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_BCV_Points_System\2018 Shields\"/>
    </mc:Choice>
  </mc:AlternateContent>
  <bookViews>
    <workbookView xWindow="0" yWindow="0" windowWidth="37380" windowHeight="16860" activeTab="2" xr2:uid="{02DE354E-8728-49B4-A050-A2111EDBB070}"/>
  </bookViews>
  <sheets>
    <sheet name="Club Results" sheetId="1" r:id="rId1"/>
    <sheet name="Winners Beg - Inter" sheetId="4" r:id="rId2"/>
    <sheet name="1-10 Place Getters" sheetId="5" r:id="rId3"/>
    <sheet name="Class Results" sheetId="2" r:id="rId4"/>
    <sheet name="Winners" sheetId="3" r:id="rId5"/>
  </sheets>
  <externalReferences>
    <externalReference r:id="rId6"/>
    <externalReference r:id="rId7"/>
  </externalReferences>
  <definedNames>
    <definedName name="Data_table">[1]Data!$D$4:$K$2094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5" l="1"/>
  <c r="L92" i="5"/>
  <c r="K92" i="5"/>
  <c r="J92" i="5"/>
  <c r="I92" i="5"/>
  <c r="H92" i="5"/>
  <c r="G92" i="5"/>
  <c r="F92" i="5"/>
  <c r="E92" i="5"/>
  <c r="D92" i="5"/>
  <c r="M91" i="5"/>
  <c r="L91" i="5"/>
  <c r="K91" i="5"/>
  <c r="J91" i="5"/>
  <c r="I91" i="5"/>
  <c r="H91" i="5"/>
  <c r="G91" i="5"/>
  <c r="F91" i="5"/>
  <c r="E91" i="5"/>
  <c r="D91" i="5"/>
  <c r="M90" i="5"/>
  <c r="L90" i="5"/>
  <c r="K90" i="5"/>
  <c r="J90" i="5"/>
  <c r="I90" i="5"/>
  <c r="H90" i="5"/>
  <c r="G90" i="5"/>
  <c r="F90" i="5"/>
  <c r="E90" i="5"/>
  <c r="D90" i="5"/>
  <c r="C90" i="5"/>
  <c r="A90" i="5"/>
  <c r="M89" i="5"/>
  <c r="L89" i="5"/>
  <c r="K89" i="5"/>
  <c r="J89" i="5"/>
  <c r="I89" i="5"/>
  <c r="H89" i="5"/>
  <c r="G89" i="5"/>
  <c r="F89" i="5"/>
  <c r="E89" i="5"/>
  <c r="D89" i="5"/>
  <c r="M88" i="5"/>
  <c r="L88" i="5"/>
  <c r="K88" i="5"/>
  <c r="J88" i="5"/>
  <c r="I88" i="5"/>
  <c r="H88" i="5"/>
  <c r="G88" i="5"/>
  <c r="F88" i="5"/>
  <c r="E88" i="5"/>
  <c r="D88" i="5"/>
  <c r="M87" i="5"/>
  <c r="L87" i="5"/>
  <c r="K87" i="5"/>
  <c r="J87" i="5"/>
  <c r="I87" i="5"/>
  <c r="H87" i="5"/>
  <c r="G87" i="5"/>
  <c r="F87" i="5"/>
  <c r="E87" i="5"/>
  <c r="D87" i="5"/>
  <c r="C87" i="5"/>
  <c r="A87" i="5"/>
  <c r="I86" i="5"/>
  <c r="F85" i="5"/>
  <c r="M84" i="5"/>
  <c r="M85" i="5" s="1"/>
  <c r="L84" i="5"/>
  <c r="L86" i="5" s="1"/>
  <c r="K84" i="5"/>
  <c r="K85" i="5" s="1"/>
  <c r="J84" i="5"/>
  <c r="J86" i="5" s="1"/>
  <c r="I84" i="5"/>
  <c r="I85" i="5" s="1"/>
  <c r="H84" i="5"/>
  <c r="H86" i="5" s="1"/>
  <c r="G84" i="5"/>
  <c r="F84" i="5"/>
  <c r="F86" i="5" s="1"/>
  <c r="E84" i="5"/>
  <c r="E85" i="5" s="1"/>
  <c r="D84" i="5"/>
  <c r="D86" i="5" s="1"/>
  <c r="C84" i="5"/>
  <c r="A84" i="5"/>
  <c r="M82" i="5"/>
  <c r="I82" i="5"/>
  <c r="E82" i="5"/>
  <c r="M81" i="5"/>
  <c r="M83" i="5" s="1"/>
  <c r="L81" i="5"/>
  <c r="L82" i="5" s="1"/>
  <c r="K81" i="5"/>
  <c r="K83" i="5" s="1"/>
  <c r="J81" i="5"/>
  <c r="J82" i="5" s="1"/>
  <c r="I81" i="5"/>
  <c r="I83" i="5" s="1"/>
  <c r="H81" i="5"/>
  <c r="H82" i="5" s="1"/>
  <c r="G81" i="5"/>
  <c r="G83" i="5" s="1"/>
  <c r="F81" i="5"/>
  <c r="E81" i="5"/>
  <c r="E83" i="5" s="1"/>
  <c r="D81" i="5"/>
  <c r="D82" i="5" s="1"/>
  <c r="C81" i="5"/>
  <c r="A81" i="5"/>
  <c r="L79" i="5"/>
  <c r="J79" i="5"/>
  <c r="F79" i="5"/>
  <c r="M78" i="5"/>
  <c r="L78" i="5"/>
  <c r="L80" i="5" s="1"/>
  <c r="K78" i="5"/>
  <c r="J78" i="5"/>
  <c r="J80" i="5" s="1"/>
  <c r="I78" i="5"/>
  <c r="H78" i="5"/>
  <c r="H80" i="5" s="1"/>
  <c r="G78" i="5"/>
  <c r="G79" i="5" s="1"/>
  <c r="F78" i="5"/>
  <c r="F80" i="5" s="1"/>
  <c r="E78" i="5"/>
  <c r="D78" i="5"/>
  <c r="D80" i="5" s="1"/>
  <c r="C78" i="5"/>
  <c r="A78" i="5"/>
  <c r="K77" i="5"/>
  <c r="F77" i="5"/>
  <c r="K76" i="5"/>
  <c r="M75" i="5"/>
  <c r="M77" i="5" s="1"/>
  <c r="L75" i="5"/>
  <c r="L76" i="5" s="1"/>
  <c r="K75" i="5"/>
  <c r="J75" i="5"/>
  <c r="J76" i="5" s="1"/>
  <c r="I75" i="5"/>
  <c r="I77" i="5" s="1"/>
  <c r="H75" i="5"/>
  <c r="H76" i="5" s="1"/>
  <c r="G75" i="5"/>
  <c r="G77" i="5" s="1"/>
  <c r="F75" i="5"/>
  <c r="F76" i="5" s="1"/>
  <c r="E75" i="5"/>
  <c r="E77" i="5" s="1"/>
  <c r="D75" i="5"/>
  <c r="D76" i="5" s="1"/>
  <c r="C75" i="5"/>
  <c r="A75" i="5"/>
  <c r="L73" i="5"/>
  <c r="I73" i="5"/>
  <c r="D73" i="5"/>
  <c r="M72" i="5"/>
  <c r="M73" i="5" s="1"/>
  <c r="L72" i="5"/>
  <c r="L74" i="5" s="1"/>
  <c r="K72" i="5"/>
  <c r="K73" i="5" s="1"/>
  <c r="J72" i="5"/>
  <c r="J74" i="5" s="1"/>
  <c r="I72" i="5"/>
  <c r="I74" i="5" s="1"/>
  <c r="H72" i="5"/>
  <c r="H74" i="5" s="1"/>
  <c r="G72" i="5"/>
  <c r="G73" i="5" s="1"/>
  <c r="F72" i="5"/>
  <c r="F74" i="5" s="1"/>
  <c r="E72" i="5"/>
  <c r="E73" i="5" s="1"/>
  <c r="D72" i="5"/>
  <c r="D74" i="5" s="1"/>
  <c r="C72" i="5"/>
  <c r="A72" i="5"/>
  <c r="M70" i="5"/>
  <c r="K70" i="5"/>
  <c r="I70" i="5"/>
  <c r="E70" i="5"/>
  <c r="M69" i="5"/>
  <c r="M71" i="5" s="1"/>
  <c r="L69" i="5"/>
  <c r="L70" i="5" s="1"/>
  <c r="K69" i="5"/>
  <c r="K71" i="5" s="1"/>
  <c r="J69" i="5"/>
  <c r="J70" i="5" s="1"/>
  <c r="I69" i="5"/>
  <c r="I71" i="5" s="1"/>
  <c r="H69" i="5"/>
  <c r="H71" i="5" s="1"/>
  <c r="G69" i="5"/>
  <c r="G71" i="5" s="1"/>
  <c r="F69" i="5"/>
  <c r="F70" i="5" s="1"/>
  <c r="E69" i="5"/>
  <c r="E71" i="5" s="1"/>
  <c r="D69" i="5"/>
  <c r="D70" i="5" s="1"/>
  <c r="C69" i="5"/>
  <c r="A69" i="5"/>
  <c r="H68" i="5"/>
  <c r="L67" i="5"/>
  <c r="D67" i="5"/>
  <c r="M66" i="5"/>
  <c r="M67" i="5" s="1"/>
  <c r="L66" i="5"/>
  <c r="L68" i="5" s="1"/>
  <c r="K66" i="5"/>
  <c r="K67" i="5" s="1"/>
  <c r="J66" i="5"/>
  <c r="J68" i="5" s="1"/>
  <c r="I66" i="5"/>
  <c r="I67" i="5" s="1"/>
  <c r="H66" i="5"/>
  <c r="H67" i="5" s="1"/>
  <c r="G66" i="5"/>
  <c r="G68" i="5" s="1"/>
  <c r="F66" i="5"/>
  <c r="F68" i="5" s="1"/>
  <c r="E66" i="5"/>
  <c r="E67" i="5" s="1"/>
  <c r="D66" i="5"/>
  <c r="D68" i="5" s="1"/>
  <c r="C66" i="5"/>
  <c r="A66" i="5"/>
  <c r="G65" i="5"/>
  <c r="G64" i="5"/>
  <c r="M63" i="5"/>
  <c r="M65" i="5" s="1"/>
  <c r="L63" i="5"/>
  <c r="L64" i="5" s="1"/>
  <c r="K63" i="5"/>
  <c r="K65" i="5" s="1"/>
  <c r="J63" i="5"/>
  <c r="J64" i="5" s="1"/>
  <c r="I63" i="5"/>
  <c r="I65" i="5" s="1"/>
  <c r="H63" i="5"/>
  <c r="H64" i="5" s="1"/>
  <c r="G63" i="5"/>
  <c r="F63" i="5"/>
  <c r="F65" i="5" s="1"/>
  <c r="E63" i="5"/>
  <c r="E65" i="5" s="1"/>
  <c r="D63" i="5"/>
  <c r="D64" i="5" s="1"/>
  <c r="C63" i="5"/>
  <c r="A63" i="5"/>
  <c r="H61" i="5"/>
  <c r="M60" i="5"/>
  <c r="M62" i="5" s="1"/>
  <c r="L60" i="5"/>
  <c r="L62" i="5" s="1"/>
  <c r="K60" i="5"/>
  <c r="K61" i="5" s="1"/>
  <c r="J60" i="5"/>
  <c r="J62" i="5" s="1"/>
  <c r="I60" i="5"/>
  <c r="I61" i="5" s="1"/>
  <c r="H60" i="5"/>
  <c r="H62" i="5" s="1"/>
  <c r="G60" i="5"/>
  <c r="G61" i="5" s="1"/>
  <c r="F60" i="5"/>
  <c r="F61" i="5" s="1"/>
  <c r="E60" i="5"/>
  <c r="E62" i="5" s="1"/>
  <c r="D60" i="5"/>
  <c r="D62" i="5" s="1"/>
  <c r="C60" i="5"/>
  <c r="A60" i="5"/>
  <c r="M59" i="5"/>
  <c r="E59" i="5"/>
  <c r="M58" i="5"/>
  <c r="I58" i="5"/>
  <c r="E58" i="5"/>
  <c r="M57" i="5"/>
  <c r="L57" i="5"/>
  <c r="L59" i="5" s="1"/>
  <c r="K57" i="5"/>
  <c r="K59" i="5" s="1"/>
  <c r="J57" i="5"/>
  <c r="J58" i="5" s="1"/>
  <c r="I57" i="5"/>
  <c r="I59" i="5" s="1"/>
  <c r="H57" i="5"/>
  <c r="H58" i="5" s="1"/>
  <c r="G57" i="5"/>
  <c r="G59" i="5" s="1"/>
  <c r="F57" i="5"/>
  <c r="F58" i="5" s="1"/>
  <c r="E57" i="5"/>
  <c r="D57" i="5"/>
  <c r="D58" i="5" s="1"/>
  <c r="C57" i="5"/>
  <c r="A57" i="5"/>
  <c r="L56" i="5"/>
  <c r="D56" i="5"/>
  <c r="L55" i="5"/>
  <c r="F55" i="5"/>
  <c r="M54" i="5"/>
  <c r="M55" i="5" s="1"/>
  <c r="L54" i="5"/>
  <c r="K54" i="5"/>
  <c r="K55" i="5" s="1"/>
  <c r="J54" i="5"/>
  <c r="J56" i="5" s="1"/>
  <c r="I54" i="5"/>
  <c r="I56" i="5" s="1"/>
  <c r="H54" i="5"/>
  <c r="H56" i="5" s="1"/>
  <c r="G54" i="5"/>
  <c r="G55" i="5" s="1"/>
  <c r="F54" i="5"/>
  <c r="F56" i="5" s="1"/>
  <c r="E54" i="5"/>
  <c r="E55" i="5" s="1"/>
  <c r="D54" i="5"/>
  <c r="D55" i="5" s="1"/>
  <c r="C54" i="5"/>
  <c r="A54" i="5"/>
  <c r="K53" i="5"/>
  <c r="D53" i="5"/>
  <c r="M52" i="5"/>
  <c r="E52" i="5"/>
  <c r="M51" i="5"/>
  <c r="M53" i="5" s="1"/>
  <c r="L51" i="5"/>
  <c r="L52" i="5" s="1"/>
  <c r="K51" i="5"/>
  <c r="K52" i="5" s="1"/>
  <c r="J51" i="5"/>
  <c r="J52" i="5" s="1"/>
  <c r="I51" i="5"/>
  <c r="I53" i="5" s="1"/>
  <c r="H51" i="5"/>
  <c r="H53" i="5" s="1"/>
  <c r="G51" i="5"/>
  <c r="G53" i="5" s="1"/>
  <c r="F51" i="5"/>
  <c r="F52" i="5" s="1"/>
  <c r="E51" i="5"/>
  <c r="E53" i="5" s="1"/>
  <c r="D51" i="5"/>
  <c r="D52" i="5" s="1"/>
  <c r="C51" i="5"/>
  <c r="A51" i="5"/>
  <c r="I50" i="5"/>
  <c r="G50" i="5"/>
  <c r="D49" i="5"/>
  <c r="M48" i="5"/>
  <c r="M49" i="5" s="1"/>
  <c r="L48" i="5"/>
  <c r="L50" i="5" s="1"/>
  <c r="K48" i="5"/>
  <c r="K49" i="5" s="1"/>
  <c r="J48" i="5"/>
  <c r="J50" i="5" s="1"/>
  <c r="I48" i="5"/>
  <c r="I49" i="5" s="1"/>
  <c r="H48" i="5"/>
  <c r="H49" i="5" s="1"/>
  <c r="G48" i="5"/>
  <c r="G49" i="5" s="1"/>
  <c r="F48" i="5"/>
  <c r="F50" i="5" s="1"/>
  <c r="E48" i="5"/>
  <c r="E49" i="5" s="1"/>
  <c r="D48" i="5"/>
  <c r="D50" i="5" s="1"/>
  <c r="C48" i="5"/>
  <c r="A48" i="5"/>
  <c r="G47" i="5"/>
  <c r="D47" i="5"/>
  <c r="M46" i="5"/>
  <c r="K46" i="5"/>
  <c r="G46" i="5"/>
  <c r="M45" i="5"/>
  <c r="M47" i="5" s="1"/>
  <c r="L45" i="5"/>
  <c r="L46" i="5" s="1"/>
  <c r="K45" i="5"/>
  <c r="K47" i="5" s="1"/>
  <c r="J45" i="5"/>
  <c r="J46" i="5" s="1"/>
  <c r="I45" i="5"/>
  <c r="I46" i="5" s="1"/>
  <c r="H45" i="5"/>
  <c r="H46" i="5" s="1"/>
  <c r="G45" i="5"/>
  <c r="F45" i="5"/>
  <c r="F47" i="5" s="1"/>
  <c r="E45" i="5"/>
  <c r="E47" i="5" s="1"/>
  <c r="D45" i="5"/>
  <c r="D46" i="5" s="1"/>
  <c r="C45" i="5"/>
  <c r="A45" i="5"/>
  <c r="H44" i="5"/>
  <c r="G44" i="5"/>
  <c r="G43" i="5"/>
  <c r="M42" i="5"/>
  <c r="M44" i="5" s="1"/>
  <c r="L42" i="5"/>
  <c r="L44" i="5" s="1"/>
  <c r="K42" i="5"/>
  <c r="K43" i="5" s="1"/>
  <c r="J42" i="5"/>
  <c r="J44" i="5" s="1"/>
  <c r="I42" i="5"/>
  <c r="I43" i="5" s="1"/>
  <c r="H42" i="5"/>
  <c r="H43" i="5" s="1"/>
  <c r="G42" i="5"/>
  <c r="F42" i="5"/>
  <c r="F43" i="5" s="1"/>
  <c r="E42" i="5"/>
  <c r="E44" i="5" s="1"/>
  <c r="D42" i="5"/>
  <c r="D44" i="5" s="1"/>
  <c r="C42" i="5"/>
  <c r="A42" i="5"/>
  <c r="H41" i="5"/>
  <c r="D41" i="5"/>
  <c r="M40" i="5"/>
  <c r="L40" i="5"/>
  <c r="M39" i="5"/>
  <c r="M41" i="5" s="1"/>
  <c r="L39" i="5"/>
  <c r="L41" i="5" s="1"/>
  <c r="K39" i="5"/>
  <c r="K41" i="5" s="1"/>
  <c r="J39" i="5"/>
  <c r="J40" i="5" s="1"/>
  <c r="I39" i="5"/>
  <c r="I41" i="5" s="1"/>
  <c r="H39" i="5"/>
  <c r="H40" i="5" s="1"/>
  <c r="G39" i="5"/>
  <c r="G40" i="5" s="1"/>
  <c r="F39" i="5"/>
  <c r="F40" i="5" s="1"/>
  <c r="E39" i="5"/>
  <c r="E41" i="5" s="1"/>
  <c r="D39" i="5"/>
  <c r="D40" i="5" s="1"/>
  <c r="C39" i="5"/>
  <c r="A39" i="5"/>
  <c r="L37" i="5"/>
  <c r="H37" i="5"/>
  <c r="M36" i="5"/>
  <c r="M38" i="5" s="1"/>
  <c r="L36" i="5"/>
  <c r="L38" i="5" s="1"/>
  <c r="K36" i="5"/>
  <c r="K38" i="5" s="1"/>
  <c r="J36" i="5"/>
  <c r="J38" i="5" s="1"/>
  <c r="I36" i="5"/>
  <c r="I37" i="5" s="1"/>
  <c r="H36" i="5"/>
  <c r="H38" i="5" s="1"/>
  <c r="G36" i="5"/>
  <c r="G37" i="5" s="1"/>
  <c r="F36" i="5"/>
  <c r="F37" i="5" s="1"/>
  <c r="E36" i="5"/>
  <c r="E37" i="5" s="1"/>
  <c r="D36" i="5"/>
  <c r="D38" i="5" s="1"/>
  <c r="C36" i="5"/>
  <c r="A36" i="5"/>
  <c r="J34" i="5"/>
  <c r="M33" i="5"/>
  <c r="M34" i="5" s="1"/>
  <c r="L33" i="5"/>
  <c r="L35" i="5" s="1"/>
  <c r="K33" i="5"/>
  <c r="K35" i="5" s="1"/>
  <c r="J33" i="5"/>
  <c r="J35" i="5" s="1"/>
  <c r="I33" i="5"/>
  <c r="I35" i="5" s="1"/>
  <c r="H33" i="5"/>
  <c r="H34" i="5" s="1"/>
  <c r="G33" i="5"/>
  <c r="G35" i="5" s="1"/>
  <c r="F33" i="5"/>
  <c r="F34" i="5" s="1"/>
  <c r="E33" i="5"/>
  <c r="E35" i="5" s="1"/>
  <c r="D33" i="5"/>
  <c r="D34" i="5" s="1"/>
  <c r="C33" i="5"/>
  <c r="A33" i="5"/>
  <c r="L32" i="5"/>
  <c r="D31" i="5"/>
  <c r="M30" i="5"/>
  <c r="M31" i="5" s="1"/>
  <c r="L30" i="5"/>
  <c r="L31" i="5" s="1"/>
  <c r="K30" i="5"/>
  <c r="K32" i="5" s="1"/>
  <c r="J30" i="5"/>
  <c r="J32" i="5" s="1"/>
  <c r="I30" i="5"/>
  <c r="I32" i="5" s="1"/>
  <c r="H30" i="5"/>
  <c r="H32" i="5" s="1"/>
  <c r="G30" i="5"/>
  <c r="G31" i="5" s="1"/>
  <c r="F30" i="5"/>
  <c r="F32" i="5" s="1"/>
  <c r="E30" i="5"/>
  <c r="E31" i="5" s="1"/>
  <c r="D30" i="5"/>
  <c r="D32" i="5" s="1"/>
  <c r="C30" i="5"/>
  <c r="A30" i="5"/>
  <c r="K29" i="5"/>
  <c r="K28" i="5"/>
  <c r="E28" i="5"/>
  <c r="M27" i="5"/>
  <c r="M29" i="5" s="1"/>
  <c r="L27" i="5"/>
  <c r="L28" i="5" s="1"/>
  <c r="K27" i="5"/>
  <c r="J27" i="5"/>
  <c r="J29" i="5" s="1"/>
  <c r="I27" i="5"/>
  <c r="I29" i="5" s="1"/>
  <c r="H27" i="5"/>
  <c r="H29" i="5" s="1"/>
  <c r="G27" i="5"/>
  <c r="G29" i="5" s="1"/>
  <c r="F27" i="5"/>
  <c r="F28" i="5" s="1"/>
  <c r="E27" i="5"/>
  <c r="E29" i="5" s="1"/>
  <c r="D27" i="5"/>
  <c r="D28" i="5" s="1"/>
  <c r="C27" i="5"/>
  <c r="A27" i="5"/>
  <c r="K26" i="5"/>
  <c r="L25" i="5"/>
  <c r="D25" i="5"/>
  <c r="M24" i="5"/>
  <c r="M25" i="5" s="1"/>
  <c r="L24" i="5"/>
  <c r="L26" i="5" s="1"/>
  <c r="K24" i="5"/>
  <c r="K25" i="5" s="1"/>
  <c r="J24" i="5"/>
  <c r="J25" i="5" s="1"/>
  <c r="I24" i="5"/>
  <c r="I25" i="5" s="1"/>
  <c r="H24" i="5"/>
  <c r="H26" i="5" s="1"/>
  <c r="G24" i="5"/>
  <c r="G26" i="5" s="1"/>
  <c r="F24" i="5"/>
  <c r="F26" i="5" s="1"/>
  <c r="E24" i="5"/>
  <c r="E25" i="5" s="1"/>
  <c r="D24" i="5"/>
  <c r="D26" i="5" s="1"/>
  <c r="C24" i="5"/>
  <c r="A24" i="5"/>
  <c r="I23" i="5"/>
  <c r="K22" i="5"/>
  <c r="G22" i="5"/>
  <c r="M21" i="5"/>
  <c r="M23" i="5" s="1"/>
  <c r="L21" i="5"/>
  <c r="L22" i="5" s="1"/>
  <c r="K21" i="5"/>
  <c r="K23" i="5" s="1"/>
  <c r="J21" i="5"/>
  <c r="J22" i="5" s="1"/>
  <c r="I21" i="5"/>
  <c r="I22" i="5" s="1"/>
  <c r="H21" i="5"/>
  <c r="H23" i="5" s="1"/>
  <c r="G21" i="5"/>
  <c r="G23" i="5" s="1"/>
  <c r="F21" i="5"/>
  <c r="F22" i="5" s="1"/>
  <c r="E21" i="5"/>
  <c r="E23" i="5" s="1"/>
  <c r="D21" i="5"/>
  <c r="D22" i="5" s="1"/>
  <c r="C21" i="5"/>
  <c r="A21" i="5"/>
  <c r="M20" i="5"/>
  <c r="E20" i="5"/>
  <c r="D20" i="5"/>
  <c r="M19" i="5"/>
  <c r="E19" i="5"/>
  <c r="M18" i="5"/>
  <c r="L18" i="5"/>
  <c r="L20" i="5" s="1"/>
  <c r="K18" i="5"/>
  <c r="K19" i="5" s="1"/>
  <c r="J18" i="5"/>
  <c r="J20" i="5" s="1"/>
  <c r="I18" i="5"/>
  <c r="I19" i="5" s="1"/>
  <c r="H18" i="5"/>
  <c r="H19" i="5" s="1"/>
  <c r="G18" i="5"/>
  <c r="G19" i="5" s="1"/>
  <c r="F18" i="5"/>
  <c r="F19" i="5" s="1"/>
  <c r="E18" i="5"/>
  <c r="D18" i="5"/>
  <c r="D19" i="5" s="1"/>
  <c r="C18" i="5"/>
  <c r="A18" i="5"/>
  <c r="M17" i="5"/>
  <c r="K17" i="5"/>
  <c r="J17" i="5"/>
  <c r="L16" i="5"/>
  <c r="J16" i="5"/>
  <c r="I16" i="5"/>
  <c r="M15" i="5"/>
  <c r="M16" i="5" s="1"/>
  <c r="L15" i="5"/>
  <c r="L17" i="5" s="1"/>
  <c r="K15" i="5"/>
  <c r="K16" i="5" s="1"/>
  <c r="J15" i="5"/>
  <c r="I15" i="5"/>
  <c r="I17" i="5" s="1"/>
  <c r="H15" i="5"/>
  <c r="H16" i="5" s="1"/>
  <c r="G15" i="5"/>
  <c r="G16" i="5" s="1"/>
  <c r="F15" i="5"/>
  <c r="F16" i="5" s="1"/>
  <c r="E15" i="5"/>
  <c r="E16" i="5" s="1"/>
  <c r="D15" i="5"/>
  <c r="D16" i="5" s="1"/>
  <c r="C15" i="5"/>
  <c r="A15" i="5"/>
  <c r="K14" i="5"/>
  <c r="J14" i="5"/>
  <c r="I13" i="5"/>
  <c r="M12" i="5"/>
  <c r="M13" i="5" s="1"/>
  <c r="L12" i="5"/>
  <c r="L13" i="5" s="1"/>
  <c r="K12" i="5"/>
  <c r="K13" i="5" s="1"/>
  <c r="J12" i="5"/>
  <c r="J13" i="5" s="1"/>
  <c r="I12" i="5"/>
  <c r="I14" i="5" s="1"/>
  <c r="H12" i="5"/>
  <c r="H14" i="5" s="1"/>
  <c r="G12" i="5"/>
  <c r="G13" i="5" s="1"/>
  <c r="F12" i="5"/>
  <c r="F13" i="5" s="1"/>
  <c r="E12" i="5"/>
  <c r="E13" i="5" s="1"/>
  <c r="D12" i="5"/>
  <c r="D13" i="5" s="1"/>
  <c r="C12" i="5"/>
  <c r="A12" i="5"/>
  <c r="K11" i="5"/>
  <c r="I11" i="5"/>
  <c r="H10" i="5"/>
  <c r="M9" i="5"/>
  <c r="M10" i="5" s="1"/>
  <c r="L9" i="5"/>
  <c r="L10" i="5" s="1"/>
  <c r="K9" i="5"/>
  <c r="K10" i="5" s="1"/>
  <c r="J9" i="5"/>
  <c r="J11" i="5" s="1"/>
  <c r="I9" i="5"/>
  <c r="I10" i="5" s="1"/>
  <c r="H9" i="5"/>
  <c r="H11" i="5" s="1"/>
  <c r="G9" i="5"/>
  <c r="G11" i="5" s="1"/>
  <c r="F9" i="5"/>
  <c r="F10" i="5" s="1"/>
  <c r="E9" i="5"/>
  <c r="E10" i="5" s="1"/>
  <c r="D9" i="5"/>
  <c r="D10" i="5" s="1"/>
  <c r="C9" i="5"/>
  <c r="A9" i="5"/>
  <c r="H8" i="5"/>
  <c r="G8" i="5"/>
  <c r="M6" i="5"/>
  <c r="M7" i="5" s="1"/>
  <c r="L6" i="5"/>
  <c r="L7" i="5" s="1"/>
  <c r="K6" i="5"/>
  <c r="K7" i="5" s="1"/>
  <c r="J6" i="5"/>
  <c r="J7" i="5" s="1"/>
  <c r="I6" i="5"/>
  <c r="I7" i="5" s="1"/>
  <c r="H6" i="5"/>
  <c r="H7" i="5" s="1"/>
  <c r="G6" i="5"/>
  <c r="G7" i="5" s="1"/>
  <c r="F6" i="5"/>
  <c r="F8" i="5" s="1"/>
  <c r="E6" i="5"/>
  <c r="E7" i="5" s="1"/>
  <c r="D6" i="5"/>
  <c r="D7" i="5" s="1"/>
  <c r="C6" i="5"/>
  <c r="A6" i="5"/>
  <c r="I5" i="5"/>
  <c r="M3" i="5"/>
  <c r="M5" i="5" s="1"/>
  <c r="L3" i="5"/>
  <c r="L4" i="5" s="1"/>
  <c r="K3" i="5"/>
  <c r="K4" i="5" s="1"/>
  <c r="J3" i="5"/>
  <c r="J4" i="5" s="1"/>
  <c r="I3" i="5"/>
  <c r="I4" i="5" s="1"/>
  <c r="H3" i="5"/>
  <c r="H5" i="5" s="1"/>
  <c r="G3" i="5"/>
  <c r="G4" i="5" s="1"/>
  <c r="F3" i="5"/>
  <c r="F4" i="5" s="1"/>
  <c r="E3" i="5"/>
  <c r="E5" i="5" s="1"/>
  <c r="D3" i="5"/>
  <c r="D4" i="5" s="1"/>
  <c r="C3" i="5"/>
  <c r="A3" i="5"/>
  <c r="J1" i="5"/>
  <c r="F1" i="5"/>
  <c r="A1" i="5"/>
  <c r="F38" i="4"/>
  <c r="G38" i="4" s="1"/>
  <c r="C38" i="4"/>
  <c r="D38" i="4" s="1"/>
  <c r="F37" i="4"/>
  <c r="G37" i="4" s="1"/>
  <c r="C37" i="4"/>
  <c r="D37" i="4" s="1"/>
  <c r="G35" i="4"/>
  <c r="F35" i="4"/>
  <c r="D35" i="4"/>
  <c r="C35" i="4"/>
  <c r="G34" i="4"/>
  <c r="F34" i="4"/>
  <c r="D34" i="4"/>
  <c r="C34" i="4"/>
  <c r="G32" i="4"/>
  <c r="F32" i="4"/>
  <c r="D32" i="4"/>
  <c r="C32" i="4"/>
  <c r="B32" i="4"/>
  <c r="G31" i="4"/>
  <c r="F31" i="4"/>
  <c r="D31" i="4"/>
  <c r="C31" i="4"/>
  <c r="B31" i="4"/>
  <c r="G30" i="4"/>
  <c r="F30" i="4"/>
  <c r="D30" i="4"/>
  <c r="C30" i="4"/>
  <c r="B30" i="4"/>
  <c r="G29" i="4"/>
  <c r="F29" i="4"/>
  <c r="D29" i="4"/>
  <c r="C29" i="4"/>
  <c r="B29" i="4"/>
  <c r="G28" i="4"/>
  <c r="F28" i="4"/>
  <c r="D28" i="4"/>
  <c r="C28" i="4"/>
  <c r="B28" i="4"/>
  <c r="G27" i="4"/>
  <c r="F27" i="4"/>
  <c r="D27" i="4"/>
  <c r="C27" i="4"/>
  <c r="B27" i="4"/>
  <c r="G26" i="4"/>
  <c r="F26" i="4"/>
  <c r="D26" i="4"/>
  <c r="C26" i="4"/>
  <c r="B26" i="4"/>
  <c r="G25" i="4"/>
  <c r="F25" i="4"/>
  <c r="D25" i="4"/>
  <c r="C25" i="4"/>
  <c r="B25" i="4"/>
  <c r="G24" i="4"/>
  <c r="F24" i="4"/>
  <c r="D24" i="4"/>
  <c r="C24" i="4"/>
  <c r="B24" i="4"/>
  <c r="G23" i="4"/>
  <c r="F23" i="4"/>
  <c r="D23" i="4"/>
  <c r="C23" i="4"/>
  <c r="B23" i="4"/>
  <c r="G22" i="4"/>
  <c r="F22" i="4"/>
  <c r="D22" i="4"/>
  <c r="C22" i="4"/>
  <c r="B22" i="4"/>
  <c r="G21" i="4"/>
  <c r="F21" i="4"/>
  <c r="D21" i="4"/>
  <c r="C21" i="4"/>
  <c r="B21" i="4"/>
  <c r="G20" i="4"/>
  <c r="F20" i="4"/>
  <c r="D20" i="4"/>
  <c r="C20" i="4"/>
  <c r="B20" i="4"/>
  <c r="G19" i="4"/>
  <c r="F19" i="4"/>
  <c r="D19" i="4"/>
  <c r="C19" i="4"/>
  <c r="B19" i="4"/>
  <c r="G18" i="4"/>
  <c r="F18" i="4"/>
  <c r="D18" i="4"/>
  <c r="C18" i="4"/>
  <c r="B18" i="4"/>
  <c r="G17" i="4"/>
  <c r="F17" i="4"/>
  <c r="D17" i="4"/>
  <c r="C17" i="4"/>
  <c r="B17" i="4"/>
  <c r="G16" i="4"/>
  <c r="F16" i="4"/>
  <c r="D16" i="4"/>
  <c r="C16" i="4"/>
  <c r="B16" i="4"/>
  <c r="G15" i="4"/>
  <c r="F15" i="4"/>
  <c r="D15" i="4"/>
  <c r="C15" i="4"/>
  <c r="B15" i="4"/>
  <c r="G14" i="4"/>
  <c r="F14" i="4"/>
  <c r="D14" i="4"/>
  <c r="C14" i="4"/>
  <c r="B14" i="4"/>
  <c r="G13" i="4"/>
  <c r="F13" i="4"/>
  <c r="D13" i="4"/>
  <c r="C13" i="4"/>
  <c r="B13" i="4"/>
  <c r="G12" i="4"/>
  <c r="F12" i="4"/>
  <c r="D12" i="4"/>
  <c r="C12" i="4"/>
  <c r="B12" i="4"/>
  <c r="G11" i="4"/>
  <c r="F11" i="4"/>
  <c r="D11" i="4"/>
  <c r="C11" i="4"/>
  <c r="B11" i="4"/>
  <c r="G10" i="4"/>
  <c r="F10" i="4"/>
  <c r="D10" i="4"/>
  <c r="C10" i="4"/>
  <c r="B10" i="4"/>
  <c r="G9" i="4"/>
  <c r="F9" i="4"/>
  <c r="D9" i="4"/>
  <c r="C9" i="4"/>
  <c r="B9" i="4"/>
  <c r="G8" i="4"/>
  <c r="F8" i="4"/>
  <c r="D8" i="4"/>
  <c r="C8" i="4"/>
  <c r="B8" i="4"/>
  <c r="G7" i="4"/>
  <c r="F7" i="4"/>
  <c r="D7" i="4"/>
  <c r="C7" i="4"/>
  <c r="B7" i="4"/>
  <c r="G6" i="4"/>
  <c r="F6" i="4"/>
  <c r="D6" i="4"/>
  <c r="C6" i="4"/>
  <c r="B6" i="4"/>
  <c r="G5" i="4"/>
  <c r="F5" i="4"/>
  <c r="D5" i="4"/>
  <c r="C5" i="4"/>
  <c r="B5" i="4"/>
  <c r="B1" i="4"/>
  <c r="A1" i="4"/>
  <c r="G35" i="3"/>
  <c r="F35" i="3"/>
  <c r="D35" i="3"/>
  <c r="C35" i="3"/>
  <c r="G34" i="3"/>
  <c r="F34" i="3"/>
  <c r="D34" i="3"/>
  <c r="C34" i="3"/>
  <c r="G32" i="3"/>
  <c r="F32" i="3"/>
  <c r="D32" i="3"/>
  <c r="C32" i="3"/>
  <c r="B32" i="3"/>
  <c r="G31" i="3"/>
  <c r="F31" i="3"/>
  <c r="D31" i="3"/>
  <c r="C31" i="3"/>
  <c r="B31" i="3"/>
  <c r="G30" i="3"/>
  <c r="F30" i="3"/>
  <c r="D30" i="3"/>
  <c r="C30" i="3"/>
  <c r="B30" i="3"/>
  <c r="G29" i="3"/>
  <c r="F29" i="3"/>
  <c r="D29" i="3"/>
  <c r="C29" i="3"/>
  <c r="B29" i="3"/>
  <c r="G28" i="3"/>
  <c r="F28" i="3"/>
  <c r="D28" i="3"/>
  <c r="C28" i="3"/>
  <c r="B28" i="3"/>
  <c r="G27" i="3"/>
  <c r="F27" i="3"/>
  <c r="D27" i="3"/>
  <c r="C27" i="3"/>
  <c r="B27" i="3"/>
  <c r="G26" i="3"/>
  <c r="F26" i="3"/>
  <c r="D26" i="3"/>
  <c r="C26" i="3"/>
  <c r="B26" i="3"/>
  <c r="G25" i="3"/>
  <c r="F25" i="3"/>
  <c r="D25" i="3"/>
  <c r="C25" i="3"/>
  <c r="B25" i="3"/>
  <c r="G24" i="3"/>
  <c r="F24" i="3"/>
  <c r="D24" i="3"/>
  <c r="C24" i="3"/>
  <c r="B24" i="3"/>
  <c r="G23" i="3"/>
  <c r="F23" i="3"/>
  <c r="D23" i="3"/>
  <c r="C23" i="3"/>
  <c r="B23" i="3"/>
  <c r="G22" i="3"/>
  <c r="F22" i="3"/>
  <c r="D22" i="3"/>
  <c r="C22" i="3"/>
  <c r="B22" i="3"/>
  <c r="G21" i="3"/>
  <c r="F21" i="3"/>
  <c r="D21" i="3"/>
  <c r="C21" i="3"/>
  <c r="B21" i="3"/>
  <c r="G20" i="3"/>
  <c r="F20" i="3"/>
  <c r="D20" i="3"/>
  <c r="C20" i="3"/>
  <c r="B20" i="3"/>
  <c r="G19" i="3"/>
  <c r="F19" i="3"/>
  <c r="D19" i="3"/>
  <c r="C19" i="3"/>
  <c r="B19" i="3"/>
  <c r="G18" i="3"/>
  <c r="F18" i="3"/>
  <c r="D18" i="3"/>
  <c r="C18" i="3"/>
  <c r="B18" i="3"/>
  <c r="G17" i="3"/>
  <c r="F17" i="3"/>
  <c r="D17" i="3"/>
  <c r="C17" i="3"/>
  <c r="B17" i="3"/>
  <c r="G16" i="3"/>
  <c r="F16" i="3"/>
  <c r="D16" i="3"/>
  <c r="C16" i="3"/>
  <c r="B16" i="3"/>
  <c r="G15" i="3"/>
  <c r="F15" i="3"/>
  <c r="D15" i="3"/>
  <c r="C15" i="3"/>
  <c r="B15" i="3"/>
  <c r="G14" i="3"/>
  <c r="F14" i="3"/>
  <c r="D14" i="3"/>
  <c r="C14" i="3"/>
  <c r="B14" i="3"/>
  <c r="G13" i="3"/>
  <c r="F13" i="3"/>
  <c r="D13" i="3"/>
  <c r="C13" i="3"/>
  <c r="B13" i="3"/>
  <c r="G12" i="3"/>
  <c r="F12" i="3"/>
  <c r="D12" i="3"/>
  <c r="C12" i="3"/>
  <c r="B12" i="3"/>
  <c r="G11" i="3"/>
  <c r="F11" i="3"/>
  <c r="D11" i="3"/>
  <c r="C11" i="3"/>
  <c r="B11" i="3"/>
  <c r="G10" i="3"/>
  <c r="F10" i="3"/>
  <c r="D10" i="3"/>
  <c r="C10" i="3"/>
  <c r="B10" i="3"/>
  <c r="G9" i="3"/>
  <c r="F9" i="3"/>
  <c r="D9" i="3"/>
  <c r="C9" i="3"/>
  <c r="B9" i="3"/>
  <c r="G8" i="3"/>
  <c r="F8" i="3"/>
  <c r="D8" i="3"/>
  <c r="C8" i="3"/>
  <c r="B8" i="3"/>
  <c r="G7" i="3"/>
  <c r="F7" i="3"/>
  <c r="D7" i="3"/>
  <c r="C7" i="3"/>
  <c r="B7" i="3"/>
  <c r="G6" i="3"/>
  <c r="F6" i="3"/>
  <c r="D6" i="3"/>
  <c r="C6" i="3"/>
  <c r="B6" i="3"/>
  <c r="G5" i="3"/>
  <c r="F5" i="3"/>
  <c r="D5" i="3"/>
  <c r="C5" i="3"/>
  <c r="B5" i="3"/>
  <c r="A1" i="3"/>
  <c r="L490" i="2"/>
  <c r="K490" i="2"/>
  <c r="J490" i="2"/>
  <c r="I490" i="2"/>
  <c r="E490" i="2"/>
  <c r="D490" i="2"/>
  <c r="C490" i="2"/>
  <c r="B490" i="2"/>
  <c r="L489" i="2"/>
  <c r="K489" i="2"/>
  <c r="J489" i="2"/>
  <c r="I489" i="2"/>
  <c r="E489" i="2"/>
  <c r="D489" i="2"/>
  <c r="C489" i="2"/>
  <c r="B489" i="2"/>
  <c r="L488" i="2"/>
  <c r="K488" i="2"/>
  <c r="J488" i="2"/>
  <c r="I488" i="2"/>
  <c r="E488" i="2"/>
  <c r="D488" i="2"/>
  <c r="C488" i="2"/>
  <c r="B488" i="2"/>
  <c r="L487" i="2"/>
  <c r="K487" i="2"/>
  <c r="J487" i="2"/>
  <c r="I487" i="2"/>
  <c r="E487" i="2"/>
  <c r="D487" i="2"/>
  <c r="C487" i="2"/>
  <c r="B487" i="2"/>
  <c r="L486" i="2"/>
  <c r="K486" i="2"/>
  <c r="J486" i="2"/>
  <c r="I486" i="2"/>
  <c r="E486" i="2"/>
  <c r="D486" i="2"/>
  <c r="C486" i="2"/>
  <c r="B486" i="2"/>
  <c r="L485" i="2"/>
  <c r="K485" i="2"/>
  <c r="J485" i="2"/>
  <c r="I485" i="2"/>
  <c r="E485" i="2"/>
  <c r="D485" i="2"/>
  <c r="C485" i="2"/>
  <c r="B485" i="2"/>
  <c r="L484" i="2"/>
  <c r="K484" i="2"/>
  <c r="J484" i="2"/>
  <c r="I484" i="2"/>
  <c r="E484" i="2"/>
  <c r="D484" i="2"/>
  <c r="C484" i="2"/>
  <c r="B484" i="2"/>
  <c r="L483" i="2"/>
  <c r="K483" i="2"/>
  <c r="J483" i="2"/>
  <c r="I483" i="2"/>
  <c r="E483" i="2"/>
  <c r="D483" i="2"/>
  <c r="C483" i="2"/>
  <c r="B483" i="2"/>
  <c r="L482" i="2"/>
  <c r="K482" i="2"/>
  <c r="J482" i="2"/>
  <c r="I482" i="2"/>
  <c r="E482" i="2"/>
  <c r="D482" i="2"/>
  <c r="C482" i="2"/>
  <c r="B482" i="2"/>
  <c r="L481" i="2"/>
  <c r="K481" i="2"/>
  <c r="J481" i="2"/>
  <c r="I481" i="2"/>
  <c r="E481" i="2"/>
  <c r="D481" i="2"/>
  <c r="C481" i="2"/>
  <c r="B481" i="2"/>
  <c r="L480" i="2"/>
  <c r="K480" i="2"/>
  <c r="J480" i="2"/>
  <c r="I480" i="2"/>
  <c r="E480" i="2"/>
  <c r="D480" i="2"/>
  <c r="C480" i="2"/>
  <c r="B480" i="2"/>
  <c r="L479" i="2"/>
  <c r="K479" i="2"/>
  <c r="J479" i="2"/>
  <c r="I479" i="2"/>
  <c r="E479" i="2"/>
  <c r="D479" i="2"/>
  <c r="C479" i="2"/>
  <c r="B479" i="2"/>
  <c r="L478" i="2"/>
  <c r="K478" i="2"/>
  <c r="J478" i="2"/>
  <c r="I478" i="2"/>
  <c r="E478" i="2"/>
  <c r="D478" i="2"/>
  <c r="C478" i="2"/>
  <c r="B478" i="2"/>
  <c r="L477" i="2"/>
  <c r="K477" i="2"/>
  <c r="J477" i="2"/>
  <c r="I477" i="2"/>
  <c r="E477" i="2"/>
  <c r="D477" i="2"/>
  <c r="C477" i="2"/>
  <c r="B477" i="2"/>
  <c r="L476" i="2"/>
  <c r="K476" i="2"/>
  <c r="J476" i="2"/>
  <c r="I476" i="2"/>
  <c r="E476" i="2"/>
  <c r="D476" i="2"/>
  <c r="C476" i="2"/>
  <c r="B476" i="2"/>
  <c r="L475" i="2"/>
  <c r="K475" i="2"/>
  <c r="J475" i="2"/>
  <c r="I475" i="2"/>
  <c r="E475" i="2"/>
  <c r="D475" i="2"/>
  <c r="C475" i="2"/>
  <c r="B475" i="2"/>
  <c r="L474" i="2"/>
  <c r="K474" i="2"/>
  <c r="J474" i="2"/>
  <c r="I474" i="2"/>
  <c r="E474" i="2"/>
  <c r="D474" i="2"/>
  <c r="C474" i="2"/>
  <c r="B474" i="2"/>
  <c r="L473" i="2"/>
  <c r="K473" i="2"/>
  <c r="J473" i="2"/>
  <c r="I473" i="2"/>
  <c r="E473" i="2"/>
  <c r="D473" i="2"/>
  <c r="C473" i="2"/>
  <c r="B473" i="2"/>
  <c r="L472" i="2"/>
  <c r="K472" i="2"/>
  <c r="J472" i="2"/>
  <c r="I472" i="2"/>
  <c r="E472" i="2"/>
  <c r="D472" i="2"/>
  <c r="C472" i="2"/>
  <c r="B472" i="2"/>
  <c r="L471" i="2"/>
  <c r="K471" i="2"/>
  <c r="J471" i="2"/>
  <c r="I471" i="2"/>
  <c r="E471" i="2"/>
  <c r="D471" i="2"/>
  <c r="C471" i="2"/>
  <c r="B471" i="2"/>
  <c r="L470" i="2"/>
  <c r="K470" i="2"/>
  <c r="J470" i="2"/>
  <c r="I470" i="2"/>
  <c r="E470" i="2"/>
  <c r="D470" i="2"/>
  <c r="C470" i="2"/>
  <c r="B470" i="2"/>
  <c r="L469" i="2"/>
  <c r="K469" i="2"/>
  <c r="J469" i="2"/>
  <c r="I469" i="2"/>
  <c r="E469" i="2"/>
  <c r="D469" i="2"/>
  <c r="C469" i="2"/>
  <c r="B469" i="2"/>
  <c r="L468" i="2"/>
  <c r="K468" i="2"/>
  <c r="J468" i="2"/>
  <c r="I468" i="2"/>
  <c r="E468" i="2"/>
  <c r="D468" i="2"/>
  <c r="C468" i="2"/>
  <c r="B468" i="2"/>
  <c r="L467" i="2"/>
  <c r="K467" i="2"/>
  <c r="J467" i="2"/>
  <c r="I467" i="2"/>
  <c r="E467" i="2"/>
  <c r="D467" i="2"/>
  <c r="C467" i="2"/>
  <c r="B467" i="2"/>
  <c r="L466" i="2"/>
  <c r="K466" i="2"/>
  <c r="J466" i="2"/>
  <c r="I466" i="2"/>
  <c r="E466" i="2"/>
  <c r="D466" i="2"/>
  <c r="C466" i="2"/>
  <c r="B466" i="2"/>
  <c r="L465" i="2"/>
  <c r="K465" i="2"/>
  <c r="J465" i="2"/>
  <c r="I465" i="2"/>
  <c r="E465" i="2"/>
  <c r="D465" i="2"/>
  <c r="C465" i="2"/>
  <c r="B465" i="2"/>
  <c r="L464" i="2"/>
  <c r="K464" i="2"/>
  <c r="J464" i="2"/>
  <c r="I464" i="2"/>
  <c r="E464" i="2"/>
  <c r="D464" i="2"/>
  <c r="C464" i="2"/>
  <c r="B464" i="2"/>
  <c r="L463" i="2"/>
  <c r="K463" i="2"/>
  <c r="J463" i="2"/>
  <c r="I463" i="2"/>
  <c r="E463" i="2"/>
  <c r="D463" i="2"/>
  <c r="C463" i="2"/>
  <c r="B463" i="2"/>
  <c r="L462" i="2"/>
  <c r="K462" i="2"/>
  <c r="J462" i="2"/>
  <c r="I462" i="2"/>
  <c r="E462" i="2"/>
  <c r="D462" i="2"/>
  <c r="C462" i="2"/>
  <c r="B462" i="2"/>
  <c r="L461" i="2"/>
  <c r="K461" i="2"/>
  <c r="J461" i="2"/>
  <c r="I461" i="2"/>
  <c r="E461" i="2"/>
  <c r="D461" i="2"/>
  <c r="C461" i="2"/>
  <c r="B461" i="2"/>
  <c r="K459" i="2"/>
  <c r="D459" i="2"/>
  <c r="M457" i="2"/>
  <c r="K457" i="2"/>
  <c r="J457" i="2"/>
  <c r="I457" i="2"/>
  <c r="F457" i="2"/>
  <c r="D457" i="2"/>
  <c r="C457" i="2"/>
  <c r="B457" i="2"/>
  <c r="M456" i="2"/>
  <c r="K456" i="2"/>
  <c r="J456" i="2"/>
  <c r="I456" i="2"/>
  <c r="F456" i="2"/>
  <c r="D456" i="2"/>
  <c r="C456" i="2"/>
  <c r="B456" i="2"/>
  <c r="M455" i="2"/>
  <c r="K455" i="2"/>
  <c r="J455" i="2"/>
  <c r="I455" i="2"/>
  <c r="F455" i="2"/>
  <c r="D455" i="2"/>
  <c r="C455" i="2"/>
  <c r="B455" i="2"/>
  <c r="M454" i="2"/>
  <c r="K454" i="2"/>
  <c r="J454" i="2"/>
  <c r="I454" i="2"/>
  <c r="F454" i="2"/>
  <c r="D454" i="2"/>
  <c r="C454" i="2"/>
  <c r="B454" i="2"/>
  <c r="M453" i="2"/>
  <c r="K453" i="2"/>
  <c r="J453" i="2"/>
  <c r="I453" i="2"/>
  <c r="F453" i="2"/>
  <c r="D453" i="2"/>
  <c r="C453" i="2"/>
  <c r="B453" i="2"/>
  <c r="M452" i="2"/>
  <c r="K452" i="2"/>
  <c r="J452" i="2"/>
  <c r="I452" i="2"/>
  <c r="F452" i="2"/>
  <c r="D452" i="2"/>
  <c r="C452" i="2"/>
  <c r="B452" i="2"/>
  <c r="M451" i="2"/>
  <c r="K451" i="2"/>
  <c r="J451" i="2"/>
  <c r="I451" i="2"/>
  <c r="F451" i="2"/>
  <c r="D451" i="2"/>
  <c r="C451" i="2"/>
  <c r="B451" i="2"/>
  <c r="M450" i="2"/>
  <c r="K450" i="2"/>
  <c r="J450" i="2"/>
  <c r="I450" i="2"/>
  <c r="F450" i="2"/>
  <c r="D450" i="2"/>
  <c r="C450" i="2"/>
  <c r="B450" i="2"/>
  <c r="M449" i="2"/>
  <c r="K449" i="2"/>
  <c r="J449" i="2"/>
  <c r="I449" i="2"/>
  <c r="F449" i="2"/>
  <c r="D449" i="2"/>
  <c r="C449" i="2"/>
  <c r="B449" i="2"/>
  <c r="M448" i="2"/>
  <c r="K448" i="2"/>
  <c r="J448" i="2"/>
  <c r="I448" i="2"/>
  <c r="F448" i="2"/>
  <c r="D448" i="2"/>
  <c r="C448" i="2"/>
  <c r="B448" i="2"/>
  <c r="M447" i="2"/>
  <c r="K447" i="2"/>
  <c r="J447" i="2"/>
  <c r="I447" i="2"/>
  <c r="F447" i="2"/>
  <c r="D447" i="2"/>
  <c r="C447" i="2"/>
  <c r="B447" i="2"/>
  <c r="M446" i="2"/>
  <c r="K446" i="2"/>
  <c r="J446" i="2"/>
  <c r="I446" i="2"/>
  <c r="F446" i="2"/>
  <c r="D446" i="2"/>
  <c r="C446" i="2"/>
  <c r="B446" i="2"/>
  <c r="M445" i="2"/>
  <c r="K445" i="2"/>
  <c r="J445" i="2"/>
  <c r="I445" i="2"/>
  <c r="F445" i="2"/>
  <c r="D445" i="2"/>
  <c r="C445" i="2"/>
  <c r="B445" i="2"/>
  <c r="M444" i="2"/>
  <c r="K444" i="2"/>
  <c r="J444" i="2"/>
  <c r="I444" i="2"/>
  <c r="F444" i="2"/>
  <c r="D444" i="2"/>
  <c r="C444" i="2"/>
  <c r="B444" i="2"/>
  <c r="M443" i="2"/>
  <c r="K443" i="2"/>
  <c r="J443" i="2"/>
  <c r="I443" i="2"/>
  <c r="F443" i="2"/>
  <c r="D443" i="2"/>
  <c r="C443" i="2"/>
  <c r="B443" i="2"/>
  <c r="M442" i="2"/>
  <c r="K442" i="2"/>
  <c r="J442" i="2"/>
  <c r="I442" i="2"/>
  <c r="F442" i="2"/>
  <c r="D442" i="2"/>
  <c r="C442" i="2"/>
  <c r="B442" i="2"/>
  <c r="M441" i="2"/>
  <c r="K441" i="2"/>
  <c r="J441" i="2"/>
  <c r="I441" i="2"/>
  <c r="F441" i="2"/>
  <c r="D441" i="2"/>
  <c r="C441" i="2"/>
  <c r="B441" i="2"/>
  <c r="M440" i="2"/>
  <c r="K440" i="2"/>
  <c r="J440" i="2"/>
  <c r="I440" i="2"/>
  <c r="F440" i="2"/>
  <c r="D440" i="2"/>
  <c r="C440" i="2"/>
  <c r="B440" i="2"/>
  <c r="M439" i="2"/>
  <c r="K439" i="2"/>
  <c r="J439" i="2"/>
  <c r="I439" i="2"/>
  <c r="F439" i="2"/>
  <c r="D439" i="2"/>
  <c r="C439" i="2"/>
  <c r="B439" i="2"/>
  <c r="M438" i="2"/>
  <c r="K438" i="2"/>
  <c r="J438" i="2"/>
  <c r="I438" i="2"/>
  <c r="F438" i="2"/>
  <c r="D438" i="2"/>
  <c r="C438" i="2"/>
  <c r="B438" i="2"/>
  <c r="M437" i="2"/>
  <c r="K437" i="2"/>
  <c r="J437" i="2"/>
  <c r="I437" i="2"/>
  <c r="F437" i="2"/>
  <c r="D437" i="2"/>
  <c r="C437" i="2"/>
  <c r="B437" i="2"/>
  <c r="M436" i="2"/>
  <c r="K436" i="2"/>
  <c r="J436" i="2"/>
  <c r="I436" i="2"/>
  <c r="F436" i="2"/>
  <c r="D436" i="2"/>
  <c r="C436" i="2"/>
  <c r="B436" i="2"/>
  <c r="M435" i="2"/>
  <c r="K435" i="2"/>
  <c r="J435" i="2"/>
  <c r="I435" i="2"/>
  <c r="F435" i="2"/>
  <c r="D435" i="2"/>
  <c r="C435" i="2"/>
  <c r="B435" i="2"/>
  <c r="M434" i="2"/>
  <c r="K434" i="2"/>
  <c r="J434" i="2"/>
  <c r="I434" i="2"/>
  <c r="F434" i="2"/>
  <c r="D434" i="2"/>
  <c r="C434" i="2"/>
  <c r="B434" i="2"/>
  <c r="M433" i="2"/>
  <c r="K433" i="2"/>
  <c r="J433" i="2"/>
  <c r="I433" i="2"/>
  <c r="F433" i="2"/>
  <c r="D433" i="2"/>
  <c r="C433" i="2"/>
  <c r="B433" i="2"/>
  <c r="M432" i="2"/>
  <c r="K432" i="2"/>
  <c r="J432" i="2"/>
  <c r="I432" i="2"/>
  <c r="F432" i="2"/>
  <c r="D432" i="2"/>
  <c r="C432" i="2"/>
  <c r="B432" i="2"/>
  <c r="M431" i="2"/>
  <c r="K431" i="2"/>
  <c r="J431" i="2"/>
  <c r="I431" i="2"/>
  <c r="F431" i="2"/>
  <c r="D431" i="2"/>
  <c r="C431" i="2"/>
  <c r="B431" i="2"/>
  <c r="M430" i="2"/>
  <c r="K430" i="2"/>
  <c r="J430" i="2"/>
  <c r="I430" i="2"/>
  <c r="F430" i="2"/>
  <c r="D430" i="2"/>
  <c r="C430" i="2"/>
  <c r="B430" i="2"/>
  <c r="M429" i="2"/>
  <c r="K429" i="2"/>
  <c r="J429" i="2"/>
  <c r="I429" i="2"/>
  <c r="F429" i="2"/>
  <c r="D429" i="2"/>
  <c r="C429" i="2"/>
  <c r="B429" i="2"/>
  <c r="M428" i="2"/>
  <c r="K428" i="2"/>
  <c r="J428" i="2"/>
  <c r="I428" i="2"/>
  <c r="F428" i="2"/>
  <c r="D428" i="2"/>
  <c r="C428" i="2"/>
  <c r="B428" i="2"/>
  <c r="K426" i="2"/>
  <c r="J426" i="2"/>
  <c r="I426" i="2"/>
  <c r="D426" i="2"/>
  <c r="C426" i="2"/>
  <c r="B426" i="2"/>
  <c r="M424" i="2"/>
  <c r="L424" i="2"/>
  <c r="K424" i="2"/>
  <c r="J424" i="2"/>
  <c r="I424" i="2"/>
  <c r="F424" i="2"/>
  <c r="E424" i="2"/>
  <c r="D424" i="2"/>
  <c r="C424" i="2"/>
  <c r="B424" i="2"/>
  <c r="M423" i="2"/>
  <c r="L423" i="2"/>
  <c r="K423" i="2"/>
  <c r="J423" i="2"/>
  <c r="I423" i="2"/>
  <c r="F423" i="2"/>
  <c r="E423" i="2"/>
  <c r="D423" i="2"/>
  <c r="C423" i="2"/>
  <c r="B423" i="2"/>
  <c r="M422" i="2"/>
  <c r="L422" i="2"/>
  <c r="K422" i="2"/>
  <c r="J422" i="2"/>
  <c r="I422" i="2"/>
  <c r="F422" i="2"/>
  <c r="E422" i="2"/>
  <c r="D422" i="2"/>
  <c r="C422" i="2"/>
  <c r="B422" i="2"/>
  <c r="M421" i="2"/>
  <c r="L421" i="2"/>
  <c r="K421" i="2"/>
  <c r="J421" i="2"/>
  <c r="I421" i="2"/>
  <c r="F421" i="2"/>
  <c r="E421" i="2"/>
  <c r="D421" i="2"/>
  <c r="C421" i="2"/>
  <c r="B421" i="2"/>
  <c r="M420" i="2"/>
  <c r="L420" i="2"/>
  <c r="K420" i="2"/>
  <c r="J420" i="2"/>
  <c r="I420" i="2"/>
  <c r="F420" i="2"/>
  <c r="E420" i="2"/>
  <c r="D420" i="2"/>
  <c r="C420" i="2"/>
  <c r="B420" i="2"/>
  <c r="M419" i="2"/>
  <c r="L419" i="2"/>
  <c r="K419" i="2"/>
  <c r="J419" i="2"/>
  <c r="I419" i="2"/>
  <c r="F419" i="2"/>
  <c r="E419" i="2"/>
  <c r="D419" i="2"/>
  <c r="C419" i="2"/>
  <c r="B419" i="2"/>
  <c r="M418" i="2"/>
  <c r="L418" i="2"/>
  <c r="K418" i="2"/>
  <c r="J418" i="2"/>
  <c r="I418" i="2"/>
  <c r="F418" i="2"/>
  <c r="E418" i="2"/>
  <c r="D418" i="2"/>
  <c r="C418" i="2"/>
  <c r="B418" i="2"/>
  <c r="M417" i="2"/>
  <c r="L417" i="2"/>
  <c r="K417" i="2"/>
  <c r="J417" i="2"/>
  <c r="I417" i="2"/>
  <c r="F417" i="2"/>
  <c r="E417" i="2"/>
  <c r="D417" i="2"/>
  <c r="C417" i="2"/>
  <c r="B417" i="2"/>
  <c r="M416" i="2"/>
  <c r="L416" i="2"/>
  <c r="K416" i="2"/>
  <c r="J416" i="2"/>
  <c r="I416" i="2"/>
  <c r="F416" i="2"/>
  <c r="E416" i="2"/>
  <c r="D416" i="2"/>
  <c r="C416" i="2"/>
  <c r="B416" i="2"/>
  <c r="M415" i="2"/>
  <c r="L415" i="2"/>
  <c r="K415" i="2"/>
  <c r="J415" i="2"/>
  <c r="I415" i="2"/>
  <c r="F415" i="2"/>
  <c r="E415" i="2"/>
  <c r="D415" i="2"/>
  <c r="C415" i="2"/>
  <c r="B415" i="2"/>
  <c r="M414" i="2"/>
  <c r="L414" i="2"/>
  <c r="K414" i="2"/>
  <c r="J414" i="2"/>
  <c r="I414" i="2"/>
  <c r="F414" i="2"/>
  <c r="E414" i="2"/>
  <c r="D414" i="2"/>
  <c r="C414" i="2"/>
  <c r="B414" i="2"/>
  <c r="M413" i="2"/>
  <c r="L413" i="2"/>
  <c r="K413" i="2"/>
  <c r="J413" i="2"/>
  <c r="I413" i="2"/>
  <c r="F413" i="2"/>
  <c r="E413" i="2"/>
  <c r="D413" i="2"/>
  <c r="C413" i="2"/>
  <c r="B413" i="2"/>
  <c r="M412" i="2"/>
  <c r="L412" i="2"/>
  <c r="K412" i="2"/>
  <c r="J412" i="2"/>
  <c r="I412" i="2"/>
  <c r="F412" i="2"/>
  <c r="E412" i="2"/>
  <c r="D412" i="2"/>
  <c r="C412" i="2"/>
  <c r="B412" i="2"/>
  <c r="M411" i="2"/>
  <c r="L411" i="2"/>
  <c r="K411" i="2"/>
  <c r="J411" i="2"/>
  <c r="I411" i="2"/>
  <c r="F411" i="2"/>
  <c r="E411" i="2"/>
  <c r="D411" i="2"/>
  <c r="C411" i="2"/>
  <c r="B411" i="2"/>
  <c r="M410" i="2"/>
  <c r="L410" i="2"/>
  <c r="K410" i="2"/>
  <c r="J410" i="2"/>
  <c r="I410" i="2"/>
  <c r="F410" i="2"/>
  <c r="E410" i="2"/>
  <c r="D410" i="2"/>
  <c r="C410" i="2"/>
  <c r="B410" i="2"/>
  <c r="M409" i="2"/>
  <c r="L409" i="2"/>
  <c r="K409" i="2"/>
  <c r="J409" i="2"/>
  <c r="I409" i="2"/>
  <c r="F409" i="2"/>
  <c r="E409" i="2"/>
  <c r="D409" i="2"/>
  <c r="C409" i="2"/>
  <c r="B409" i="2"/>
  <c r="M408" i="2"/>
  <c r="L408" i="2"/>
  <c r="K408" i="2"/>
  <c r="J408" i="2"/>
  <c r="I408" i="2"/>
  <c r="F408" i="2"/>
  <c r="E408" i="2"/>
  <c r="D408" i="2"/>
  <c r="C408" i="2"/>
  <c r="B408" i="2"/>
  <c r="M407" i="2"/>
  <c r="L407" i="2"/>
  <c r="K407" i="2"/>
  <c r="J407" i="2"/>
  <c r="I407" i="2"/>
  <c r="F407" i="2"/>
  <c r="E407" i="2"/>
  <c r="D407" i="2"/>
  <c r="C407" i="2"/>
  <c r="B407" i="2"/>
  <c r="M406" i="2"/>
  <c r="L406" i="2"/>
  <c r="K406" i="2"/>
  <c r="J406" i="2"/>
  <c r="I406" i="2"/>
  <c r="F406" i="2"/>
  <c r="E406" i="2"/>
  <c r="D406" i="2"/>
  <c r="C406" i="2"/>
  <c r="B406" i="2"/>
  <c r="M405" i="2"/>
  <c r="L405" i="2"/>
  <c r="K405" i="2"/>
  <c r="J405" i="2"/>
  <c r="I405" i="2"/>
  <c r="F405" i="2"/>
  <c r="E405" i="2"/>
  <c r="D405" i="2"/>
  <c r="C405" i="2"/>
  <c r="B405" i="2"/>
  <c r="M404" i="2"/>
  <c r="L404" i="2"/>
  <c r="K404" i="2"/>
  <c r="J404" i="2"/>
  <c r="I404" i="2"/>
  <c r="F404" i="2"/>
  <c r="E404" i="2"/>
  <c r="D404" i="2"/>
  <c r="C404" i="2"/>
  <c r="B404" i="2"/>
  <c r="M403" i="2"/>
  <c r="L403" i="2"/>
  <c r="K403" i="2"/>
  <c r="J403" i="2"/>
  <c r="I403" i="2"/>
  <c r="F403" i="2"/>
  <c r="E403" i="2"/>
  <c r="D403" i="2"/>
  <c r="C403" i="2"/>
  <c r="B403" i="2"/>
  <c r="M402" i="2"/>
  <c r="L402" i="2"/>
  <c r="K402" i="2"/>
  <c r="J402" i="2"/>
  <c r="I402" i="2"/>
  <c r="F402" i="2"/>
  <c r="E402" i="2"/>
  <c r="D402" i="2"/>
  <c r="C402" i="2"/>
  <c r="B402" i="2"/>
  <c r="M401" i="2"/>
  <c r="L401" i="2"/>
  <c r="K401" i="2"/>
  <c r="J401" i="2"/>
  <c r="I401" i="2"/>
  <c r="F401" i="2"/>
  <c r="E401" i="2"/>
  <c r="D401" i="2"/>
  <c r="C401" i="2"/>
  <c r="B401" i="2"/>
  <c r="M400" i="2"/>
  <c r="L400" i="2"/>
  <c r="K400" i="2"/>
  <c r="J400" i="2"/>
  <c r="I400" i="2"/>
  <c r="F400" i="2"/>
  <c r="E400" i="2"/>
  <c r="D400" i="2"/>
  <c r="C400" i="2"/>
  <c r="B400" i="2"/>
  <c r="M399" i="2"/>
  <c r="L399" i="2"/>
  <c r="K399" i="2"/>
  <c r="J399" i="2"/>
  <c r="I399" i="2"/>
  <c r="F399" i="2"/>
  <c r="E399" i="2"/>
  <c r="D399" i="2"/>
  <c r="C399" i="2"/>
  <c r="B399" i="2"/>
  <c r="M398" i="2"/>
  <c r="L398" i="2"/>
  <c r="K398" i="2"/>
  <c r="J398" i="2"/>
  <c r="I398" i="2"/>
  <c r="F398" i="2"/>
  <c r="E398" i="2"/>
  <c r="D398" i="2"/>
  <c r="C398" i="2"/>
  <c r="B398" i="2"/>
  <c r="M397" i="2"/>
  <c r="L397" i="2"/>
  <c r="K397" i="2"/>
  <c r="J397" i="2"/>
  <c r="I397" i="2"/>
  <c r="F397" i="2"/>
  <c r="E397" i="2"/>
  <c r="D397" i="2"/>
  <c r="C397" i="2"/>
  <c r="B397" i="2"/>
  <c r="M396" i="2"/>
  <c r="L396" i="2"/>
  <c r="K396" i="2"/>
  <c r="J396" i="2"/>
  <c r="I396" i="2"/>
  <c r="F396" i="2"/>
  <c r="E396" i="2"/>
  <c r="D396" i="2"/>
  <c r="C396" i="2"/>
  <c r="B396" i="2"/>
  <c r="M395" i="2"/>
  <c r="L395" i="2"/>
  <c r="K395" i="2"/>
  <c r="J395" i="2"/>
  <c r="I395" i="2"/>
  <c r="F395" i="2"/>
  <c r="E395" i="2"/>
  <c r="D395" i="2"/>
  <c r="C395" i="2"/>
  <c r="B395" i="2"/>
  <c r="K393" i="2"/>
  <c r="J393" i="2"/>
  <c r="I393" i="2"/>
  <c r="D393" i="2"/>
  <c r="C393" i="2"/>
  <c r="B393" i="2"/>
  <c r="M392" i="2"/>
  <c r="L392" i="2"/>
  <c r="K392" i="2"/>
  <c r="J392" i="2"/>
  <c r="I392" i="2"/>
  <c r="F392" i="2"/>
  <c r="E392" i="2"/>
  <c r="D392" i="2"/>
  <c r="C392" i="2"/>
  <c r="B392" i="2"/>
  <c r="M391" i="2"/>
  <c r="L391" i="2"/>
  <c r="K391" i="2"/>
  <c r="J391" i="2"/>
  <c r="I391" i="2"/>
  <c r="F391" i="2"/>
  <c r="E391" i="2"/>
  <c r="D391" i="2"/>
  <c r="C391" i="2"/>
  <c r="B391" i="2"/>
  <c r="M390" i="2"/>
  <c r="L390" i="2"/>
  <c r="K390" i="2"/>
  <c r="J390" i="2"/>
  <c r="I390" i="2"/>
  <c r="F390" i="2"/>
  <c r="E390" i="2"/>
  <c r="D390" i="2"/>
  <c r="C390" i="2"/>
  <c r="B390" i="2"/>
  <c r="M389" i="2"/>
  <c r="L389" i="2"/>
  <c r="K389" i="2"/>
  <c r="J389" i="2"/>
  <c r="I389" i="2"/>
  <c r="F389" i="2"/>
  <c r="E389" i="2"/>
  <c r="D389" i="2"/>
  <c r="C389" i="2"/>
  <c r="B389" i="2"/>
  <c r="M388" i="2"/>
  <c r="L388" i="2"/>
  <c r="K388" i="2"/>
  <c r="J388" i="2"/>
  <c r="I388" i="2"/>
  <c r="F388" i="2"/>
  <c r="E388" i="2"/>
  <c r="D388" i="2"/>
  <c r="C388" i="2"/>
  <c r="B388" i="2"/>
  <c r="M387" i="2"/>
  <c r="L387" i="2"/>
  <c r="K387" i="2"/>
  <c r="J387" i="2"/>
  <c r="I387" i="2"/>
  <c r="F387" i="2"/>
  <c r="E387" i="2"/>
  <c r="D387" i="2"/>
  <c r="C387" i="2"/>
  <c r="B387" i="2"/>
  <c r="M386" i="2"/>
  <c r="L386" i="2"/>
  <c r="K386" i="2"/>
  <c r="J386" i="2"/>
  <c r="I386" i="2"/>
  <c r="F386" i="2"/>
  <c r="E386" i="2"/>
  <c r="D386" i="2"/>
  <c r="C386" i="2"/>
  <c r="B386" i="2"/>
  <c r="M385" i="2"/>
  <c r="L385" i="2"/>
  <c r="K385" i="2"/>
  <c r="J385" i="2"/>
  <c r="I385" i="2"/>
  <c r="F385" i="2"/>
  <c r="E385" i="2"/>
  <c r="D385" i="2"/>
  <c r="C385" i="2"/>
  <c r="B385" i="2"/>
  <c r="M384" i="2"/>
  <c r="L384" i="2"/>
  <c r="K384" i="2"/>
  <c r="J384" i="2"/>
  <c r="I384" i="2"/>
  <c r="F384" i="2"/>
  <c r="E384" i="2"/>
  <c r="D384" i="2"/>
  <c r="C384" i="2"/>
  <c r="B384" i="2"/>
  <c r="M383" i="2"/>
  <c r="L383" i="2"/>
  <c r="K383" i="2"/>
  <c r="J383" i="2"/>
  <c r="I383" i="2"/>
  <c r="F383" i="2"/>
  <c r="E383" i="2"/>
  <c r="D383" i="2"/>
  <c r="C383" i="2"/>
  <c r="B383" i="2"/>
  <c r="M382" i="2"/>
  <c r="L382" i="2"/>
  <c r="K382" i="2"/>
  <c r="J382" i="2"/>
  <c r="I382" i="2"/>
  <c r="F382" i="2"/>
  <c r="E382" i="2"/>
  <c r="D382" i="2"/>
  <c r="C382" i="2"/>
  <c r="B382" i="2"/>
  <c r="M381" i="2"/>
  <c r="L381" i="2"/>
  <c r="K381" i="2"/>
  <c r="J381" i="2"/>
  <c r="I381" i="2"/>
  <c r="F381" i="2"/>
  <c r="E381" i="2"/>
  <c r="D381" i="2"/>
  <c r="C381" i="2"/>
  <c r="B381" i="2"/>
  <c r="M380" i="2"/>
  <c r="L380" i="2"/>
  <c r="K380" i="2"/>
  <c r="J380" i="2"/>
  <c r="I380" i="2"/>
  <c r="F380" i="2"/>
  <c r="E380" i="2"/>
  <c r="D380" i="2"/>
  <c r="C380" i="2"/>
  <c r="B380" i="2"/>
  <c r="M379" i="2"/>
  <c r="L379" i="2"/>
  <c r="K379" i="2"/>
  <c r="J379" i="2"/>
  <c r="I379" i="2"/>
  <c r="F379" i="2"/>
  <c r="E379" i="2"/>
  <c r="D379" i="2"/>
  <c r="C379" i="2"/>
  <c r="B379" i="2"/>
  <c r="M378" i="2"/>
  <c r="L378" i="2"/>
  <c r="K378" i="2"/>
  <c r="J378" i="2"/>
  <c r="I378" i="2"/>
  <c r="F378" i="2"/>
  <c r="E378" i="2"/>
  <c r="D378" i="2"/>
  <c r="C378" i="2"/>
  <c r="B378" i="2"/>
  <c r="M377" i="2"/>
  <c r="L377" i="2"/>
  <c r="K377" i="2"/>
  <c r="J377" i="2"/>
  <c r="I377" i="2"/>
  <c r="F377" i="2"/>
  <c r="E377" i="2"/>
  <c r="D377" i="2"/>
  <c r="C377" i="2"/>
  <c r="B377" i="2"/>
  <c r="M376" i="2"/>
  <c r="L376" i="2"/>
  <c r="K376" i="2"/>
  <c r="J376" i="2"/>
  <c r="I376" i="2"/>
  <c r="F376" i="2"/>
  <c r="E376" i="2"/>
  <c r="D376" i="2"/>
  <c r="C376" i="2"/>
  <c r="B376" i="2"/>
  <c r="M375" i="2"/>
  <c r="L375" i="2"/>
  <c r="K375" i="2"/>
  <c r="J375" i="2"/>
  <c r="I375" i="2"/>
  <c r="F375" i="2"/>
  <c r="E375" i="2"/>
  <c r="D375" i="2"/>
  <c r="C375" i="2"/>
  <c r="B375" i="2"/>
  <c r="M374" i="2"/>
  <c r="L374" i="2"/>
  <c r="K374" i="2"/>
  <c r="J374" i="2"/>
  <c r="I374" i="2"/>
  <c r="F374" i="2"/>
  <c r="E374" i="2"/>
  <c r="D374" i="2"/>
  <c r="C374" i="2"/>
  <c r="B374" i="2"/>
  <c r="M373" i="2"/>
  <c r="L373" i="2"/>
  <c r="K373" i="2"/>
  <c r="J373" i="2"/>
  <c r="I373" i="2"/>
  <c r="F373" i="2"/>
  <c r="E373" i="2"/>
  <c r="D373" i="2"/>
  <c r="C373" i="2"/>
  <c r="B373" i="2"/>
  <c r="M372" i="2"/>
  <c r="L372" i="2"/>
  <c r="K372" i="2"/>
  <c r="J372" i="2"/>
  <c r="I372" i="2"/>
  <c r="F372" i="2"/>
  <c r="E372" i="2"/>
  <c r="D372" i="2"/>
  <c r="C372" i="2"/>
  <c r="B372" i="2"/>
  <c r="M371" i="2"/>
  <c r="L371" i="2"/>
  <c r="K371" i="2"/>
  <c r="J371" i="2"/>
  <c r="I371" i="2"/>
  <c r="F371" i="2"/>
  <c r="E371" i="2"/>
  <c r="D371" i="2"/>
  <c r="C371" i="2"/>
  <c r="B371" i="2"/>
  <c r="M370" i="2"/>
  <c r="L370" i="2"/>
  <c r="K370" i="2"/>
  <c r="J370" i="2"/>
  <c r="I370" i="2"/>
  <c r="F370" i="2"/>
  <c r="E370" i="2"/>
  <c r="D370" i="2"/>
  <c r="C370" i="2"/>
  <c r="B370" i="2"/>
  <c r="M369" i="2"/>
  <c r="L369" i="2"/>
  <c r="K369" i="2"/>
  <c r="J369" i="2"/>
  <c r="I369" i="2"/>
  <c r="F369" i="2"/>
  <c r="E369" i="2"/>
  <c r="D369" i="2"/>
  <c r="C369" i="2"/>
  <c r="B369" i="2"/>
  <c r="M368" i="2"/>
  <c r="L368" i="2"/>
  <c r="K368" i="2"/>
  <c r="J368" i="2"/>
  <c r="I368" i="2"/>
  <c r="F368" i="2"/>
  <c r="E368" i="2"/>
  <c r="D368" i="2"/>
  <c r="C368" i="2"/>
  <c r="B368" i="2"/>
  <c r="M367" i="2"/>
  <c r="L367" i="2"/>
  <c r="K367" i="2"/>
  <c r="J367" i="2"/>
  <c r="I367" i="2"/>
  <c r="F367" i="2"/>
  <c r="E367" i="2"/>
  <c r="D367" i="2"/>
  <c r="C367" i="2"/>
  <c r="B367" i="2"/>
  <c r="M366" i="2"/>
  <c r="L366" i="2"/>
  <c r="K366" i="2"/>
  <c r="J366" i="2"/>
  <c r="I366" i="2"/>
  <c r="F366" i="2"/>
  <c r="E366" i="2"/>
  <c r="D366" i="2"/>
  <c r="C366" i="2"/>
  <c r="B366" i="2"/>
  <c r="M365" i="2"/>
  <c r="L365" i="2"/>
  <c r="K365" i="2"/>
  <c r="J365" i="2"/>
  <c r="I365" i="2"/>
  <c r="F365" i="2"/>
  <c r="E365" i="2"/>
  <c r="D365" i="2"/>
  <c r="C365" i="2"/>
  <c r="B365" i="2"/>
  <c r="M364" i="2"/>
  <c r="L364" i="2"/>
  <c r="K364" i="2"/>
  <c r="J364" i="2"/>
  <c r="I364" i="2"/>
  <c r="F364" i="2"/>
  <c r="E364" i="2"/>
  <c r="D364" i="2"/>
  <c r="C364" i="2"/>
  <c r="B364" i="2"/>
  <c r="M363" i="2"/>
  <c r="L363" i="2"/>
  <c r="K363" i="2"/>
  <c r="J363" i="2"/>
  <c r="I363" i="2"/>
  <c r="F363" i="2"/>
  <c r="E363" i="2"/>
  <c r="D363" i="2"/>
  <c r="C363" i="2"/>
  <c r="B363" i="2"/>
  <c r="K361" i="2"/>
  <c r="J361" i="2"/>
  <c r="I361" i="2"/>
  <c r="D361" i="2"/>
  <c r="C361" i="2"/>
  <c r="B361" i="2"/>
  <c r="M359" i="2"/>
  <c r="L359" i="2"/>
  <c r="K359" i="2"/>
  <c r="J359" i="2"/>
  <c r="I359" i="2"/>
  <c r="F359" i="2"/>
  <c r="E359" i="2"/>
  <c r="D359" i="2"/>
  <c r="C359" i="2"/>
  <c r="B359" i="2"/>
  <c r="M358" i="2"/>
  <c r="L358" i="2"/>
  <c r="K358" i="2"/>
  <c r="J358" i="2"/>
  <c r="I358" i="2"/>
  <c r="F358" i="2"/>
  <c r="E358" i="2"/>
  <c r="D358" i="2"/>
  <c r="C358" i="2"/>
  <c r="B358" i="2"/>
  <c r="M357" i="2"/>
  <c r="L357" i="2"/>
  <c r="K357" i="2"/>
  <c r="J357" i="2"/>
  <c r="I357" i="2"/>
  <c r="F357" i="2"/>
  <c r="E357" i="2"/>
  <c r="D357" i="2"/>
  <c r="C357" i="2"/>
  <c r="B357" i="2"/>
  <c r="M356" i="2"/>
  <c r="L356" i="2"/>
  <c r="K356" i="2"/>
  <c r="J356" i="2"/>
  <c r="I356" i="2"/>
  <c r="F356" i="2"/>
  <c r="E356" i="2"/>
  <c r="D356" i="2"/>
  <c r="C356" i="2"/>
  <c r="B356" i="2"/>
  <c r="M355" i="2"/>
  <c r="L355" i="2"/>
  <c r="K355" i="2"/>
  <c r="J355" i="2"/>
  <c r="I355" i="2"/>
  <c r="F355" i="2"/>
  <c r="E355" i="2"/>
  <c r="D355" i="2"/>
  <c r="C355" i="2"/>
  <c r="B355" i="2"/>
  <c r="M354" i="2"/>
  <c r="L354" i="2"/>
  <c r="K354" i="2"/>
  <c r="J354" i="2"/>
  <c r="I354" i="2"/>
  <c r="F354" i="2"/>
  <c r="E354" i="2"/>
  <c r="D354" i="2"/>
  <c r="C354" i="2"/>
  <c r="B354" i="2"/>
  <c r="M353" i="2"/>
  <c r="L353" i="2"/>
  <c r="K353" i="2"/>
  <c r="J353" i="2"/>
  <c r="I353" i="2"/>
  <c r="F353" i="2"/>
  <c r="E353" i="2"/>
  <c r="D353" i="2"/>
  <c r="C353" i="2"/>
  <c r="B353" i="2"/>
  <c r="M352" i="2"/>
  <c r="L352" i="2"/>
  <c r="K352" i="2"/>
  <c r="J352" i="2"/>
  <c r="I352" i="2"/>
  <c r="F352" i="2"/>
  <c r="E352" i="2"/>
  <c r="D352" i="2"/>
  <c r="C352" i="2"/>
  <c r="B352" i="2"/>
  <c r="M351" i="2"/>
  <c r="L351" i="2"/>
  <c r="K351" i="2"/>
  <c r="J351" i="2"/>
  <c r="I351" i="2"/>
  <c r="F351" i="2"/>
  <c r="E351" i="2"/>
  <c r="D351" i="2"/>
  <c r="C351" i="2"/>
  <c r="B351" i="2"/>
  <c r="M350" i="2"/>
  <c r="L350" i="2"/>
  <c r="K350" i="2"/>
  <c r="J350" i="2"/>
  <c r="I350" i="2"/>
  <c r="F350" i="2"/>
  <c r="E350" i="2"/>
  <c r="D350" i="2"/>
  <c r="C350" i="2"/>
  <c r="B350" i="2"/>
  <c r="M349" i="2"/>
  <c r="L349" i="2"/>
  <c r="K349" i="2"/>
  <c r="J349" i="2"/>
  <c r="I349" i="2"/>
  <c r="F349" i="2"/>
  <c r="E349" i="2"/>
  <c r="D349" i="2"/>
  <c r="C349" i="2"/>
  <c r="B349" i="2"/>
  <c r="M348" i="2"/>
  <c r="L348" i="2"/>
  <c r="K348" i="2"/>
  <c r="J348" i="2"/>
  <c r="I348" i="2"/>
  <c r="F348" i="2"/>
  <c r="E348" i="2"/>
  <c r="D348" i="2"/>
  <c r="C348" i="2"/>
  <c r="B348" i="2"/>
  <c r="M347" i="2"/>
  <c r="L347" i="2"/>
  <c r="K347" i="2"/>
  <c r="J347" i="2"/>
  <c r="I347" i="2"/>
  <c r="F347" i="2"/>
  <c r="E347" i="2"/>
  <c r="D347" i="2"/>
  <c r="C347" i="2"/>
  <c r="B347" i="2"/>
  <c r="M346" i="2"/>
  <c r="L346" i="2"/>
  <c r="K346" i="2"/>
  <c r="J346" i="2"/>
  <c r="I346" i="2"/>
  <c r="F346" i="2"/>
  <c r="E346" i="2"/>
  <c r="D346" i="2"/>
  <c r="C346" i="2"/>
  <c r="B346" i="2"/>
  <c r="M345" i="2"/>
  <c r="L345" i="2"/>
  <c r="K345" i="2"/>
  <c r="J345" i="2"/>
  <c r="I345" i="2"/>
  <c r="F345" i="2"/>
  <c r="E345" i="2"/>
  <c r="D345" i="2"/>
  <c r="C345" i="2"/>
  <c r="B345" i="2"/>
  <c r="M344" i="2"/>
  <c r="L344" i="2"/>
  <c r="K344" i="2"/>
  <c r="J344" i="2"/>
  <c r="I344" i="2"/>
  <c r="F344" i="2"/>
  <c r="E344" i="2"/>
  <c r="D344" i="2"/>
  <c r="C344" i="2"/>
  <c r="B344" i="2"/>
  <c r="M343" i="2"/>
  <c r="L343" i="2"/>
  <c r="K343" i="2"/>
  <c r="J343" i="2"/>
  <c r="I343" i="2"/>
  <c r="F343" i="2"/>
  <c r="E343" i="2"/>
  <c r="D343" i="2"/>
  <c r="C343" i="2"/>
  <c r="B343" i="2"/>
  <c r="M342" i="2"/>
  <c r="L342" i="2"/>
  <c r="K342" i="2"/>
  <c r="J342" i="2"/>
  <c r="I342" i="2"/>
  <c r="F342" i="2"/>
  <c r="E342" i="2"/>
  <c r="D342" i="2"/>
  <c r="C342" i="2"/>
  <c r="B342" i="2"/>
  <c r="M341" i="2"/>
  <c r="L341" i="2"/>
  <c r="K341" i="2"/>
  <c r="J341" i="2"/>
  <c r="I341" i="2"/>
  <c r="F341" i="2"/>
  <c r="E341" i="2"/>
  <c r="D341" i="2"/>
  <c r="C341" i="2"/>
  <c r="B341" i="2"/>
  <c r="M340" i="2"/>
  <c r="L340" i="2"/>
  <c r="K340" i="2"/>
  <c r="J340" i="2"/>
  <c r="I340" i="2"/>
  <c r="F340" i="2"/>
  <c r="E340" i="2"/>
  <c r="D340" i="2"/>
  <c r="C340" i="2"/>
  <c r="B340" i="2"/>
  <c r="M339" i="2"/>
  <c r="L339" i="2"/>
  <c r="K339" i="2"/>
  <c r="J339" i="2"/>
  <c r="I339" i="2"/>
  <c r="F339" i="2"/>
  <c r="E339" i="2"/>
  <c r="D339" i="2"/>
  <c r="C339" i="2"/>
  <c r="B339" i="2"/>
  <c r="M338" i="2"/>
  <c r="L338" i="2"/>
  <c r="K338" i="2"/>
  <c r="J338" i="2"/>
  <c r="I338" i="2"/>
  <c r="F338" i="2"/>
  <c r="E338" i="2"/>
  <c r="D338" i="2"/>
  <c r="C338" i="2"/>
  <c r="B338" i="2"/>
  <c r="M337" i="2"/>
  <c r="L337" i="2"/>
  <c r="K337" i="2"/>
  <c r="J337" i="2"/>
  <c r="I337" i="2"/>
  <c r="F337" i="2"/>
  <c r="E337" i="2"/>
  <c r="D337" i="2"/>
  <c r="C337" i="2"/>
  <c r="B337" i="2"/>
  <c r="M336" i="2"/>
  <c r="L336" i="2"/>
  <c r="K336" i="2"/>
  <c r="J336" i="2"/>
  <c r="I336" i="2"/>
  <c r="F336" i="2"/>
  <c r="E336" i="2"/>
  <c r="D336" i="2"/>
  <c r="C336" i="2"/>
  <c r="B336" i="2"/>
  <c r="M335" i="2"/>
  <c r="L335" i="2"/>
  <c r="K335" i="2"/>
  <c r="J335" i="2"/>
  <c r="I335" i="2"/>
  <c r="F335" i="2"/>
  <c r="E335" i="2"/>
  <c r="D335" i="2"/>
  <c r="C335" i="2"/>
  <c r="B335" i="2"/>
  <c r="M334" i="2"/>
  <c r="L334" i="2"/>
  <c r="K334" i="2"/>
  <c r="J334" i="2"/>
  <c r="I334" i="2"/>
  <c r="F334" i="2"/>
  <c r="E334" i="2"/>
  <c r="D334" i="2"/>
  <c r="C334" i="2"/>
  <c r="B334" i="2"/>
  <c r="M333" i="2"/>
  <c r="L333" i="2"/>
  <c r="K333" i="2"/>
  <c r="J333" i="2"/>
  <c r="I333" i="2"/>
  <c r="F333" i="2"/>
  <c r="E333" i="2"/>
  <c r="D333" i="2"/>
  <c r="C333" i="2"/>
  <c r="B333" i="2"/>
  <c r="M332" i="2"/>
  <c r="L332" i="2"/>
  <c r="K332" i="2"/>
  <c r="J332" i="2"/>
  <c r="I332" i="2"/>
  <c r="F332" i="2"/>
  <c r="E332" i="2"/>
  <c r="D332" i="2"/>
  <c r="C332" i="2"/>
  <c r="B332" i="2"/>
  <c r="M331" i="2"/>
  <c r="L331" i="2"/>
  <c r="K331" i="2"/>
  <c r="J331" i="2"/>
  <c r="I331" i="2"/>
  <c r="F331" i="2"/>
  <c r="E331" i="2"/>
  <c r="D331" i="2"/>
  <c r="C331" i="2"/>
  <c r="B331" i="2"/>
  <c r="M330" i="2"/>
  <c r="L330" i="2"/>
  <c r="K330" i="2"/>
  <c r="J330" i="2"/>
  <c r="I330" i="2"/>
  <c r="F330" i="2"/>
  <c r="E330" i="2"/>
  <c r="D330" i="2"/>
  <c r="C330" i="2"/>
  <c r="B330" i="2"/>
  <c r="K328" i="2"/>
  <c r="J328" i="2"/>
  <c r="I328" i="2"/>
  <c r="D328" i="2"/>
  <c r="C328" i="2"/>
  <c r="B328" i="2"/>
  <c r="M326" i="2"/>
  <c r="L326" i="2"/>
  <c r="K326" i="2"/>
  <c r="J326" i="2"/>
  <c r="I326" i="2"/>
  <c r="F326" i="2"/>
  <c r="E326" i="2"/>
  <c r="D326" i="2"/>
  <c r="C326" i="2"/>
  <c r="B326" i="2"/>
  <c r="M325" i="2"/>
  <c r="L325" i="2"/>
  <c r="K325" i="2"/>
  <c r="J325" i="2"/>
  <c r="I325" i="2"/>
  <c r="F325" i="2"/>
  <c r="E325" i="2"/>
  <c r="D325" i="2"/>
  <c r="C325" i="2"/>
  <c r="B325" i="2"/>
  <c r="M324" i="2"/>
  <c r="L324" i="2"/>
  <c r="K324" i="2"/>
  <c r="J324" i="2"/>
  <c r="I324" i="2"/>
  <c r="F324" i="2"/>
  <c r="E324" i="2"/>
  <c r="D324" i="2"/>
  <c r="C324" i="2"/>
  <c r="B324" i="2"/>
  <c r="M323" i="2"/>
  <c r="L323" i="2"/>
  <c r="K323" i="2"/>
  <c r="J323" i="2"/>
  <c r="I323" i="2"/>
  <c r="F323" i="2"/>
  <c r="E323" i="2"/>
  <c r="D323" i="2"/>
  <c r="C323" i="2"/>
  <c r="B323" i="2"/>
  <c r="M322" i="2"/>
  <c r="L322" i="2"/>
  <c r="K322" i="2"/>
  <c r="J322" i="2"/>
  <c r="I322" i="2"/>
  <c r="F322" i="2"/>
  <c r="E322" i="2"/>
  <c r="D322" i="2"/>
  <c r="C322" i="2"/>
  <c r="B322" i="2"/>
  <c r="M321" i="2"/>
  <c r="L321" i="2"/>
  <c r="K321" i="2"/>
  <c r="J321" i="2"/>
  <c r="I321" i="2"/>
  <c r="F321" i="2"/>
  <c r="E321" i="2"/>
  <c r="D321" i="2"/>
  <c r="C321" i="2"/>
  <c r="B321" i="2"/>
  <c r="M320" i="2"/>
  <c r="L320" i="2"/>
  <c r="K320" i="2"/>
  <c r="J320" i="2"/>
  <c r="I320" i="2"/>
  <c r="F320" i="2"/>
  <c r="E320" i="2"/>
  <c r="D320" i="2"/>
  <c r="C320" i="2"/>
  <c r="B320" i="2"/>
  <c r="M319" i="2"/>
  <c r="L319" i="2"/>
  <c r="K319" i="2"/>
  <c r="J319" i="2"/>
  <c r="I319" i="2"/>
  <c r="F319" i="2"/>
  <c r="E319" i="2"/>
  <c r="D319" i="2"/>
  <c r="C319" i="2"/>
  <c r="B319" i="2"/>
  <c r="M318" i="2"/>
  <c r="L318" i="2"/>
  <c r="K318" i="2"/>
  <c r="J318" i="2"/>
  <c r="I318" i="2"/>
  <c r="F318" i="2"/>
  <c r="E318" i="2"/>
  <c r="D318" i="2"/>
  <c r="C318" i="2"/>
  <c r="B318" i="2"/>
  <c r="M317" i="2"/>
  <c r="L317" i="2"/>
  <c r="K317" i="2"/>
  <c r="J317" i="2"/>
  <c r="I317" i="2"/>
  <c r="F317" i="2"/>
  <c r="E317" i="2"/>
  <c r="D317" i="2"/>
  <c r="C317" i="2"/>
  <c r="B317" i="2"/>
  <c r="M316" i="2"/>
  <c r="L316" i="2"/>
  <c r="K316" i="2"/>
  <c r="J316" i="2"/>
  <c r="I316" i="2"/>
  <c r="F316" i="2"/>
  <c r="E316" i="2"/>
  <c r="D316" i="2"/>
  <c r="C316" i="2"/>
  <c r="B316" i="2"/>
  <c r="M315" i="2"/>
  <c r="L315" i="2"/>
  <c r="K315" i="2"/>
  <c r="J315" i="2"/>
  <c r="I315" i="2"/>
  <c r="F315" i="2"/>
  <c r="E315" i="2"/>
  <c r="D315" i="2"/>
  <c r="C315" i="2"/>
  <c r="B315" i="2"/>
  <c r="M314" i="2"/>
  <c r="L314" i="2"/>
  <c r="K314" i="2"/>
  <c r="J314" i="2"/>
  <c r="I314" i="2"/>
  <c r="F314" i="2"/>
  <c r="E314" i="2"/>
  <c r="D314" i="2"/>
  <c r="C314" i="2"/>
  <c r="B314" i="2"/>
  <c r="M313" i="2"/>
  <c r="L313" i="2"/>
  <c r="K313" i="2"/>
  <c r="J313" i="2"/>
  <c r="I313" i="2"/>
  <c r="F313" i="2"/>
  <c r="E313" i="2"/>
  <c r="D313" i="2"/>
  <c r="C313" i="2"/>
  <c r="B313" i="2"/>
  <c r="M312" i="2"/>
  <c r="L312" i="2"/>
  <c r="K312" i="2"/>
  <c r="J312" i="2"/>
  <c r="I312" i="2"/>
  <c r="F312" i="2"/>
  <c r="E312" i="2"/>
  <c r="D312" i="2"/>
  <c r="C312" i="2"/>
  <c r="B312" i="2"/>
  <c r="M311" i="2"/>
  <c r="L311" i="2"/>
  <c r="K311" i="2"/>
  <c r="J311" i="2"/>
  <c r="I311" i="2"/>
  <c r="F311" i="2"/>
  <c r="E311" i="2"/>
  <c r="D311" i="2"/>
  <c r="C311" i="2"/>
  <c r="B311" i="2"/>
  <c r="M310" i="2"/>
  <c r="L310" i="2"/>
  <c r="K310" i="2"/>
  <c r="J310" i="2"/>
  <c r="I310" i="2"/>
  <c r="F310" i="2"/>
  <c r="E310" i="2"/>
  <c r="D310" i="2"/>
  <c r="C310" i="2"/>
  <c r="B310" i="2"/>
  <c r="M309" i="2"/>
  <c r="L309" i="2"/>
  <c r="K309" i="2"/>
  <c r="J309" i="2"/>
  <c r="I309" i="2"/>
  <c r="F309" i="2"/>
  <c r="E309" i="2"/>
  <c r="D309" i="2"/>
  <c r="C309" i="2"/>
  <c r="B309" i="2"/>
  <c r="M308" i="2"/>
  <c r="L308" i="2"/>
  <c r="K308" i="2"/>
  <c r="J308" i="2"/>
  <c r="I308" i="2"/>
  <c r="F308" i="2"/>
  <c r="E308" i="2"/>
  <c r="D308" i="2"/>
  <c r="C308" i="2"/>
  <c r="B308" i="2"/>
  <c r="M307" i="2"/>
  <c r="L307" i="2"/>
  <c r="K307" i="2"/>
  <c r="J307" i="2"/>
  <c r="I307" i="2"/>
  <c r="F307" i="2"/>
  <c r="E307" i="2"/>
  <c r="D307" i="2"/>
  <c r="C307" i="2"/>
  <c r="B307" i="2"/>
  <c r="M306" i="2"/>
  <c r="L306" i="2"/>
  <c r="K306" i="2"/>
  <c r="J306" i="2"/>
  <c r="I306" i="2"/>
  <c r="F306" i="2"/>
  <c r="E306" i="2"/>
  <c r="D306" i="2"/>
  <c r="C306" i="2"/>
  <c r="B306" i="2"/>
  <c r="M305" i="2"/>
  <c r="L305" i="2"/>
  <c r="K305" i="2"/>
  <c r="J305" i="2"/>
  <c r="I305" i="2"/>
  <c r="F305" i="2"/>
  <c r="E305" i="2"/>
  <c r="D305" i="2"/>
  <c r="C305" i="2"/>
  <c r="B305" i="2"/>
  <c r="M304" i="2"/>
  <c r="L304" i="2"/>
  <c r="K304" i="2"/>
  <c r="J304" i="2"/>
  <c r="I304" i="2"/>
  <c r="F304" i="2"/>
  <c r="E304" i="2"/>
  <c r="D304" i="2"/>
  <c r="C304" i="2"/>
  <c r="B304" i="2"/>
  <c r="M303" i="2"/>
  <c r="L303" i="2"/>
  <c r="K303" i="2"/>
  <c r="J303" i="2"/>
  <c r="I303" i="2"/>
  <c r="F303" i="2"/>
  <c r="E303" i="2"/>
  <c r="D303" i="2"/>
  <c r="C303" i="2"/>
  <c r="B303" i="2"/>
  <c r="M302" i="2"/>
  <c r="L302" i="2"/>
  <c r="K302" i="2"/>
  <c r="J302" i="2"/>
  <c r="I302" i="2"/>
  <c r="F302" i="2"/>
  <c r="E302" i="2"/>
  <c r="D302" i="2"/>
  <c r="C302" i="2"/>
  <c r="B302" i="2"/>
  <c r="M301" i="2"/>
  <c r="L301" i="2"/>
  <c r="K301" i="2"/>
  <c r="J301" i="2"/>
  <c r="I301" i="2"/>
  <c r="F301" i="2"/>
  <c r="E301" i="2"/>
  <c r="D301" i="2"/>
  <c r="C301" i="2"/>
  <c r="B301" i="2"/>
  <c r="M300" i="2"/>
  <c r="L300" i="2"/>
  <c r="K300" i="2"/>
  <c r="J300" i="2"/>
  <c r="I300" i="2"/>
  <c r="F300" i="2"/>
  <c r="E300" i="2"/>
  <c r="D300" i="2"/>
  <c r="C300" i="2"/>
  <c r="B300" i="2"/>
  <c r="M299" i="2"/>
  <c r="L299" i="2"/>
  <c r="K299" i="2"/>
  <c r="J299" i="2"/>
  <c r="I299" i="2"/>
  <c r="F299" i="2"/>
  <c r="E299" i="2"/>
  <c r="D299" i="2"/>
  <c r="C299" i="2"/>
  <c r="B299" i="2"/>
  <c r="M298" i="2"/>
  <c r="L298" i="2"/>
  <c r="K298" i="2"/>
  <c r="J298" i="2"/>
  <c r="I298" i="2"/>
  <c r="F298" i="2"/>
  <c r="E298" i="2"/>
  <c r="D298" i="2"/>
  <c r="C298" i="2"/>
  <c r="B298" i="2"/>
  <c r="M297" i="2"/>
  <c r="L297" i="2"/>
  <c r="K297" i="2"/>
  <c r="J297" i="2"/>
  <c r="I297" i="2"/>
  <c r="F297" i="2"/>
  <c r="E297" i="2"/>
  <c r="D297" i="2"/>
  <c r="C297" i="2"/>
  <c r="B297" i="2"/>
  <c r="K295" i="2"/>
  <c r="J295" i="2"/>
  <c r="I295" i="2"/>
  <c r="D295" i="2"/>
  <c r="C295" i="2"/>
  <c r="B295" i="2"/>
  <c r="M294" i="2"/>
  <c r="L294" i="2"/>
  <c r="K294" i="2"/>
  <c r="J294" i="2"/>
  <c r="I294" i="2"/>
  <c r="F294" i="2"/>
  <c r="E294" i="2"/>
  <c r="D294" i="2"/>
  <c r="C294" i="2"/>
  <c r="B294" i="2"/>
  <c r="M293" i="2"/>
  <c r="L293" i="2"/>
  <c r="K293" i="2"/>
  <c r="J293" i="2"/>
  <c r="I293" i="2"/>
  <c r="F293" i="2"/>
  <c r="E293" i="2"/>
  <c r="D293" i="2"/>
  <c r="C293" i="2"/>
  <c r="B293" i="2"/>
  <c r="M292" i="2"/>
  <c r="L292" i="2"/>
  <c r="K292" i="2"/>
  <c r="J292" i="2"/>
  <c r="I292" i="2"/>
  <c r="F292" i="2"/>
  <c r="E292" i="2"/>
  <c r="D292" i="2"/>
  <c r="C292" i="2"/>
  <c r="B292" i="2"/>
  <c r="M291" i="2"/>
  <c r="L291" i="2"/>
  <c r="K291" i="2"/>
  <c r="J291" i="2"/>
  <c r="I291" i="2"/>
  <c r="F291" i="2"/>
  <c r="E291" i="2"/>
  <c r="D291" i="2"/>
  <c r="C291" i="2"/>
  <c r="B291" i="2"/>
  <c r="M290" i="2"/>
  <c r="L290" i="2"/>
  <c r="K290" i="2"/>
  <c r="J290" i="2"/>
  <c r="I290" i="2"/>
  <c r="F290" i="2"/>
  <c r="E290" i="2"/>
  <c r="D290" i="2"/>
  <c r="C290" i="2"/>
  <c r="B290" i="2"/>
  <c r="M289" i="2"/>
  <c r="L289" i="2"/>
  <c r="K289" i="2"/>
  <c r="J289" i="2"/>
  <c r="I289" i="2"/>
  <c r="F289" i="2"/>
  <c r="E289" i="2"/>
  <c r="D289" i="2"/>
  <c r="C289" i="2"/>
  <c r="B289" i="2"/>
  <c r="M288" i="2"/>
  <c r="L288" i="2"/>
  <c r="K288" i="2"/>
  <c r="J288" i="2"/>
  <c r="I288" i="2"/>
  <c r="F288" i="2"/>
  <c r="E288" i="2"/>
  <c r="D288" i="2"/>
  <c r="C288" i="2"/>
  <c r="B288" i="2"/>
  <c r="M287" i="2"/>
  <c r="L287" i="2"/>
  <c r="K287" i="2"/>
  <c r="J287" i="2"/>
  <c r="I287" i="2"/>
  <c r="F287" i="2"/>
  <c r="E287" i="2"/>
  <c r="D287" i="2"/>
  <c r="C287" i="2"/>
  <c r="B287" i="2"/>
  <c r="M286" i="2"/>
  <c r="L286" i="2"/>
  <c r="K286" i="2"/>
  <c r="J286" i="2"/>
  <c r="I286" i="2"/>
  <c r="F286" i="2"/>
  <c r="E286" i="2"/>
  <c r="D286" i="2"/>
  <c r="C286" i="2"/>
  <c r="B286" i="2"/>
  <c r="M285" i="2"/>
  <c r="L285" i="2"/>
  <c r="K285" i="2"/>
  <c r="J285" i="2"/>
  <c r="I285" i="2"/>
  <c r="F285" i="2"/>
  <c r="E285" i="2"/>
  <c r="D285" i="2"/>
  <c r="C285" i="2"/>
  <c r="B285" i="2"/>
  <c r="M284" i="2"/>
  <c r="L284" i="2"/>
  <c r="K284" i="2"/>
  <c r="J284" i="2"/>
  <c r="I284" i="2"/>
  <c r="F284" i="2"/>
  <c r="E284" i="2"/>
  <c r="D284" i="2"/>
  <c r="C284" i="2"/>
  <c r="B284" i="2"/>
  <c r="M283" i="2"/>
  <c r="L283" i="2"/>
  <c r="K283" i="2"/>
  <c r="J283" i="2"/>
  <c r="I283" i="2"/>
  <c r="F283" i="2"/>
  <c r="E283" i="2"/>
  <c r="D283" i="2"/>
  <c r="C283" i="2"/>
  <c r="B283" i="2"/>
  <c r="M282" i="2"/>
  <c r="L282" i="2"/>
  <c r="K282" i="2"/>
  <c r="J282" i="2"/>
  <c r="I282" i="2"/>
  <c r="F282" i="2"/>
  <c r="E282" i="2"/>
  <c r="D282" i="2"/>
  <c r="C282" i="2"/>
  <c r="B282" i="2"/>
  <c r="M281" i="2"/>
  <c r="L281" i="2"/>
  <c r="K281" i="2"/>
  <c r="J281" i="2"/>
  <c r="I281" i="2"/>
  <c r="F281" i="2"/>
  <c r="E281" i="2"/>
  <c r="D281" i="2"/>
  <c r="C281" i="2"/>
  <c r="B281" i="2"/>
  <c r="M280" i="2"/>
  <c r="L280" i="2"/>
  <c r="K280" i="2"/>
  <c r="J280" i="2"/>
  <c r="I280" i="2"/>
  <c r="F280" i="2"/>
  <c r="E280" i="2"/>
  <c r="D280" i="2"/>
  <c r="C280" i="2"/>
  <c r="B280" i="2"/>
  <c r="M279" i="2"/>
  <c r="L279" i="2"/>
  <c r="K279" i="2"/>
  <c r="J279" i="2"/>
  <c r="I279" i="2"/>
  <c r="F279" i="2"/>
  <c r="E279" i="2"/>
  <c r="D279" i="2"/>
  <c r="C279" i="2"/>
  <c r="B279" i="2"/>
  <c r="M278" i="2"/>
  <c r="L278" i="2"/>
  <c r="K278" i="2"/>
  <c r="J278" i="2"/>
  <c r="I278" i="2"/>
  <c r="F278" i="2"/>
  <c r="E278" i="2"/>
  <c r="D278" i="2"/>
  <c r="C278" i="2"/>
  <c r="B278" i="2"/>
  <c r="M277" i="2"/>
  <c r="L277" i="2"/>
  <c r="K277" i="2"/>
  <c r="J277" i="2"/>
  <c r="I277" i="2"/>
  <c r="F277" i="2"/>
  <c r="E277" i="2"/>
  <c r="D277" i="2"/>
  <c r="C277" i="2"/>
  <c r="B277" i="2"/>
  <c r="M276" i="2"/>
  <c r="L276" i="2"/>
  <c r="K276" i="2"/>
  <c r="J276" i="2"/>
  <c r="I276" i="2"/>
  <c r="F276" i="2"/>
  <c r="E276" i="2"/>
  <c r="D276" i="2"/>
  <c r="C276" i="2"/>
  <c r="B276" i="2"/>
  <c r="M275" i="2"/>
  <c r="L275" i="2"/>
  <c r="K275" i="2"/>
  <c r="J275" i="2"/>
  <c r="I275" i="2"/>
  <c r="F275" i="2"/>
  <c r="E275" i="2"/>
  <c r="D275" i="2"/>
  <c r="C275" i="2"/>
  <c r="B275" i="2"/>
  <c r="M274" i="2"/>
  <c r="L274" i="2"/>
  <c r="K274" i="2"/>
  <c r="J274" i="2"/>
  <c r="I274" i="2"/>
  <c r="F274" i="2"/>
  <c r="E274" i="2"/>
  <c r="D274" i="2"/>
  <c r="C274" i="2"/>
  <c r="B274" i="2"/>
  <c r="M273" i="2"/>
  <c r="L273" i="2"/>
  <c r="K273" i="2"/>
  <c r="J273" i="2"/>
  <c r="I273" i="2"/>
  <c r="F273" i="2"/>
  <c r="E273" i="2"/>
  <c r="D273" i="2"/>
  <c r="C273" i="2"/>
  <c r="B273" i="2"/>
  <c r="M272" i="2"/>
  <c r="L272" i="2"/>
  <c r="K272" i="2"/>
  <c r="J272" i="2"/>
  <c r="I272" i="2"/>
  <c r="F272" i="2"/>
  <c r="E272" i="2"/>
  <c r="D272" i="2"/>
  <c r="C272" i="2"/>
  <c r="B272" i="2"/>
  <c r="M271" i="2"/>
  <c r="L271" i="2"/>
  <c r="K271" i="2"/>
  <c r="J271" i="2"/>
  <c r="I271" i="2"/>
  <c r="F271" i="2"/>
  <c r="E271" i="2"/>
  <c r="D271" i="2"/>
  <c r="C271" i="2"/>
  <c r="B271" i="2"/>
  <c r="M270" i="2"/>
  <c r="L270" i="2"/>
  <c r="K270" i="2"/>
  <c r="J270" i="2"/>
  <c r="I270" i="2"/>
  <c r="F270" i="2"/>
  <c r="E270" i="2"/>
  <c r="D270" i="2"/>
  <c r="C270" i="2"/>
  <c r="B270" i="2"/>
  <c r="M269" i="2"/>
  <c r="L269" i="2"/>
  <c r="K269" i="2"/>
  <c r="J269" i="2"/>
  <c r="I269" i="2"/>
  <c r="F269" i="2"/>
  <c r="E269" i="2"/>
  <c r="D269" i="2"/>
  <c r="C269" i="2"/>
  <c r="B269" i="2"/>
  <c r="M268" i="2"/>
  <c r="L268" i="2"/>
  <c r="K268" i="2"/>
  <c r="J268" i="2"/>
  <c r="I268" i="2"/>
  <c r="F268" i="2"/>
  <c r="E268" i="2"/>
  <c r="D268" i="2"/>
  <c r="C268" i="2"/>
  <c r="B268" i="2"/>
  <c r="M267" i="2"/>
  <c r="L267" i="2"/>
  <c r="K267" i="2"/>
  <c r="J267" i="2"/>
  <c r="I267" i="2"/>
  <c r="F267" i="2"/>
  <c r="E267" i="2"/>
  <c r="D267" i="2"/>
  <c r="C267" i="2"/>
  <c r="B267" i="2"/>
  <c r="M266" i="2"/>
  <c r="L266" i="2"/>
  <c r="K266" i="2"/>
  <c r="J266" i="2"/>
  <c r="I266" i="2"/>
  <c r="F266" i="2"/>
  <c r="E266" i="2"/>
  <c r="D266" i="2"/>
  <c r="C266" i="2"/>
  <c r="B266" i="2"/>
  <c r="M265" i="2"/>
  <c r="L265" i="2"/>
  <c r="K265" i="2"/>
  <c r="J265" i="2"/>
  <c r="I265" i="2"/>
  <c r="F265" i="2"/>
  <c r="E265" i="2"/>
  <c r="D265" i="2"/>
  <c r="C265" i="2"/>
  <c r="B265" i="2"/>
  <c r="K263" i="2"/>
  <c r="J263" i="2"/>
  <c r="I263" i="2"/>
  <c r="D263" i="2"/>
  <c r="C263" i="2"/>
  <c r="B263" i="2"/>
  <c r="M261" i="2"/>
  <c r="L261" i="2"/>
  <c r="K261" i="2"/>
  <c r="J261" i="2"/>
  <c r="I261" i="2"/>
  <c r="F261" i="2"/>
  <c r="E261" i="2"/>
  <c r="D261" i="2"/>
  <c r="C261" i="2"/>
  <c r="B261" i="2"/>
  <c r="M260" i="2"/>
  <c r="L260" i="2"/>
  <c r="K260" i="2"/>
  <c r="J260" i="2"/>
  <c r="I260" i="2"/>
  <c r="F260" i="2"/>
  <c r="E260" i="2"/>
  <c r="D260" i="2"/>
  <c r="C260" i="2"/>
  <c r="B260" i="2"/>
  <c r="M259" i="2"/>
  <c r="L259" i="2"/>
  <c r="K259" i="2"/>
  <c r="J259" i="2"/>
  <c r="I259" i="2"/>
  <c r="F259" i="2"/>
  <c r="E259" i="2"/>
  <c r="D259" i="2"/>
  <c r="C259" i="2"/>
  <c r="B259" i="2"/>
  <c r="M258" i="2"/>
  <c r="L258" i="2"/>
  <c r="K258" i="2"/>
  <c r="J258" i="2"/>
  <c r="I258" i="2"/>
  <c r="F258" i="2"/>
  <c r="E258" i="2"/>
  <c r="D258" i="2"/>
  <c r="C258" i="2"/>
  <c r="B258" i="2"/>
  <c r="M257" i="2"/>
  <c r="L257" i="2"/>
  <c r="K257" i="2"/>
  <c r="J257" i="2"/>
  <c r="I257" i="2"/>
  <c r="F257" i="2"/>
  <c r="E257" i="2"/>
  <c r="D257" i="2"/>
  <c r="C257" i="2"/>
  <c r="B257" i="2"/>
  <c r="M256" i="2"/>
  <c r="L256" i="2"/>
  <c r="K256" i="2"/>
  <c r="J256" i="2"/>
  <c r="I256" i="2"/>
  <c r="F256" i="2"/>
  <c r="E256" i="2"/>
  <c r="D256" i="2"/>
  <c r="C256" i="2"/>
  <c r="B256" i="2"/>
  <c r="M255" i="2"/>
  <c r="L255" i="2"/>
  <c r="K255" i="2"/>
  <c r="J255" i="2"/>
  <c r="I255" i="2"/>
  <c r="F255" i="2"/>
  <c r="E255" i="2"/>
  <c r="D255" i="2"/>
  <c r="C255" i="2"/>
  <c r="B255" i="2"/>
  <c r="M254" i="2"/>
  <c r="L254" i="2"/>
  <c r="K254" i="2"/>
  <c r="J254" i="2"/>
  <c r="I254" i="2"/>
  <c r="F254" i="2"/>
  <c r="E254" i="2"/>
  <c r="D254" i="2"/>
  <c r="C254" i="2"/>
  <c r="B254" i="2"/>
  <c r="M253" i="2"/>
  <c r="L253" i="2"/>
  <c r="K253" i="2"/>
  <c r="J253" i="2"/>
  <c r="I253" i="2"/>
  <c r="F253" i="2"/>
  <c r="E253" i="2"/>
  <c r="D253" i="2"/>
  <c r="C253" i="2"/>
  <c r="B253" i="2"/>
  <c r="M252" i="2"/>
  <c r="L252" i="2"/>
  <c r="K252" i="2"/>
  <c r="J252" i="2"/>
  <c r="I252" i="2"/>
  <c r="F252" i="2"/>
  <c r="E252" i="2"/>
  <c r="D252" i="2"/>
  <c r="C252" i="2"/>
  <c r="B252" i="2"/>
  <c r="M251" i="2"/>
  <c r="L251" i="2"/>
  <c r="K251" i="2"/>
  <c r="J251" i="2"/>
  <c r="I251" i="2"/>
  <c r="F251" i="2"/>
  <c r="E251" i="2"/>
  <c r="D251" i="2"/>
  <c r="C251" i="2"/>
  <c r="B251" i="2"/>
  <c r="M250" i="2"/>
  <c r="L250" i="2"/>
  <c r="K250" i="2"/>
  <c r="J250" i="2"/>
  <c r="I250" i="2"/>
  <c r="F250" i="2"/>
  <c r="E250" i="2"/>
  <c r="D250" i="2"/>
  <c r="C250" i="2"/>
  <c r="B250" i="2"/>
  <c r="M249" i="2"/>
  <c r="L249" i="2"/>
  <c r="K249" i="2"/>
  <c r="J249" i="2"/>
  <c r="I249" i="2"/>
  <c r="F249" i="2"/>
  <c r="E249" i="2"/>
  <c r="D249" i="2"/>
  <c r="C249" i="2"/>
  <c r="B249" i="2"/>
  <c r="M248" i="2"/>
  <c r="L248" i="2"/>
  <c r="K248" i="2"/>
  <c r="J248" i="2"/>
  <c r="I248" i="2"/>
  <c r="F248" i="2"/>
  <c r="E248" i="2"/>
  <c r="D248" i="2"/>
  <c r="C248" i="2"/>
  <c r="B248" i="2"/>
  <c r="M247" i="2"/>
  <c r="L247" i="2"/>
  <c r="K247" i="2"/>
  <c r="J247" i="2"/>
  <c r="I247" i="2"/>
  <c r="F247" i="2"/>
  <c r="E247" i="2"/>
  <c r="D247" i="2"/>
  <c r="C247" i="2"/>
  <c r="B247" i="2"/>
  <c r="M246" i="2"/>
  <c r="L246" i="2"/>
  <c r="K246" i="2"/>
  <c r="J246" i="2"/>
  <c r="I246" i="2"/>
  <c r="F246" i="2"/>
  <c r="E246" i="2"/>
  <c r="D246" i="2"/>
  <c r="C246" i="2"/>
  <c r="B246" i="2"/>
  <c r="M245" i="2"/>
  <c r="L245" i="2"/>
  <c r="K245" i="2"/>
  <c r="J245" i="2"/>
  <c r="I245" i="2"/>
  <c r="F245" i="2"/>
  <c r="E245" i="2"/>
  <c r="D245" i="2"/>
  <c r="C245" i="2"/>
  <c r="B245" i="2"/>
  <c r="M244" i="2"/>
  <c r="L244" i="2"/>
  <c r="K244" i="2"/>
  <c r="J244" i="2"/>
  <c r="I244" i="2"/>
  <c r="F244" i="2"/>
  <c r="E244" i="2"/>
  <c r="D244" i="2"/>
  <c r="C244" i="2"/>
  <c r="B244" i="2"/>
  <c r="M243" i="2"/>
  <c r="L243" i="2"/>
  <c r="K243" i="2"/>
  <c r="J243" i="2"/>
  <c r="I243" i="2"/>
  <c r="F243" i="2"/>
  <c r="E243" i="2"/>
  <c r="D243" i="2"/>
  <c r="C243" i="2"/>
  <c r="B243" i="2"/>
  <c r="M242" i="2"/>
  <c r="L242" i="2"/>
  <c r="K242" i="2"/>
  <c r="J242" i="2"/>
  <c r="I242" i="2"/>
  <c r="F242" i="2"/>
  <c r="E242" i="2"/>
  <c r="D242" i="2"/>
  <c r="C242" i="2"/>
  <c r="B242" i="2"/>
  <c r="M241" i="2"/>
  <c r="L241" i="2"/>
  <c r="K241" i="2"/>
  <c r="J241" i="2"/>
  <c r="I241" i="2"/>
  <c r="F241" i="2"/>
  <c r="E241" i="2"/>
  <c r="D241" i="2"/>
  <c r="C241" i="2"/>
  <c r="B241" i="2"/>
  <c r="M240" i="2"/>
  <c r="L240" i="2"/>
  <c r="K240" i="2"/>
  <c r="J240" i="2"/>
  <c r="I240" i="2"/>
  <c r="F240" i="2"/>
  <c r="E240" i="2"/>
  <c r="D240" i="2"/>
  <c r="C240" i="2"/>
  <c r="B240" i="2"/>
  <c r="M239" i="2"/>
  <c r="L239" i="2"/>
  <c r="K239" i="2"/>
  <c r="J239" i="2"/>
  <c r="I239" i="2"/>
  <c r="F239" i="2"/>
  <c r="E239" i="2"/>
  <c r="D239" i="2"/>
  <c r="C239" i="2"/>
  <c r="B239" i="2"/>
  <c r="M238" i="2"/>
  <c r="L238" i="2"/>
  <c r="K238" i="2"/>
  <c r="J238" i="2"/>
  <c r="I238" i="2"/>
  <c r="F238" i="2"/>
  <c r="E238" i="2"/>
  <c r="D238" i="2"/>
  <c r="C238" i="2"/>
  <c r="B238" i="2"/>
  <c r="M237" i="2"/>
  <c r="L237" i="2"/>
  <c r="K237" i="2"/>
  <c r="J237" i="2"/>
  <c r="I237" i="2"/>
  <c r="F237" i="2"/>
  <c r="E237" i="2"/>
  <c r="D237" i="2"/>
  <c r="C237" i="2"/>
  <c r="B237" i="2"/>
  <c r="M236" i="2"/>
  <c r="L236" i="2"/>
  <c r="K236" i="2"/>
  <c r="J236" i="2"/>
  <c r="I236" i="2"/>
  <c r="F236" i="2"/>
  <c r="E236" i="2"/>
  <c r="D236" i="2"/>
  <c r="C236" i="2"/>
  <c r="B236" i="2"/>
  <c r="M235" i="2"/>
  <c r="L235" i="2"/>
  <c r="K235" i="2"/>
  <c r="J235" i="2"/>
  <c r="I235" i="2"/>
  <c r="F235" i="2"/>
  <c r="E235" i="2"/>
  <c r="D235" i="2"/>
  <c r="C235" i="2"/>
  <c r="B235" i="2"/>
  <c r="M234" i="2"/>
  <c r="L234" i="2"/>
  <c r="K234" i="2"/>
  <c r="J234" i="2"/>
  <c r="I234" i="2"/>
  <c r="F234" i="2"/>
  <c r="E234" i="2"/>
  <c r="D234" i="2"/>
  <c r="C234" i="2"/>
  <c r="B234" i="2"/>
  <c r="M233" i="2"/>
  <c r="L233" i="2"/>
  <c r="K233" i="2"/>
  <c r="J233" i="2"/>
  <c r="I233" i="2"/>
  <c r="F233" i="2"/>
  <c r="E233" i="2"/>
  <c r="D233" i="2"/>
  <c r="C233" i="2"/>
  <c r="B233" i="2"/>
  <c r="M232" i="2"/>
  <c r="L232" i="2"/>
  <c r="K232" i="2"/>
  <c r="J232" i="2"/>
  <c r="I232" i="2"/>
  <c r="F232" i="2"/>
  <c r="E232" i="2"/>
  <c r="D232" i="2"/>
  <c r="C232" i="2"/>
  <c r="B232" i="2"/>
  <c r="K230" i="2"/>
  <c r="J230" i="2"/>
  <c r="I230" i="2"/>
  <c r="D230" i="2"/>
  <c r="C230" i="2"/>
  <c r="B230" i="2"/>
  <c r="M228" i="2"/>
  <c r="L228" i="2"/>
  <c r="K228" i="2"/>
  <c r="J228" i="2"/>
  <c r="I228" i="2"/>
  <c r="F228" i="2"/>
  <c r="E228" i="2"/>
  <c r="D228" i="2"/>
  <c r="C228" i="2"/>
  <c r="B228" i="2"/>
  <c r="M227" i="2"/>
  <c r="L227" i="2"/>
  <c r="K227" i="2"/>
  <c r="J227" i="2"/>
  <c r="I227" i="2"/>
  <c r="F227" i="2"/>
  <c r="E227" i="2"/>
  <c r="D227" i="2"/>
  <c r="C227" i="2"/>
  <c r="B227" i="2"/>
  <c r="M226" i="2"/>
  <c r="L226" i="2"/>
  <c r="K226" i="2"/>
  <c r="J226" i="2"/>
  <c r="I226" i="2"/>
  <c r="F226" i="2"/>
  <c r="E226" i="2"/>
  <c r="D226" i="2"/>
  <c r="C226" i="2"/>
  <c r="B226" i="2"/>
  <c r="M225" i="2"/>
  <c r="L225" i="2"/>
  <c r="K225" i="2"/>
  <c r="J225" i="2"/>
  <c r="I225" i="2"/>
  <c r="F225" i="2"/>
  <c r="E225" i="2"/>
  <c r="D225" i="2"/>
  <c r="C225" i="2"/>
  <c r="B225" i="2"/>
  <c r="M224" i="2"/>
  <c r="L224" i="2"/>
  <c r="K224" i="2"/>
  <c r="J224" i="2"/>
  <c r="I224" i="2"/>
  <c r="F224" i="2"/>
  <c r="E224" i="2"/>
  <c r="D224" i="2"/>
  <c r="C224" i="2"/>
  <c r="B224" i="2"/>
  <c r="M223" i="2"/>
  <c r="L223" i="2"/>
  <c r="K223" i="2"/>
  <c r="J223" i="2"/>
  <c r="I223" i="2"/>
  <c r="F223" i="2"/>
  <c r="E223" i="2"/>
  <c r="D223" i="2"/>
  <c r="C223" i="2"/>
  <c r="B223" i="2"/>
  <c r="M222" i="2"/>
  <c r="L222" i="2"/>
  <c r="K222" i="2"/>
  <c r="J222" i="2"/>
  <c r="I222" i="2"/>
  <c r="F222" i="2"/>
  <c r="E222" i="2"/>
  <c r="D222" i="2"/>
  <c r="C222" i="2"/>
  <c r="B222" i="2"/>
  <c r="M221" i="2"/>
  <c r="L221" i="2"/>
  <c r="K221" i="2"/>
  <c r="J221" i="2"/>
  <c r="I221" i="2"/>
  <c r="F221" i="2"/>
  <c r="E221" i="2"/>
  <c r="D221" i="2"/>
  <c r="C221" i="2"/>
  <c r="B221" i="2"/>
  <c r="M220" i="2"/>
  <c r="L220" i="2"/>
  <c r="K220" i="2"/>
  <c r="J220" i="2"/>
  <c r="I220" i="2"/>
  <c r="F220" i="2"/>
  <c r="E220" i="2"/>
  <c r="D220" i="2"/>
  <c r="C220" i="2"/>
  <c r="B220" i="2"/>
  <c r="M219" i="2"/>
  <c r="L219" i="2"/>
  <c r="K219" i="2"/>
  <c r="J219" i="2"/>
  <c r="I219" i="2"/>
  <c r="F219" i="2"/>
  <c r="E219" i="2"/>
  <c r="D219" i="2"/>
  <c r="C219" i="2"/>
  <c r="B219" i="2"/>
  <c r="M218" i="2"/>
  <c r="L218" i="2"/>
  <c r="K218" i="2"/>
  <c r="J218" i="2"/>
  <c r="I218" i="2"/>
  <c r="F218" i="2"/>
  <c r="E218" i="2"/>
  <c r="D218" i="2"/>
  <c r="C218" i="2"/>
  <c r="B218" i="2"/>
  <c r="M217" i="2"/>
  <c r="L217" i="2"/>
  <c r="K217" i="2"/>
  <c r="J217" i="2"/>
  <c r="I217" i="2"/>
  <c r="F217" i="2"/>
  <c r="E217" i="2"/>
  <c r="D217" i="2"/>
  <c r="C217" i="2"/>
  <c r="B217" i="2"/>
  <c r="M216" i="2"/>
  <c r="L216" i="2"/>
  <c r="K216" i="2"/>
  <c r="J216" i="2"/>
  <c r="I216" i="2"/>
  <c r="F216" i="2"/>
  <c r="E216" i="2"/>
  <c r="D216" i="2"/>
  <c r="C216" i="2"/>
  <c r="B216" i="2"/>
  <c r="M215" i="2"/>
  <c r="L215" i="2"/>
  <c r="K215" i="2"/>
  <c r="J215" i="2"/>
  <c r="I215" i="2"/>
  <c r="F215" i="2"/>
  <c r="E215" i="2"/>
  <c r="D215" i="2"/>
  <c r="C215" i="2"/>
  <c r="B215" i="2"/>
  <c r="M214" i="2"/>
  <c r="L214" i="2"/>
  <c r="K214" i="2"/>
  <c r="J214" i="2"/>
  <c r="I214" i="2"/>
  <c r="F214" i="2"/>
  <c r="E214" i="2"/>
  <c r="D214" i="2"/>
  <c r="C214" i="2"/>
  <c r="B214" i="2"/>
  <c r="M213" i="2"/>
  <c r="L213" i="2"/>
  <c r="K213" i="2"/>
  <c r="J213" i="2"/>
  <c r="I213" i="2"/>
  <c r="F213" i="2"/>
  <c r="E213" i="2"/>
  <c r="D213" i="2"/>
  <c r="C213" i="2"/>
  <c r="B213" i="2"/>
  <c r="M212" i="2"/>
  <c r="L212" i="2"/>
  <c r="K212" i="2"/>
  <c r="J212" i="2"/>
  <c r="I212" i="2"/>
  <c r="F212" i="2"/>
  <c r="E212" i="2"/>
  <c r="D212" i="2"/>
  <c r="C212" i="2"/>
  <c r="B212" i="2"/>
  <c r="M211" i="2"/>
  <c r="L211" i="2"/>
  <c r="K211" i="2"/>
  <c r="J211" i="2"/>
  <c r="I211" i="2"/>
  <c r="F211" i="2"/>
  <c r="E211" i="2"/>
  <c r="D211" i="2"/>
  <c r="C211" i="2"/>
  <c r="B211" i="2"/>
  <c r="M210" i="2"/>
  <c r="L210" i="2"/>
  <c r="K210" i="2"/>
  <c r="J210" i="2"/>
  <c r="I210" i="2"/>
  <c r="F210" i="2"/>
  <c r="E210" i="2"/>
  <c r="D210" i="2"/>
  <c r="C210" i="2"/>
  <c r="B210" i="2"/>
  <c r="M209" i="2"/>
  <c r="L209" i="2"/>
  <c r="K209" i="2"/>
  <c r="J209" i="2"/>
  <c r="I209" i="2"/>
  <c r="F209" i="2"/>
  <c r="E209" i="2"/>
  <c r="D209" i="2"/>
  <c r="C209" i="2"/>
  <c r="B209" i="2"/>
  <c r="M208" i="2"/>
  <c r="L208" i="2"/>
  <c r="K208" i="2"/>
  <c r="J208" i="2"/>
  <c r="I208" i="2"/>
  <c r="F208" i="2"/>
  <c r="E208" i="2"/>
  <c r="D208" i="2"/>
  <c r="C208" i="2"/>
  <c r="B208" i="2"/>
  <c r="M207" i="2"/>
  <c r="L207" i="2"/>
  <c r="K207" i="2"/>
  <c r="J207" i="2"/>
  <c r="I207" i="2"/>
  <c r="F207" i="2"/>
  <c r="E207" i="2"/>
  <c r="D207" i="2"/>
  <c r="C207" i="2"/>
  <c r="B207" i="2"/>
  <c r="M206" i="2"/>
  <c r="L206" i="2"/>
  <c r="K206" i="2"/>
  <c r="J206" i="2"/>
  <c r="I206" i="2"/>
  <c r="F206" i="2"/>
  <c r="E206" i="2"/>
  <c r="D206" i="2"/>
  <c r="C206" i="2"/>
  <c r="B206" i="2"/>
  <c r="M205" i="2"/>
  <c r="L205" i="2"/>
  <c r="K205" i="2"/>
  <c r="J205" i="2"/>
  <c r="I205" i="2"/>
  <c r="F205" i="2"/>
  <c r="E205" i="2"/>
  <c r="D205" i="2"/>
  <c r="C205" i="2"/>
  <c r="B205" i="2"/>
  <c r="M204" i="2"/>
  <c r="L204" i="2"/>
  <c r="K204" i="2"/>
  <c r="J204" i="2"/>
  <c r="I204" i="2"/>
  <c r="F204" i="2"/>
  <c r="E204" i="2"/>
  <c r="D204" i="2"/>
  <c r="C204" i="2"/>
  <c r="B204" i="2"/>
  <c r="M203" i="2"/>
  <c r="L203" i="2"/>
  <c r="K203" i="2"/>
  <c r="J203" i="2"/>
  <c r="I203" i="2"/>
  <c r="F203" i="2"/>
  <c r="E203" i="2"/>
  <c r="D203" i="2"/>
  <c r="C203" i="2"/>
  <c r="B203" i="2"/>
  <c r="M202" i="2"/>
  <c r="L202" i="2"/>
  <c r="K202" i="2"/>
  <c r="J202" i="2"/>
  <c r="I202" i="2"/>
  <c r="F202" i="2"/>
  <c r="E202" i="2"/>
  <c r="D202" i="2"/>
  <c r="C202" i="2"/>
  <c r="B202" i="2"/>
  <c r="M201" i="2"/>
  <c r="L201" i="2"/>
  <c r="K201" i="2"/>
  <c r="J201" i="2"/>
  <c r="I201" i="2"/>
  <c r="F201" i="2"/>
  <c r="E201" i="2"/>
  <c r="D201" i="2"/>
  <c r="C201" i="2"/>
  <c r="B201" i="2"/>
  <c r="M200" i="2"/>
  <c r="L200" i="2"/>
  <c r="K200" i="2"/>
  <c r="J200" i="2"/>
  <c r="I200" i="2"/>
  <c r="F200" i="2"/>
  <c r="E200" i="2"/>
  <c r="D200" i="2"/>
  <c r="C200" i="2"/>
  <c r="B200" i="2"/>
  <c r="M199" i="2"/>
  <c r="L199" i="2"/>
  <c r="K199" i="2"/>
  <c r="J199" i="2"/>
  <c r="I199" i="2"/>
  <c r="F199" i="2"/>
  <c r="E199" i="2"/>
  <c r="D199" i="2"/>
  <c r="C199" i="2"/>
  <c r="B199" i="2"/>
  <c r="K197" i="2"/>
  <c r="J197" i="2"/>
  <c r="I197" i="2"/>
  <c r="D197" i="2"/>
  <c r="C197" i="2"/>
  <c r="B197" i="2"/>
  <c r="M196" i="2"/>
  <c r="L196" i="2"/>
  <c r="K196" i="2"/>
  <c r="J196" i="2"/>
  <c r="I196" i="2"/>
  <c r="F196" i="2"/>
  <c r="E196" i="2"/>
  <c r="D196" i="2"/>
  <c r="C196" i="2"/>
  <c r="B196" i="2"/>
  <c r="M195" i="2"/>
  <c r="L195" i="2"/>
  <c r="K195" i="2"/>
  <c r="J195" i="2"/>
  <c r="I195" i="2"/>
  <c r="F195" i="2"/>
  <c r="E195" i="2"/>
  <c r="D195" i="2"/>
  <c r="C195" i="2"/>
  <c r="B195" i="2"/>
  <c r="M194" i="2"/>
  <c r="L194" i="2"/>
  <c r="K194" i="2"/>
  <c r="J194" i="2"/>
  <c r="I194" i="2"/>
  <c r="F194" i="2"/>
  <c r="E194" i="2"/>
  <c r="D194" i="2"/>
  <c r="C194" i="2"/>
  <c r="B194" i="2"/>
  <c r="M193" i="2"/>
  <c r="L193" i="2"/>
  <c r="K193" i="2"/>
  <c r="J193" i="2"/>
  <c r="I193" i="2"/>
  <c r="F193" i="2"/>
  <c r="E193" i="2"/>
  <c r="D193" i="2"/>
  <c r="C193" i="2"/>
  <c r="B193" i="2"/>
  <c r="M192" i="2"/>
  <c r="L192" i="2"/>
  <c r="K192" i="2"/>
  <c r="J192" i="2"/>
  <c r="I192" i="2"/>
  <c r="F192" i="2"/>
  <c r="E192" i="2"/>
  <c r="D192" i="2"/>
  <c r="C192" i="2"/>
  <c r="B192" i="2"/>
  <c r="M191" i="2"/>
  <c r="L191" i="2"/>
  <c r="K191" i="2"/>
  <c r="J191" i="2"/>
  <c r="I191" i="2"/>
  <c r="F191" i="2"/>
  <c r="E191" i="2"/>
  <c r="D191" i="2"/>
  <c r="C191" i="2"/>
  <c r="B191" i="2"/>
  <c r="M190" i="2"/>
  <c r="L190" i="2"/>
  <c r="K190" i="2"/>
  <c r="J190" i="2"/>
  <c r="I190" i="2"/>
  <c r="F190" i="2"/>
  <c r="E190" i="2"/>
  <c r="D190" i="2"/>
  <c r="C190" i="2"/>
  <c r="B190" i="2"/>
  <c r="M189" i="2"/>
  <c r="L189" i="2"/>
  <c r="K189" i="2"/>
  <c r="J189" i="2"/>
  <c r="I189" i="2"/>
  <c r="F189" i="2"/>
  <c r="E189" i="2"/>
  <c r="D189" i="2"/>
  <c r="C189" i="2"/>
  <c r="B189" i="2"/>
  <c r="M188" i="2"/>
  <c r="L188" i="2"/>
  <c r="K188" i="2"/>
  <c r="J188" i="2"/>
  <c r="I188" i="2"/>
  <c r="F188" i="2"/>
  <c r="E188" i="2"/>
  <c r="D188" i="2"/>
  <c r="C188" i="2"/>
  <c r="B188" i="2"/>
  <c r="M187" i="2"/>
  <c r="L187" i="2"/>
  <c r="K187" i="2"/>
  <c r="J187" i="2"/>
  <c r="I187" i="2"/>
  <c r="F187" i="2"/>
  <c r="E187" i="2"/>
  <c r="D187" i="2"/>
  <c r="C187" i="2"/>
  <c r="B187" i="2"/>
  <c r="M186" i="2"/>
  <c r="L186" i="2"/>
  <c r="K186" i="2"/>
  <c r="J186" i="2"/>
  <c r="I186" i="2"/>
  <c r="F186" i="2"/>
  <c r="E186" i="2"/>
  <c r="D186" i="2"/>
  <c r="C186" i="2"/>
  <c r="B186" i="2"/>
  <c r="M185" i="2"/>
  <c r="L185" i="2"/>
  <c r="K185" i="2"/>
  <c r="J185" i="2"/>
  <c r="I185" i="2"/>
  <c r="F185" i="2"/>
  <c r="E185" i="2"/>
  <c r="D185" i="2"/>
  <c r="C185" i="2"/>
  <c r="B185" i="2"/>
  <c r="M184" i="2"/>
  <c r="L184" i="2"/>
  <c r="K184" i="2"/>
  <c r="J184" i="2"/>
  <c r="I184" i="2"/>
  <c r="F184" i="2"/>
  <c r="E184" i="2"/>
  <c r="D184" i="2"/>
  <c r="C184" i="2"/>
  <c r="B184" i="2"/>
  <c r="M183" i="2"/>
  <c r="L183" i="2"/>
  <c r="K183" i="2"/>
  <c r="J183" i="2"/>
  <c r="I183" i="2"/>
  <c r="F183" i="2"/>
  <c r="E183" i="2"/>
  <c r="D183" i="2"/>
  <c r="C183" i="2"/>
  <c r="B183" i="2"/>
  <c r="M182" i="2"/>
  <c r="L182" i="2"/>
  <c r="K182" i="2"/>
  <c r="J182" i="2"/>
  <c r="I182" i="2"/>
  <c r="F182" i="2"/>
  <c r="E182" i="2"/>
  <c r="D182" i="2"/>
  <c r="C182" i="2"/>
  <c r="B182" i="2"/>
  <c r="M181" i="2"/>
  <c r="L181" i="2"/>
  <c r="K181" i="2"/>
  <c r="J181" i="2"/>
  <c r="I181" i="2"/>
  <c r="F181" i="2"/>
  <c r="E181" i="2"/>
  <c r="D181" i="2"/>
  <c r="C181" i="2"/>
  <c r="B181" i="2"/>
  <c r="M180" i="2"/>
  <c r="L180" i="2"/>
  <c r="K180" i="2"/>
  <c r="J180" i="2"/>
  <c r="I180" i="2"/>
  <c r="F180" i="2"/>
  <c r="E180" i="2"/>
  <c r="D180" i="2"/>
  <c r="C180" i="2"/>
  <c r="B180" i="2"/>
  <c r="M179" i="2"/>
  <c r="L179" i="2"/>
  <c r="K179" i="2"/>
  <c r="J179" i="2"/>
  <c r="I179" i="2"/>
  <c r="F179" i="2"/>
  <c r="E179" i="2"/>
  <c r="D179" i="2"/>
  <c r="C179" i="2"/>
  <c r="B179" i="2"/>
  <c r="M178" i="2"/>
  <c r="L178" i="2"/>
  <c r="K178" i="2"/>
  <c r="J178" i="2"/>
  <c r="I178" i="2"/>
  <c r="F178" i="2"/>
  <c r="E178" i="2"/>
  <c r="D178" i="2"/>
  <c r="C178" i="2"/>
  <c r="B178" i="2"/>
  <c r="M177" i="2"/>
  <c r="L177" i="2"/>
  <c r="K177" i="2"/>
  <c r="J177" i="2"/>
  <c r="I177" i="2"/>
  <c r="F177" i="2"/>
  <c r="E177" i="2"/>
  <c r="D177" i="2"/>
  <c r="C177" i="2"/>
  <c r="B177" i="2"/>
  <c r="M176" i="2"/>
  <c r="L176" i="2"/>
  <c r="K176" i="2"/>
  <c r="J176" i="2"/>
  <c r="I176" i="2"/>
  <c r="F176" i="2"/>
  <c r="E176" i="2"/>
  <c r="D176" i="2"/>
  <c r="C176" i="2"/>
  <c r="B176" i="2"/>
  <c r="M175" i="2"/>
  <c r="L175" i="2"/>
  <c r="K175" i="2"/>
  <c r="J175" i="2"/>
  <c r="I175" i="2"/>
  <c r="F175" i="2"/>
  <c r="E175" i="2"/>
  <c r="D175" i="2"/>
  <c r="C175" i="2"/>
  <c r="B175" i="2"/>
  <c r="M174" i="2"/>
  <c r="L174" i="2"/>
  <c r="K174" i="2"/>
  <c r="J174" i="2"/>
  <c r="I174" i="2"/>
  <c r="F174" i="2"/>
  <c r="E174" i="2"/>
  <c r="D174" i="2"/>
  <c r="C174" i="2"/>
  <c r="B174" i="2"/>
  <c r="M173" i="2"/>
  <c r="L173" i="2"/>
  <c r="K173" i="2"/>
  <c r="J173" i="2"/>
  <c r="I173" i="2"/>
  <c r="F173" i="2"/>
  <c r="E173" i="2"/>
  <c r="D173" i="2"/>
  <c r="C173" i="2"/>
  <c r="B173" i="2"/>
  <c r="M172" i="2"/>
  <c r="L172" i="2"/>
  <c r="K172" i="2"/>
  <c r="J172" i="2"/>
  <c r="I172" i="2"/>
  <c r="F172" i="2"/>
  <c r="E172" i="2"/>
  <c r="D172" i="2"/>
  <c r="C172" i="2"/>
  <c r="B172" i="2"/>
  <c r="M171" i="2"/>
  <c r="L171" i="2"/>
  <c r="K171" i="2"/>
  <c r="J171" i="2"/>
  <c r="I171" i="2"/>
  <c r="F171" i="2"/>
  <c r="E171" i="2"/>
  <c r="D171" i="2"/>
  <c r="C171" i="2"/>
  <c r="B171" i="2"/>
  <c r="M170" i="2"/>
  <c r="L170" i="2"/>
  <c r="K170" i="2"/>
  <c r="J170" i="2"/>
  <c r="I170" i="2"/>
  <c r="F170" i="2"/>
  <c r="E170" i="2"/>
  <c r="D170" i="2"/>
  <c r="C170" i="2"/>
  <c r="B170" i="2"/>
  <c r="M169" i="2"/>
  <c r="L169" i="2"/>
  <c r="K169" i="2"/>
  <c r="J169" i="2"/>
  <c r="I169" i="2"/>
  <c r="F169" i="2"/>
  <c r="E169" i="2"/>
  <c r="D169" i="2"/>
  <c r="C169" i="2"/>
  <c r="B169" i="2"/>
  <c r="M168" i="2"/>
  <c r="L168" i="2"/>
  <c r="K168" i="2"/>
  <c r="J168" i="2"/>
  <c r="I168" i="2"/>
  <c r="F168" i="2"/>
  <c r="E168" i="2"/>
  <c r="D168" i="2"/>
  <c r="C168" i="2"/>
  <c r="B168" i="2"/>
  <c r="M167" i="2"/>
  <c r="L167" i="2"/>
  <c r="K167" i="2"/>
  <c r="J167" i="2"/>
  <c r="I167" i="2"/>
  <c r="F167" i="2"/>
  <c r="E167" i="2"/>
  <c r="D167" i="2"/>
  <c r="C167" i="2"/>
  <c r="B167" i="2"/>
  <c r="K165" i="2"/>
  <c r="J165" i="2"/>
  <c r="I165" i="2"/>
  <c r="D165" i="2"/>
  <c r="C165" i="2"/>
  <c r="B165" i="2"/>
  <c r="M163" i="2"/>
  <c r="L163" i="2"/>
  <c r="K163" i="2"/>
  <c r="J163" i="2"/>
  <c r="I163" i="2"/>
  <c r="F163" i="2"/>
  <c r="E163" i="2"/>
  <c r="D163" i="2"/>
  <c r="C163" i="2"/>
  <c r="B163" i="2"/>
  <c r="M162" i="2"/>
  <c r="L162" i="2"/>
  <c r="K162" i="2"/>
  <c r="J162" i="2"/>
  <c r="I162" i="2"/>
  <c r="F162" i="2"/>
  <c r="E162" i="2"/>
  <c r="D162" i="2"/>
  <c r="C162" i="2"/>
  <c r="B162" i="2"/>
  <c r="M161" i="2"/>
  <c r="L161" i="2"/>
  <c r="K161" i="2"/>
  <c r="J161" i="2"/>
  <c r="I161" i="2"/>
  <c r="F161" i="2"/>
  <c r="E161" i="2"/>
  <c r="D161" i="2"/>
  <c r="C161" i="2"/>
  <c r="B161" i="2"/>
  <c r="M160" i="2"/>
  <c r="L160" i="2"/>
  <c r="K160" i="2"/>
  <c r="J160" i="2"/>
  <c r="I160" i="2"/>
  <c r="F160" i="2"/>
  <c r="E160" i="2"/>
  <c r="D160" i="2"/>
  <c r="C160" i="2"/>
  <c r="B160" i="2"/>
  <c r="M159" i="2"/>
  <c r="L159" i="2"/>
  <c r="K159" i="2"/>
  <c r="J159" i="2"/>
  <c r="I159" i="2"/>
  <c r="F159" i="2"/>
  <c r="E159" i="2"/>
  <c r="D159" i="2"/>
  <c r="C159" i="2"/>
  <c r="B159" i="2"/>
  <c r="M158" i="2"/>
  <c r="L158" i="2"/>
  <c r="K158" i="2"/>
  <c r="J158" i="2"/>
  <c r="I158" i="2"/>
  <c r="F158" i="2"/>
  <c r="E158" i="2"/>
  <c r="D158" i="2"/>
  <c r="C158" i="2"/>
  <c r="B158" i="2"/>
  <c r="M157" i="2"/>
  <c r="L157" i="2"/>
  <c r="K157" i="2"/>
  <c r="J157" i="2"/>
  <c r="I157" i="2"/>
  <c r="F157" i="2"/>
  <c r="E157" i="2"/>
  <c r="D157" i="2"/>
  <c r="C157" i="2"/>
  <c r="B157" i="2"/>
  <c r="M156" i="2"/>
  <c r="L156" i="2"/>
  <c r="K156" i="2"/>
  <c r="J156" i="2"/>
  <c r="I156" i="2"/>
  <c r="F156" i="2"/>
  <c r="E156" i="2"/>
  <c r="D156" i="2"/>
  <c r="C156" i="2"/>
  <c r="B156" i="2"/>
  <c r="M155" i="2"/>
  <c r="L155" i="2"/>
  <c r="K155" i="2"/>
  <c r="J155" i="2"/>
  <c r="I155" i="2"/>
  <c r="F155" i="2"/>
  <c r="E155" i="2"/>
  <c r="D155" i="2"/>
  <c r="C155" i="2"/>
  <c r="B155" i="2"/>
  <c r="M154" i="2"/>
  <c r="L154" i="2"/>
  <c r="K154" i="2"/>
  <c r="J154" i="2"/>
  <c r="I154" i="2"/>
  <c r="F154" i="2"/>
  <c r="E154" i="2"/>
  <c r="D154" i="2"/>
  <c r="C154" i="2"/>
  <c r="B154" i="2"/>
  <c r="M153" i="2"/>
  <c r="L153" i="2"/>
  <c r="K153" i="2"/>
  <c r="J153" i="2"/>
  <c r="I153" i="2"/>
  <c r="F153" i="2"/>
  <c r="E153" i="2"/>
  <c r="D153" i="2"/>
  <c r="C153" i="2"/>
  <c r="B153" i="2"/>
  <c r="M152" i="2"/>
  <c r="L152" i="2"/>
  <c r="K152" i="2"/>
  <c r="J152" i="2"/>
  <c r="I152" i="2"/>
  <c r="F152" i="2"/>
  <c r="E152" i="2"/>
  <c r="D152" i="2"/>
  <c r="C152" i="2"/>
  <c r="B152" i="2"/>
  <c r="M151" i="2"/>
  <c r="L151" i="2"/>
  <c r="K151" i="2"/>
  <c r="J151" i="2"/>
  <c r="I151" i="2"/>
  <c r="F151" i="2"/>
  <c r="E151" i="2"/>
  <c r="D151" i="2"/>
  <c r="C151" i="2"/>
  <c r="B151" i="2"/>
  <c r="M150" i="2"/>
  <c r="L150" i="2"/>
  <c r="K150" i="2"/>
  <c r="J150" i="2"/>
  <c r="I150" i="2"/>
  <c r="F150" i="2"/>
  <c r="E150" i="2"/>
  <c r="D150" i="2"/>
  <c r="C150" i="2"/>
  <c r="B150" i="2"/>
  <c r="M149" i="2"/>
  <c r="L149" i="2"/>
  <c r="K149" i="2"/>
  <c r="J149" i="2"/>
  <c r="I149" i="2"/>
  <c r="F149" i="2"/>
  <c r="E149" i="2"/>
  <c r="D149" i="2"/>
  <c r="C149" i="2"/>
  <c r="B149" i="2"/>
  <c r="M148" i="2"/>
  <c r="L148" i="2"/>
  <c r="K148" i="2"/>
  <c r="J148" i="2"/>
  <c r="I148" i="2"/>
  <c r="F148" i="2"/>
  <c r="E148" i="2"/>
  <c r="D148" i="2"/>
  <c r="C148" i="2"/>
  <c r="B148" i="2"/>
  <c r="M147" i="2"/>
  <c r="L147" i="2"/>
  <c r="K147" i="2"/>
  <c r="J147" i="2"/>
  <c r="I147" i="2"/>
  <c r="F147" i="2"/>
  <c r="E147" i="2"/>
  <c r="D147" i="2"/>
  <c r="C147" i="2"/>
  <c r="B147" i="2"/>
  <c r="M146" i="2"/>
  <c r="L146" i="2"/>
  <c r="K146" i="2"/>
  <c r="J146" i="2"/>
  <c r="I146" i="2"/>
  <c r="F146" i="2"/>
  <c r="E146" i="2"/>
  <c r="D146" i="2"/>
  <c r="C146" i="2"/>
  <c r="B146" i="2"/>
  <c r="M145" i="2"/>
  <c r="L145" i="2"/>
  <c r="K145" i="2"/>
  <c r="J145" i="2"/>
  <c r="I145" i="2"/>
  <c r="F145" i="2"/>
  <c r="E145" i="2"/>
  <c r="D145" i="2"/>
  <c r="C145" i="2"/>
  <c r="B145" i="2"/>
  <c r="M144" i="2"/>
  <c r="L144" i="2"/>
  <c r="K144" i="2"/>
  <c r="J144" i="2"/>
  <c r="I144" i="2"/>
  <c r="F144" i="2"/>
  <c r="E144" i="2"/>
  <c r="D144" i="2"/>
  <c r="C144" i="2"/>
  <c r="B144" i="2"/>
  <c r="M143" i="2"/>
  <c r="L143" i="2"/>
  <c r="K143" i="2"/>
  <c r="J143" i="2"/>
  <c r="I143" i="2"/>
  <c r="F143" i="2"/>
  <c r="E143" i="2"/>
  <c r="D143" i="2"/>
  <c r="C143" i="2"/>
  <c r="B143" i="2"/>
  <c r="M142" i="2"/>
  <c r="L142" i="2"/>
  <c r="K142" i="2"/>
  <c r="J142" i="2"/>
  <c r="I142" i="2"/>
  <c r="F142" i="2"/>
  <c r="E142" i="2"/>
  <c r="D142" i="2"/>
  <c r="C142" i="2"/>
  <c r="B142" i="2"/>
  <c r="M141" i="2"/>
  <c r="L141" i="2"/>
  <c r="K141" i="2"/>
  <c r="J141" i="2"/>
  <c r="I141" i="2"/>
  <c r="F141" i="2"/>
  <c r="E141" i="2"/>
  <c r="D141" i="2"/>
  <c r="C141" i="2"/>
  <c r="B141" i="2"/>
  <c r="M140" i="2"/>
  <c r="L140" i="2"/>
  <c r="K140" i="2"/>
  <c r="J140" i="2"/>
  <c r="I140" i="2"/>
  <c r="F140" i="2"/>
  <c r="E140" i="2"/>
  <c r="D140" i="2"/>
  <c r="C140" i="2"/>
  <c r="B140" i="2"/>
  <c r="M139" i="2"/>
  <c r="L139" i="2"/>
  <c r="K139" i="2"/>
  <c r="J139" i="2"/>
  <c r="I139" i="2"/>
  <c r="F139" i="2"/>
  <c r="E139" i="2"/>
  <c r="D139" i="2"/>
  <c r="C139" i="2"/>
  <c r="B139" i="2"/>
  <c r="M138" i="2"/>
  <c r="L138" i="2"/>
  <c r="K138" i="2"/>
  <c r="J138" i="2"/>
  <c r="I138" i="2"/>
  <c r="F138" i="2"/>
  <c r="E138" i="2"/>
  <c r="D138" i="2"/>
  <c r="C138" i="2"/>
  <c r="B138" i="2"/>
  <c r="M137" i="2"/>
  <c r="L137" i="2"/>
  <c r="K137" i="2"/>
  <c r="J137" i="2"/>
  <c r="I137" i="2"/>
  <c r="F137" i="2"/>
  <c r="E137" i="2"/>
  <c r="D137" i="2"/>
  <c r="C137" i="2"/>
  <c r="B137" i="2"/>
  <c r="M136" i="2"/>
  <c r="L136" i="2"/>
  <c r="K136" i="2"/>
  <c r="J136" i="2"/>
  <c r="I136" i="2"/>
  <c r="F136" i="2"/>
  <c r="E136" i="2"/>
  <c r="D136" i="2"/>
  <c r="C136" i="2"/>
  <c r="B136" i="2"/>
  <c r="M135" i="2"/>
  <c r="L135" i="2"/>
  <c r="K135" i="2"/>
  <c r="J135" i="2"/>
  <c r="I135" i="2"/>
  <c r="F135" i="2"/>
  <c r="E135" i="2"/>
  <c r="D135" i="2"/>
  <c r="C135" i="2"/>
  <c r="B135" i="2"/>
  <c r="M134" i="2"/>
  <c r="L134" i="2"/>
  <c r="K134" i="2"/>
  <c r="J134" i="2"/>
  <c r="I134" i="2"/>
  <c r="F134" i="2"/>
  <c r="E134" i="2"/>
  <c r="D134" i="2"/>
  <c r="C134" i="2"/>
  <c r="B134" i="2"/>
  <c r="K132" i="2"/>
  <c r="J132" i="2"/>
  <c r="I132" i="2"/>
  <c r="D132" i="2"/>
  <c r="C132" i="2"/>
  <c r="B132" i="2"/>
  <c r="M130" i="2"/>
  <c r="L130" i="2"/>
  <c r="K130" i="2"/>
  <c r="J130" i="2"/>
  <c r="I130" i="2"/>
  <c r="F130" i="2"/>
  <c r="E130" i="2"/>
  <c r="D130" i="2"/>
  <c r="C130" i="2"/>
  <c r="B130" i="2"/>
  <c r="M129" i="2"/>
  <c r="L129" i="2"/>
  <c r="K129" i="2"/>
  <c r="J129" i="2"/>
  <c r="I129" i="2"/>
  <c r="F129" i="2"/>
  <c r="E129" i="2"/>
  <c r="D129" i="2"/>
  <c r="C129" i="2"/>
  <c r="B129" i="2"/>
  <c r="M128" i="2"/>
  <c r="L128" i="2"/>
  <c r="K128" i="2"/>
  <c r="J128" i="2"/>
  <c r="I128" i="2"/>
  <c r="F128" i="2"/>
  <c r="E128" i="2"/>
  <c r="D128" i="2"/>
  <c r="C128" i="2"/>
  <c r="B128" i="2"/>
  <c r="M127" i="2"/>
  <c r="L127" i="2"/>
  <c r="K127" i="2"/>
  <c r="J127" i="2"/>
  <c r="I127" i="2"/>
  <c r="F127" i="2"/>
  <c r="E127" i="2"/>
  <c r="D127" i="2"/>
  <c r="C127" i="2"/>
  <c r="B127" i="2"/>
  <c r="M126" i="2"/>
  <c r="L126" i="2"/>
  <c r="K126" i="2"/>
  <c r="J126" i="2"/>
  <c r="I126" i="2"/>
  <c r="F126" i="2"/>
  <c r="E126" i="2"/>
  <c r="D126" i="2"/>
  <c r="C126" i="2"/>
  <c r="B126" i="2"/>
  <c r="M125" i="2"/>
  <c r="L125" i="2"/>
  <c r="K125" i="2"/>
  <c r="J125" i="2"/>
  <c r="I125" i="2"/>
  <c r="F125" i="2"/>
  <c r="E125" i="2"/>
  <c r="D125" i="2"/>
  <c r="C125" i="2"/>
  <c r="B125" i="2"/>
  <c r="M124" i="2"/>
  <c r="L124" i="2"/>
  <c r="K124" i="2"/>
  <c r="J124" i="2"/>
  <c r="I124" i="2"/>
  <c r="F124" i="2"/>
  <c r="E124" i="2"/>
  <c r="D124" i="2"/>
  <c r="C124" i="2"/>
  <c r="B124" i="2"/>
  <c r="M123" i="2"/>
  <c r="L123" i="2"/>
  <c r="K123" i="2"/>
  <c r="J123" i="2"/>
  <c r="I123" i="2"/>
  <c r="F123" i="2"/>
  <c r="E123" i="2"/>
  <c r="D123" i="2"/>
  <c r="C123" i="2"/>
  <c r="B123" i="2"/>
  <c r="M122" i="2"/>
  <c r="L122" i="2"/>
  <c r="K122" i="2"/>
  <c r="J122" i="2"/>
  <c r="I122" i="2"/>
  <c r="F122" i="2"/>
  <c r="E122" i="2"/>
  <c r="D122" i="2"/>
  <c r="C122" i="2"/>
  <c r="B122" i="2"/>
  <c r="M121" i="2"/>
  <c r="L121" i="2"/>
  <c r="K121" i="2"/>
  <c r="J121" i="2"/>
  <c r="I121" i="2"/>
  <c r="F121" i="2"/>
  <c r="E121" i="2"/>
  <c r="D121" i="2"/>
  <c r="C121" i="2"/>
  <c r="B121" i="2"/>
  <c r="M120" i="2"/>
  <c r="L120" i="2"/>
  <c r="K120" i="2"/>
  <c r="J120" i="2"/>
  <c r="I120" i="2"/>
  <c r="F120" i="2"/>
  <c r="E120" i="2"/>
  <c r="D120" i="2"/>
  <c r="C120" i="2"/>
  <c r="B120" i="2"/>
  <c r="M119" i="2"/>
  <c r="L119" i="2"/>
  <c r="K119" i="2"/>
  <c r="J119" i="2"/>
  <c r="I119" i="2"/>
  <c r="F119" i="2"/>
  <c r="E119" i="2"/>
  <c r="D119" i="2"/>
  <c r="C119" i="2"/>
  <c r="B119" i="2"/>
  <c r="M118" i="2"/>
  <c r="L118" i="2"/>
  <c r="K118" i="2"/>
  <c r="J118" i="2"/>
  <c r="I118" i="2"/>
  <c r="F118" i="2"/>
  <c r="E118" i="2"/>
  <c r="D118" i="2"/>
  <c r="C118" i="2"/>
  <c r="B118" i="2"/>
  <c r="M117" i="2"/>
  <c r="L117" i="2"/>
  <c r="K117" i="2"/>
  <c r="J117" i="2"/>
  <c r="I117" i="2"/>
  <c r="F117" i="2"/>
  <c r="E117" i="2"/>
  <c r="D117" i="2"/>
  <c r="C117" i="2"/>
  <c r="B117" i="2"/>
  <c r="M116" i="2"/>
  <c r="L116" i="2"/>
  <c r="K116" i="2"/>
  <c r="J116" i="2"/>
  <c r="I116" i="2"/>
  <c r="F116" i="2"/>
  <c r="E116" i="2"/>
  <c r="D116" i="2"/>
  <c r="C116" i="2"/>
  <c r="B116" i="2"/>
  <c r="M115" i="2"/>
  <c r="L115" i="2"/>
  <c r="K115" i="2"/>
  <c r="J115" i="2"/>
  <c r="I115" i="2"/>
  <c r="F115" i="2"/>
  <c r="E115" i="2"/>
  <c r="D115" i="2"/>
  <c r="C115" i="2"/>
  <c r="B115" i="2"/>
  <c r="M114" i="2"/>
  <c r="L114" i="2"/>
  <c r="K114" i="2"/>
  <c r="J114" i="2"/>
  <c r="I114" i="2"/>
  <c r="F114" i="2"/>
  <c r="E114" i="2"/>
  <c r="D114" i="2"/>
  <c r="C114" i="2"/>
  <c r="B114" i="2"/>
  <c r="M113" i="2"/>
  <c r="L113" i="2"/>
  <c r="K113" i="2"/>
  <c r="J113" i="2"/>
  <c r="I113" i="2"/>
  <c r="F113" i="2"/>
  <c r="E113" i="2"/>
  <c r="D113" i="2"/>
  <c r="C113" i="2"/>
  <c r="B113" i="2"/>
  <c r="M112" i="2"/>
  <c r="L112" i="2"/>
  <c r="K112" i="2"/>
  <c r="J112" i="2"/>
  <c r="I112" i="2"/>
  <c r="F112" i="2"/>
  <c r="E112" i="2"/>
  <c r="D112" i="2"/>
  <c r="C112" i="2"/>
  <c r="B112" i="2"/>
  <c r="M111" i="2"/>
  <c r="L111" i="2"/>
  <c r="K111" i="2"/>
  <c r="J111" i="2"/>
  <c r="I111" i="2"/>
  <c r="F111" i="2"/>
  <c r="E111" i="2"/>
  <c r="D111" i="2"/>
  <c r="C111" i="2"/>
  <c r="B111" i="2"/>
  <c r="M110" i="2"/>
  <c r="L110" i="2"/>
  <c r="K110" i="2"/>
  <c r="J110" i="2"/>
  <c r="I110" i="2"/>
  <c r="F110" i="2"/>
  <c r="E110" i="2"/>
  <c r="D110" i="2"/>
  <c r="C110" i="2"/>
  <c r="B110" i="2"/>
  <c r="M109" i="2"/>
  <c r="L109" i="2"/>
  <c r="K109" i="2"/>
  <c r="J109" i="2"/>
  <c r="I109" i="2"/>
  <c r="F109" i="2"/>
  <c r="E109" i="2"/>
  <c r="D109" i="2"/>
  <c r="C109" i="2"/>
  <c r="B109" i="2"/>
  <c r="M108" i="2"/>
  <c r="L108" i="2"/>
  <c r="K108" i="2"/>
  <c r="J108" i="2"/>
  <c r="I108" i="2"/>
  <c r="F108" i="2"/>
  <c r="E108" i="2"/>
  <c r="D108" i="2"/>
  <c r="C108" i="2"/>
  <c r="B108" i="2"/>
  <c r="M107" i="2"/>
  <c r="L107" i="2"/>
  <c r="K107" i="2"/>
  <c r="J107" i="2"/>
  <c r="I107" i="2"/>
  <c r="F107" i="2"/>
  <c r="E107" i="2"/>
  <c r="D107" i="2"/>
  <c r="C107" i="2"/>
  <c r="B107" i="2"/>
  <c r="M106" i="2"/>
  <c r="L106" i="2"/>
  <c r="K106" i="2"/>
  <c r="J106" i="2"/>
  <c r="I106" i="2"/>
  <c r="F106" i="2"/>
  <c r="E106" i="2"/>
  <c r="D106" i="2"/>
  <c r="C106" i="2"/>
  <c r="B106" i="2"/>
  <c r="M105" i="2"/>
  <c r="L105" i="2"/>
  <c r="K105" i="2"/>
  <c r="J105" i="2"/>
  <c r="I105" i="2"/>
  <c r="F105" i="2"/>
  <c r="E105" i="2"/>
  <c r="D105" i="2"/>
  <c r="C105" i="2"/>
  <c r="B105" i="2"/>
  <c r="M104" i="2"/>
  <c r="L104" i="2"/>
  <c r="K104" i="2"/>
  <c r="J104" i="2"/>
  <c r="I104" i="2"/>
  <c r="F104" i="2"/>
  <c r="E104" i="2"/>
  <c r="D104" i="2"/>
  <c r="C104" i="2"/>
  <c r="B104" i="2"/>
  <c r="M103" i="2"/>
  <c r="L103" i="2"/>
  <c r="K103" i="2"/>
  <c r="J103" i="2"/>
  <c r="I103" i="2"/>
  <c r="F103" i="2"/>
  <c r="E103" i="2"/>
  <c r="D103" i="2"/>
  <c r="C103" i="2"/>
  <c r="B103" i="2"/>
  <c r="M102" i="2"/>
  <c r="L102" i="2"/>
  <c r="K102" i="2"/>
  <c r="J102" i="2"/>
  <c r="I102" i="2"/>
  <c r="F102" i="2"/>
  <c r="E102" i="2"/>
  <c r="D102" i="2"/>
  <c r="C102" i="2"/>
  <c r="B102" i="2"/>
  <c r="M101" i="2"/>
  <c r="L101" i="2"/>
  <c r="K101" i="2"/>
  <c r="J101" i="2"/>
  <c r="I101" i="2"/>
  <c r="F101" i="2"/>
  <c r="E101" i="2"/>
  <c r="D101" i="2"/>
  <c r="C101" i="2"/>
  <c r="B101" i="2"/>
  <c r="K99" i="2"/>
  <c r="J99" i="2"/>
  <c r="I99" i="2"/>
  <c r="D99" i="2"/>
  <c r="C99" i="2"/>
  <c r="B99" i="2"/>
  <c r="M98" i="2"/>
  <c r="L98" i="2"/>
  <c r="K98" i="2"/>
  <c r="J98" i="2"/>
  <c r="I98" i="2"/>
  <c r="F98" i="2"/>
  <c r="E98" i="2"/>
  <c r="D98" i="2"/>
  <c r="C98" i="2"/>
  <c r="B98" i="2"/>
  <c r="M97" i="2"/>
  <c r="L97" i="2"/>
  <c r="K97" i="2"/>
  <c r="J97" i="2"/>
  <c r="I97" i="2"/>
  <c r="F97" i="2"/>
  <c r="E97" i="2"/>
  <c r="D97" i="2"/>
  <c r="C97" i="2"/>
  <c r="B97" i="2"/>
  <c r="M96" i="2"/>
  <c r="L96" i="2"/>
  <c r="K96" i="2"/>
  <c r="J96" i="2"/>
  <c r="I96" i="2"/>
  <c r="F96" i="2"/>
  <c r="E96" i="2"/>
  <c r="D96" i="2"/>
  <c r="C96" i="2"/>
  <c r="B96" i="2"/>
  <c r="M95" i="2"/>
  <c r="L95" i="2"/>
  <c r="K95" i="2"/>
  <c r="J95" i="2"/>
  <c r="I95" i="2"/>
  <c r="F95" i="2"/>
  <c r="E95" i="2"/>
  <c r="D95" i="2"/>
  <c r="C95" i="2"/>
  <c r="B95" i="2"/>
  <c r="M94" i="2"/>
  <c r="L94" i="2"/>
  <c r="K94" i="2"/>
  <c r="J94" i="2"/>
  <c r="I94" i="2"/>
  <c r="F94" i="2"/>
  <c r="E94" i="2"/>
  <c r="D94" i="2"/>
  <c r="C94" i="2"/>
  <c r="B94" i="2"/>
  <c r="M93" i="2"/>
  <c r="L93" i="2"/>
  <c r="K93" i="2"/>
  <c r="J93" i="2"/>
  <c r="I93" i="2"/>
  <c r="F93" i="2"/>
  <c r="E93" i="2"/>
  <c r="D93" i="2"/>
  <c r="C93" i="2"/>
  <c r="B93" i="2"/>
  <c r="M92" i="2"/>
  <c r="L92" i="2"/>
  <c r="K92" i="2"/>
  <c r="J92" i="2"/>
  <c r="I92" i="2"/>
  <c r="F92" i="2"/>
  <c r="E92" i="2"/>
  <c r="D92" i="2"/>
  <c r="C92" i="2"/>
  <c r="B92" i="2"/>
  <c r="M91" i="2"/>
  <c r="L91" i="2"/>
  <c r="K91" i="2"/>
  <c r="J91" i="2"/>
  <c r="I91" i="2"/>
  <c r="F91" i="2"/>
  <c r="E91" i="2"/>
  <c r="D91" i="2"/>
  <c r="C91" i="2"/>
  <c r="B91" i="2"/>
  <c r="M90" i="2"/>
  <c r="L90" i="2"/>
  <c r="K90" i="2"/>
  <c r="J90" i="2"/>
  <c r="I90" i="2"/>
  <c r="F90" i="2"/>
  <c r="E90" i="2"/>
  <c r="D90" i="2"/>
  <c r="C90" i="2"/>
  <c r="B90" i="2"/>
  <c r="M89" i="2"/>
  <c r="L89" i="2"/>
  <c r="K89" i="2"/>
  <c r="J89" i="2"/>
  <c r="I89" i="2"/>
  <c r="F89" i="2"/>
  <c r="E89" i="2"/>
  <c r="D89" i="2"/>
  <c r="C89" i="2"/>
  <c r="B89" i="2"/>
  <c r="M88" i="2"/>
  <c r="L88" i="2"/>
  <c r="K88" i="2"/>
  <c r="J88" i="2"/>
  <c r="I88" i="2"/>
  <c r="F88" i="2"/>
  <c r="E88" i="2"/>
  <c r="D88" i="2"/>
  <c r="C88" i="2"/>
  <c r="B88" i="2"/>
  <c r="M87" i="2"/>
  <c r="L87" i="2"/>
  <c r="K87" i="2"/>
  <c r="J87" i="2"/>
  <c r="I87" i="2"/>
  <c r="F87" i="2"/>
  <c r="E87" i="2"/>
  <c r="D87" i="2"/>
  <c r="C87" i="2"/>
  <c r="B87" i="2"/>
  <c r="M86" i="2"/>
  <c r="L86" i="2"/>
  <c r="K86" i="2"/>
  <c r="J86" i="2"/>
  <c r="I86" i="2"/>
  <c r="F86" i="2"/>
  <c r="E86" i="2"/>
  <c r="D86" i="2"/>
  <c r="C86" i="2"/>
  <c r="B86" i="2"/>
  <c r="M85" i="2"/>
  <c r="L85" i="2"/>
  <c r="K85" i="2"/>
  <c r="J85" i="2"/>
  <c r="I85" i="2"/>
  <c r="F85" i="2"/>
  <c r="E85" i="2"/>
  <c r="D85" i="2"/>
  <c r="C85" i="2"/>
  <c r="B85" i="2"/>
  <c r="M84" i="2"/>
  <c r="L84" i="2"/>
  <c r="K84" i="2"/>
  <c r="J84" i="2"/>
  <c r="I84" i="2"/>
  <c r="F84" i="2"/>
  <c r="E84" i="2"/>
  <c r="D84" i="2"/>
  <c r="C84" i="2"/>
  <c r="B84" i="2"/>
  <c r="M83" i="2"/>
  <c r="L83" i="2"/>
  <c r="K83" i="2"/>
  <c r="J83" i="2"/>
  <c r="I83" i="2"/>
  <c r="F83" i="2"/>
  <c r="E83" i="2"/>
  <c r="D83" i="2"/>
  <c r="C83" i="2"/>
  <c r="B83" i="2"/>
  <c r="M82" i="2"/>
  <c r="L82" i="2"/>
  <c r="K82" i="2"/>
  <c r="J82" i="2"/>
  <c r="I82" i="2"/>
  <c r="F82" i="2"/>
  <c r="E82" i="2"/>
  <c r="D82" i="2"/>
  <c r="C82" i="2"/>
  <c r="B82" i="2"/>
  <c r="M81" i="2"/>
  <c r="L81" i="2"/>
  <c r="K81" i="2"/>
  <c r="J81" i="2"/>
  <c r="I81" i="2"/>
  <c r="F81" i="2"/>
  <c r="E81" i="2"/>
  <c r="D81" i="2"/>
  <c r="C81" i="2"/>
  <c r="B81" i="2"/>
  <c r="M80" i="2"/>
  <c r="L80" i="2"/>
  <c r="K80" i="2"/>
  <c r="J80" i="2"/>
  <c r="I80" i="2"/>
  <c r="F80" i="2"/>
  <c r="E80" i="2"/>
  <c r="D80" i="2"/>
  <c r="C80" i="2"/>
  <c r="B80" i="2"/>
  <c r="M79" i="2"/>
  <c r="L79" i="2"/>
  <c r="K79" i="2"/>
  <c r="J79" i="2"/>
  <c r="I79" i="2"/>
  <c r="F79" i="2"/>
  <c r="E79" i="2"/>
  <c r="D79" i="2"/>
  <c r="C79" i="2"/>
  <c r="B79" i="2"/>
  <c r="M78" i="2"/>
  <c r="L78" i="2"/>
  <c r="K78" i="2"/>
  <c r="J78" i="2"/>
  <c r="I78" i="2"/>
  <c r="F78" i="2"/>
  <c r="E78" i="2"/>
  <c r="D78" i="2"/>
  <c r="C78" i="2"/>
  <c r="B78" i="2"/>
  <c r="M77" i="2"/>
  <c r="L77" i="2"/>
  <c r="K77" i="2"/>
  <c r="J77" i="2"/>
  <c r="I77" i="2"/>
  <c r="F77" i="2"/>
  <c r="E77" i="2"/>
  <c r="D77" i="2"/>
  <c r="C77" i="2"/>
  <c r="B77" i="2"/>
  <c r="M76" i="2"/>
  <c r="L76" i="2"/>
  <c r="K76" i="2"/>
  <c r="J76" i="2"/>
  <c r="I76" i="2"/>
  <c r="F76" i="2"/>
  <c r="E76" i="2"/>
  <c r="D76" i="2"/>
  <c r="C76" i="2"/>
  <c r="B76" i="2"/>
  <c r="M75" i="2"/>
  <c r="L75" i="2"/>
  <c r="K75" i="2"/>
  <c r="J75" i="2"/>
  <c r="I75" i="2"/>
  <c r="F75" i="2"/>
  <c r="E75" i="2"/>
  <c r="D75" i="2"/>
  <c r="C75" i="2"/>
  <c r="B75" i="2"/>
  <c r="M74" i="2"/>
  <c r="L74" i="2"/>
  <c r="K74" i="2"/>
  <c r="J74" i="2"/>
  <c r="I74" i="2"/>
  <c r="F74" i="2"/>
  <c r="E74" i="2"/>
  <c r="D74" i="2"/>
  <c r="C74" i="2"/>
  <c r="B74" i="2"/>
  <c r="M73" i="2"/>
  <c r="L73" i="2"/>
  <c r="K73" i="2"/>
  <c r="J73" i="2"/>
  <c r="I73" i="2"/>
  <c r="F73" i="2"/>
  <c r="E73" i="2"/>
  <c r="D73" i="2"/>
  <c r="C73" i="2"/>
  <c r="B73" i="2"/>
  <c r="M72" i="2"/>
  <c r="L72" i="2"/>
  <c r="K72" i="2"/>
  <c r="J72" i="2"/>
  <c r="I72" i="2"/>
  <c r="F72" i="2"/>
  <c r="E72" i="2"/>
  <c r="D72" i="2"/>
  <c r="C72" i="2"/>
  <c r="B72" i="2"/>
  <c r="M71" i="2"/>
  <c r="L71" i="2"/>
  <c r="K71" i="2"/>
  <c r="J71" i="2"/>
  <c r="I71" i="2"/>
  <c r="F71" i="2"/>
  <c r="E71" i="2"/>
  <c r="D71" i="2"/>
  <c r="C71" i="2"/>
  <c r="B71" i="2"/>
  <c r="M70" i="2"/>
  <c r="L70" i="2"/>
  <c r="K70" i="2"/>
  <c r="J70" i="2"/>
  <c r="I70" i="2"/>
  <c r="F70" i="2"/>
  <c r="E70" i="2"/>
  <c r="D70" i="2"/>
  <c r="C70" i="2"/>
  <c r="B70" i="2"/>
  <c r="M69" i="2"/>
  <c r="L69" i="2"/>
  <c r="K69" i="2"/>
  <c r="J69" i="2"/>
  <c r="I69" i="2"/>
  <c r="F69" i="2"/>
  <c r="E69" i="2"/>
  <c r="D69" i="2"/>
  <c r="C69" i="2"/>
  <c r="B69" i="2"/>
  <c r="K67" i="2"/>
  <c r="J67" i="2"/>
  <c r="I67" i="2"/>
  <c r="D67" i="2"/>
  <c r="C67" i="2"/>
  <c r="B67" i="2"/>
  <c r="M65" i="2"/>
  <c r="L65" i="2"/>
  <c r="K65" i="2"/>
  <c r="J65" i="2"/>
  <c r="I65" i="2"/>
  <c r="F65" i="2"/>
  <c r="E65" i="2"/>
  <c r="D65" i="2"/>
  <c r="C65" i="2"/>
  <c r="B65" i="2"/>
  <c r="M64" i="2"/>
  <c r="L64" i="2"/>
  <c r="K64" i="2"/>
  <c r="J64" i="2"/>
  <c r="I64" i="2"/>
  <c r="F64" i="2"/>
  <c r="E64" i="2"/>
  <c r="D64" i="2"/>
  <c r="C64" i="2"/>
  <c r="B64" i="2"/>
  <c r="M63" i="2"/>
  <c r="L63" i="2"/>
  <c r="K63" i="2"/>
  <c r="J63" i="2"/>
  <c r="I63" i="2"/>
  <c r="F63" i="2"/>
  <c r="E63" i="2"/>
  <c r="D63" i="2"/>
  <c r="C63" i="2"/>
  <c r="B63" i="2"/>
  <c r="M62" i="2"/>
  <c r="L62" i="2"/>
  <c r="K62" i="2"/>
  <c r="J62" i="2"/>
  <c r="I62" i="2"/>
  <c r="F62" i="2"/>
  <c r="E62" i="2"/>
  <c r="D62" i="2"/>
  <c r="C62" i="2"/>
  <c r="B62" i="2"/>
  <c r="M61" i="2"/>
  <c r="L61" i="2"/>
  <c r="K61" i="2"/>
  <c r="J61" i="2"/>
  <c r="I61" i="2"/>
  <c r="F61" i="2"/>
  <c r="E61" i="2"/>
  <c r="D61" i="2"/>
  <c r="C61" i="2"/>
  <c r="B61" i="2"/>
  <c r="M60" i="2"/>
  <c r="L60" i="2"/>
  <c r="K60" i="2"/>
  <c r="J60" i="2"/>
  <c r="I60" i="2"/>
  <c r="F60" i="2"/>
  <c r="E60" i="2"/>
  <c r="D60" i="2"/>
  <c r="C60" i="2"/>
  <c r="B60" i="2"/>
  <c r="M59" i="2"/>
  <c r="L59" i="2"/>
  <c r="K59" i="2"/>
  <c r="J59" i="2"/>
  <c r="I59" i="2"/>
  <c r="F59" i="2"/>
  <c r="E59" i="2"/>
  <c r="D59" i="2"/>
  <c r="C59" i="2"/>
  <c r="B59" i="2"/>
  <c r="M58" i="2"/>
  <c r="L58" i="2"/>
  <c r="K58" i="2"/>
  <c r="J58" i="2"/>
  <c r="I58" i="2"/>
  <c r="F58" i="2"/>
  <c r="E58" i="2"/>
  <c r="D58" i="2"/>
  <c r="C58" i="2"/>
  <c r="B58" i="2"/>
  <c r="M57" i="2"/>
  <c r="L57" i="2"/>
  <c r="K57" i="2"/>
  <c r="J57" i="2"/>
  <c r="I57" i="2"/>
  <c r="F57" i="2"/>
  <c r="E57" i="2"/>
  <c r="D57" i="2"/>
  <c r="C57" i="2"/>
  <c r="B57" i="2"/>
  <c r="M56" i="2"/>
  <c r="L56" i="2"/>
  <c r="K56" i="2"/>
  <c r="J56" i="2"/>
  <c r="I56" i="2"/>
  <c r="F56" i="2"/>
  <c r="E56" i="2"/>
  <c r="D56" i="2"/>
  <c r="C56" i="2"/>
  <c r="B56" i="2"/>
  <c r="M55" i="2"/>
  <c r="L55" i="2"/>
  <c r="K55" i="2"/>
  <c r="J55" i="2"/>
  <c r="I55" i="2"/>
  <c r="F55" i="2"/>
  <c r="E55" i="2"/>
  <c r="D55" i="2"/>
  <c r="C55" i="2"/>
  <c r="B55" i="2"/>
  <c r="M54" i="2"/>
  <c r="L54" i="2"/>
  <c r="K54" i="2"/>
  <c r="J54" i="2"/>
  <c r="I54" i="2"/>
  <c r="F54" i="2"/>
  <c r="E54" i="2"/>
  <c r="D54" i="2"/>
  <c r="C54" i="2"/>
  <c r="B54" i="2"/>
  <c r="M53" i="2"/>
  <c r="L53" i="2"/>
  <c r="K53" i="2"/>
  <c r="J53" i="2"/>
  <c r="I53" i="2"/>
  <c r="F53" i="2"/>
  <c r="E53" i="2"/>
  <c r="D53" i="2"/>
  <c r="C53" i="2"/>
  <c r="B53" i="2"/>
  <c r="M52" i="2"/>
  <c r="L52" i="2"/>
  <c r="K52" i="2"/>
  <c r="J52" i="2"/>
  <c r="I52" i="2"/>
  <c r="F52" i="2"/>
  <c r="E52" i="2"/>
  <c r="D52" i="2"/>
  <c r="C52" i="2"/>
  <c r="B52" i="2"/>
  <c r="M51" i="2"/>
  <c r="L51" i="2"/>
  <c r="K51" i="2"/>
  <c r="J51" i="2"/>
  <c r="I51" i="2"/>
  <c r="F51" i="2"/>
  <c r="E51" i="2"/>
  <c r="D51" i="2"/>
  <c r="C51" i="2"/>
  <c r="B51" i="2"/>
  <c r="M50" i="2"/>
  <c r="L50" i="2"/>
  <c r="K50" i="2"/>
  <c r="J50" i="2"/>
  <c r="I50" i="2"/>
  <c r="F50" i="2"/>
  <c r="E50" i="2"/>
  <c r="D50" i="2"/>
  <c r="C50" i="2"/>
  <c r="B50" i="2"/>
  <c r="M49" i="2"/>
  <c r="L49" i="2"/>
  <c r="K49" i="2"/>
  <c r="J49" i="2"/>
  <c r="I49" i="2"/>
  <c r="F49" i="2"/>
  <c r="E49" i="2"/>
  <c r="D49" i="2"/>
  <c r="C49" i="2"/>
  <c r="B49" i="2"/>
  <c r="M48" i="2"/>
  <c r="L48" i="2"/>
  <c r="K48" i="2"/>
  <c r="J48" i="2"/>
  <c r="I48" i="2"/>
  <c r="F48" i="2"/>
  <c r="E48" i="2"/>
  <c r="D48" i="2"/>
  <c r="C48" i="2"/>
  <c r="B48" i="2"/>
  <c r="M47" i="2"/>
  <c r="L47" i="2"/>
  <c r="K47" i="2"/>
  <c r="J47" i="2"/>
  <c r="I47" i="2"/>
  <c r="F47" i="2"/>
  <c r="E47" i="2"/>
  <c r="D47" i="2"/>
  <c r="C47" i="2"/>
  <c r="B47" i="2"/>
  <c r="M46" i="2"/>
  <c r="L46" i="2"/>
  <c r="K46" i="2"/>
  <c r="J46" i="2"/>
  <c r="I46" i="2"/>
  <c r="F46" i="2"/>
  <c r="E46" i="2"/>
  <c r="D46" i="2"/>
  <c r="C46" i="2"/>
  <c r="B46" i="2"/>
  <c r="M45" i="2"/>
  <c r="L45" i="2"/>
  <c r="K45" i="2"/>
  <c r="J45" i="2"/>
  <c r="I45" i="2"/>
  <c r="F45" i="2"/>
  <c r="E45" i="2"/>
  <c r="D45" i="2"/>
  <c r="C45" i="2"/>
  <c r="B45" i="2"/>
  <c r="M44" i="2"/>
  <c r="L44" i="2"/>
  <c r="K44" i="2"/>
  <c r="J44" i="2"/>
  <c r="I44" i="2"/>
  <c r="F44" i="2"/>
  <c r="E44" i="2"/>
  <c r="D44" i="2"/>
  <c r="C44" i="2"/>
  <c r="B44" i="2"/>
  <c r="M43" i="2"/>
  <c r="L43" i="2"/>
  <c r="K43" i="2"/>
  <c r="J43" i="2"/>
  <c r="I43" i="2"/>
  <c r="F43" i="2"/>
  <c r="E43" i="2"/>
  <c r="D43" i="2"/>
  <c r="C43" i="2"/>
  <c r="B43" i="2"/>
  <c r="M42" i="2"/>
  <c r="L42" i="2"/>
  <c r="K42" i="2"/>
  <c r="J42" i="2"/>
  <c r="I42" i="2"/>
  <c r="F42" i="2"/>
  <c r="E42" i="2"/>
  <c r="D42" i="2"/>
  <c r="C42" i="2"/>
  <c r="B42" i="2"/>
  <c r="M41" i="2"/>
  <c r="L41" i="2"/>
  <c r="K41" i="2"/>
  <c r="J41" i="2"/>
  <c r="I41" i="2"/>
  <c r="F41" i="2"/>
  <c r="E41" i="2"/>
  <c r="D41" i="2"/>
  <c r="C41" i="2"/>
  <c r="B41" i="2"/>
  <c r="M40" i="2"/>
  <c r="L40" i="2"/>
  <c r="K40" i="2"/>
  <c r="J40" i="2"/>
  <c r="I40" i="2"/>
  <c r="F40" i="2"/>
  <c r="E40" i="2"/>
  <c r="D40" i="2"/>
  <c r="C40" i="2"/>
  <c r="B40" i="2"/>
  <c r="M39" i="2"/>
  <c r="L39" i="2"/>
  <c r="K39" i="2"/>
  <c r="J39" i="2"/>
  <c r="I39" i="2"/>
  <c r="F39" i="2"/>
  <c r="E39" i="2"/>
  <c r="D39" i="2"/>
  <c r="C39" i="2"/>
  <c r="B39" i="2"/>
  <c r="M38" i="2"/>
  <c r="L38" i="2"/>
  <c r="K38" i="2"/>
  <c r="J38" i="2"/>
  <c r="I38" i="2"/>
  <c r="F38" i="2"/>
  <c r="E38" i="2"/>
  <c r="D38" i="2"/>
  <c r="C38" i="2"/>
  <c r="B38" i="2"/>
  <c r="M37" i="2"/>
  <c r="L37" i="2"/>
  <c r="K37" i="2"/>
  <c r="J37" i="2"/>
  <c r="I37" i="2"/>
  <c r="F37" i="2"/>
  <c r="E37" i="2"/>
  <c r="D37" i="2"/>
  <c r="C37" i="2"/>
  <c r="B37" i="2"/>
  <c r="M36" i="2"/>
  <c r="L36" i="2"/>
  <c r="K36" i="2"/>
  <c r="J36" i="2"/>
  <c r="I36" i="2"/>
  <c r="F36" i="2"/>
  <c r="E36" i="2"/>
  <c r="D36" i="2"/>
  <c r="C36" i="2"/>
  <c r="B36" i="2"/>
  <c r="K34" i="2"/>
  <c r="J34" i="2"/>
  <c r="I34" i="2"/>
  <c r="D34" i="2"/>
  <c r="C34" i="2"/>
  <c r="B34" i="2"/>
  <c r="M32" i="2"/>
  <c r="L32" i="2"/>
  <c r="K32" i="2"/>
  <c r="J32" i="2"/>
  <c r="I32" i="2"/>
  <c r="F32" i="2"/>
  <c r="E32" i="2"/>
  <c r="D32" i="2"/>
  <c r="C32" i="2"/>
  <c r="B32" i="2"/>
  <c r="M31" i="2"/>
  <c r="L31" i="2"/>
  <c r="K31" i="2"/>
  <c r="J31" i="2"/>
  <c r="I31" i="2"/>
  <c r="F31" i="2"/>
  <c r="E31" i="2"/>
  <c r="D31" i="2"/>
  <c r="C31" i="2"/>
  <c r="B31" i="2"/>
  <c r="M30" i="2"/>
  <c r="L30" i="2"/>
  <c r="K30" i="2"/>
  <c r="J30" i="2"/>
  <c r="I30" i="2"/>
  <c r="F30" i="2"/>
  <c r="E30" i="2"/>
  <c r="D30" i="2"/>
  <c r="C30" i="2"/>
  <c r="B30" i="2"/>
  <c r="M29" i="2"/>
  <c r="L29" i="2"/>
  <c r="K29" i="2"/>
  <c r="J29" i="2"/>
  <c r="I29" i="2"/>
  <c r="F29" i="2"/>
  <c r="E29" i="2"/>
  <c r="D29" i="2"/>
  <c r="C29" i="2"/>
  <c r="B29" i="2"/>
  <c r="M28" i="2"/>
  <c r="L28" i="2"/>
  <c r="K28" i="2"/>
  <c r="J28" i="2"/>
  <c r="I28" i="2"/>
  <c r="F28" i="2"/>
  <c r="E28" i="2"/>
  <c r="D28" i="2"/>
  <c r="C28" i="2"/>
  <c r="B28" i="2"/>
  <c r="M27" i="2"/>
  <c r="L27" i="2"/>
  <c r="K27" i="2"/>
  <c r="J27" i="2"/>
  <c r="I27" i="2"/>
  <c r="F27" i="2"/>
  <c r="E27" i="2"/>
  <c r="D27" i="2"/>
  <c r="C27" i="2"/>
  <c r="B27" i="2"/>
  <c r="M26" i="2"/>
  <c r="L26" i="2"/>
  <c r="K26" i="2"/>
  <c r="J26" i="2"/>
  <c r="I26" i="2"/>
  <c r="F26" i="2"/>
  <c r="E26" i="2"/>
  <c r="D26" i="2"/>
  <c r="C26" i="2"/>
  <c r="B26" i="2"/>
  <c r="M25" i="2"/>
  <c r="L25" i="2"/>
  <c r="K25" i="2"/>
  <c r="J25" i="2"/>
  <c r="I25" i="2"/>
  <c r="F25" i="2"/>
  <c r="E25" i="2"/>
  <c r="D25" i="2"/>
  <c r="C25" i="2"/>
  <c r="B25" i="2"/>
  <c r="M24" i="2"/>
  <c r="L24" i="2"/>
  <c r="K24" i="2"/>
  <c r="J24" i="2"/>
  <c r="I24" i="2"/>
  <c r="F24" i="2"/>
  <c r="E24" i="2"/>
  <c r="D24" i="2"/>
  <c r="C24" i="2"/>
  <c r="B24" i="2"/>
  <c r="M23" i="2"/>
  <c r="L23" i="2"/>
  <c r="K23" i="2"/>
  <c r="J23" i="2"/>
  <c r="I23" i="2"/>
  <c r="F23" i="2"/>
  <c r="E23" i="2"/>
  <c r="D23" i="2"/>
  <c r="C23" i="2"/>
  <c r="B23" i="2"/>
  <c r="M22" i="2"/>
  <c r="L22" i="2"/>
  <c r="K22" i="2"/>
  <c r="J22" i="2"/>
  <c r="I22" i="2"/>
  <c r="F22" i="2"/>
  <c r="E22" i="2"/>
  <c r="D22" i="2"/>
  <c r="C22" i="2"/>
  <c r="B22" i="2"/>
  <c r="M21" i="2"/>
  <c r="L21" i="2"/>
  <c r="K21" i="2"/>
  <c r="J21" i="2"/>
  <c r="I21" i="2"/>
  <c r="F21" i="2"/>
  <c r="E21" i="2"/>
  <c r="D21" i="2"/>
  <c r="C21" i="2"/>
  <c r="B21" i="2"/>
  <c r="M20" i="2"/>
  <c r="L20" i="2"/>
  <c r="K20" i="2"/>
  <c r="J20" i="2"/>
  <c r="I20" i="2"/>
  <c r="F20" i="2"/>
  <c r="E20" i="2"/>
  <c r="D20" i="2"/>
  <c r="C20" i="2"/>
  <c r="B20" i="2"/>
  <c r="M19" i="2"/>
  <c r="L19" i="2"/>
  <c r="K19" i="2"/>
  <c r="J19" i="2"/>
  <c r="I19" i="2"/>
  <c r="F19" i="2"/>
  <c r="E19" i="2"/>
  <c r="D19" i="2"/>
  <c r="C19" i="2"/>
  <c r="B19" i="2"/>
  <c r="M18" i="2"/>
  <c r="L18" i="2"/>
  <c r="K18" i="2"/>
  <c r="J18" i="2"/>
  <c r="I18" i="2"/>
  <c r="F18" i="2"/>
  <c r="E18" i="2"/>
  <c r="D18" i="2"/>
  <c r="C18" i="2"/>
  <c r="B18" i="2"/>
  <c r="M17" i="2"/>
  <c r="L17" i="2"/>
  <c r="K17" i="2"/>
  <c r="J17" i="2"/>
  <c r="I17" i="2"/>
  <c r="F17" i="2"/>
  <c r="E17" i="2"/>
  <c r="D17" i="2"/>
  <c r="C17" i="2"/>
  <c r="B17" i="2"/>
  <c r="M16" i="2"/>
  <c r="L16" i="2"/>
  <c r="K16" i="2"/>
  <c r="J16" i="2"/>
  <c r="I16" i="2"/>
  <c r="F16" i="2"/>
  <c r="E16" i="2"/>
  <c r="D16" i="2"/>
  <c r="C16" i="2"/>
  <c r="B16" i="2"/>
  <c r="M15" i="2"/>
  <c r="L15" i="2"/>
  <c r="K15" i="2"/>
  <c r="J15" i="2"/>
  <c r="I15" i="2"/>
  <c r="F15" i="2"/>
  <c r="E15" i="2"/>
  <c r="D15" i="2"/>
  <c r="C15" i="2"/>
  <c r="B15" i="2"/>
  <c r="M14" i="2"/>
  <c r="L14" i="2"/>
  <c r="K14" i="2"/>
  <c r="J14" i="2"/>
  <c r="I14" i="2"/>
  <c r="F14" i="2"/>
  <c r="E14" i="2"/>
  <c r="D14" i="2"/>
  <c r="C14" i="2"/>
  <c r="B14" i="2"/>
  <c r="M13" i="2"/>
  <c r="L13" i="2"/>
  <c r="K13" i="2"/>
  <c r="J13" i="2"/>
  <c r="I13" i="2"/>
  <c r="F13" i="2"/>
  <c r="E13" i="2"/>
  <c r="D13" i="2"/>
  <c r="C13" i="2"/>
  <c r="B13" i="2"/>
  <c r="M12" i="2"/>
  <c r="L12" i="2"/>
  <c r="K12" i="2"/>
  <c r="J12" i="2"/>
  <c r="I12" i="2"/>
  <c r="F12" i="2"/>
  <c r="E12" i="2"/>
  <c r="D12" i="2"/>
  <c r="C12" i="2"/>
  <c r="B12" i="2"/>
  <c r="M11" i="2"/>
  <c r="L11" i="2"/>
  <c r="K11" i="2"/>
  <c r="J11" i="2"/>
  <c r="I11" i="2"/>
  <c r="F11" i="2"/>
  <c r="E11" i="2"/>
  <c r="D11" i="2"/>
  <c r="C11" i="2"/>
  <c r="B11" i="2"/>
  <c r="M10" i="2"/>
  <c r="L10" i="2"/>
  <c r="K10" i="2"/>
  <c r="J10" i="2"/>
  <c r="I10" i="2"/>
  <c r="F10" i="2"/>
  <c r="E10" i="2"/>
  <c r="D10" i="2"/>
  <c r="C10" i="2"/>
  <c r="B10" i="2"/>
  <c r="M9" i="2"/>
  <c r="L9" i="2"/>
  <c r="K9" i="2"/>
  <c r="J9" i="2"/>
  <c r="I9" i="2"/>
  <c r="F9" i="2"/>
  <c r="E9" i="2"/>
  <c r="D9" i="2"/>
  <c r="C9" i="2"/>
  <c r="B9" i="2"/>
  <c r="M8" i="2"/>
  <c r="L8" i="2"/>
  <c r="K8" i="2"/>
  <c r="J8" i="2"/>
  <c r="I8" i="2"/>
  <c r="F8" i="2"/>
  <c r="E8" i="2"/>
  <c r="D8" i="2"/>
  <c r="C8" i="2"/>
  <c r="B8" i="2"/>
  <c r="M7" i="2"/>
  <c r="L7" i="2"/>
  <c r="K7" i="2"/>
  <c r="J7" i="2"/>
  <c r="I7" i="2"/>
  <c r="F7" i="2"/>
  <c r="E7" i="2"/>
  <c r="D7" i="2"/>
  <c r="C7" i="2"/>
  <c r="B7" i="2"/>
  <c r="M6" i="2"/>
  <c r="L6" i="2"/>
  <c r="K6" i="2"/>
  <c r="J6" i="2"/>
  <c r="I6" i="2"/>
  <c r="F6" i="2"/>
  <c r="E6" i="2"/>
  <c r="D6" i="2"/>
  <c r="C6" i="2"/>
  <c r="B6" i="2"/>
  <c r="M5" i="2"/>
  <c r="L5" i="2"/>
  <c r="K5" i="2"/>
  <c r="J5" i="2"/>
  <c r="I5" i="2"/>
  <c r="F5" i="2"/>
  <c r="E5" i="2"/>
  <c r="D5" i="2"/>
  <c r="C5" i="2"/>
  <c r="B5" i="2"/>
  <c r="M4" i="2"/>
  <c r="L4" i="2"/>
  <c r="K4" i="2"/>
  <c r="J4" i="2"/>
  <c r="I4" i="2"/>
  <c r="F4" i="2"/>
  <c r="E4" i="2"/>
  <c r="D4" i="2"/>
  <c r="C4" i="2"/>
  <c r="B4" i="2"/>
  <c r="M3" i="2"/>
  <c r="L3" i="2"/>
  <c r="K3" i="2"/>
  <c r="J3" i="2"/>
  <c r="I3" i="2"/>
  <c r="F3" i="2"/>
  <c r="E3" i="2"/>
  <c r="D3" i="2"/>
  <c r="C3" i="2"/>
  <c r="B3" i="2"/>
  <c r="K1" i="2"/>
  <c r="J1" i="2"/>
  <c r="I1" i="2"/>
  <c r="D1" i="2"/>
  <c r="C1" i="2"/>
  <c r="B1" i="2"/>
  <c r="L42" i="1"/>
  <c r="F42" i="1"/>
  <c r="L41" i="1"/>
  <c r="F41" i="1"/>
  <c r="L39" i="1"/>
  <c r="F39" i="1"/>
  <c r="L38" i="1"/>
  <c r="F38" i="1"/>
  <c r="L36" i="1"/>
  <c r="F36" i="1"/>
  <c r="L35" i="1"/>
  <c r="F35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G30" i="1"/>
  <c r="AC30" i="1"/>
  <c r="AB30" i="1"/>
  <c r="AB37" i="1" s="1"/>
  <c r="M30" i="1"/>
  <c r="L30" i="1"/>
  <c r="L37" i="1" s="1"/>
  <c r="B30" i="1"/>
  <c r="AF30" i="1" s="1"/>
  <c r="AG29" i="1"/>
  <c r="AF29" i="1"/>
  <c r="AK29" i="1" s="1"/>
  <c r="AD29" i="1"/>
  <c r="AB29" i="1"/>
  <c r="Y29" i="1"/>
  <c r="X29" i="1"/>
  <c r="V29" i="1"/>
  <c r="T29" i="1"/>
  <c r="Q29" i="1"/>
  <c r="P29" i="1"/>
  <c r="N29" i="1"/>
  <c r="L29" i="1"/>
  <c r="I29" i="1"/>
  <c r="H29" i="1"/>
  <c r="F29" i="1"/>
  <c r="D29" i="1"/>
  <c r="B29" i="1"/>
  <c r="AI29" i="1" s="1"/>
  <c r="AG28" i="1"/>
  <c r="AC28" i="1"/>
  <c r="AB28" i="1"/>
  <c r="Z28" i="1"/>
  <c r="X28" i="1"/>
  <c r="M28" i="1"/>
  <c r="L28" i="1"/>
  <c r="J28" i="1"/>
  <c r="H28" i="1"/>
  <c r="B28" i="1"/>
  <c r="AF28" i="1" s="1"/>
  <c r="AG27" i="1"/>
  <c r="AF27" i="1"/>
  <c r="AK27" i="1" s="1"/>
  <c r="AD27" i="1"/>
  <c r="AB27" i="1"/>
  <c r="Y27" i="1"/>
  <c r="X27" i="1"/>
  <c r="V27" i="1"/>
  <c r="T27" i="1"/>
  <c r="Q27" i="1"/>
  <c r="P27" i="1"/>
  <c r="N27" i="1"/>
  <c r="L27" i="1"/>
  <c r="I27" i="1"/>
  <c r="H27" i="1"/>
  <c r="F27" i="1"/>
  <c r="D27" i="1"/>
  <c r="B27" i="1"/>
  <c r="AI27" i="1" s="1"/>
  <c r="AI26" i="1"/>
  <c r="AG26" i="1"/>
  <c r="AC26" i="1"/>
  <c r="AB26" i="1"/>
  <c r="Z26" i="1"/>
  <c r="X26" i="1"/>
  <c r="U26" i="1"/>
  <c r="T26" i="1"/>
  <c r="M26" i="1"/>
  <c r="L26" i="1"/>
  <c r="J26" i="1"/>
  <c r="H26" i="1"/>
  <c r="E26" i="1"/>
  <c r="D26" i="1"/>
  <c r="B26" i="1"/>
  <c r="AF26" i="1" s="1"/>
  <c r="AK26" i="1" s="1"/>
  <c r="AG25" i="1"/>
  <c r="AE25" i="1"/>
  <c r="AC25" i="1"/>
  <c r="Z25" i="1"/>
  <c r="Y25" i="1"/>
  <c r="Q25" i="1"/>
  <c r="O25" i="1"/>
  <c r="M25" i="1"/>
  <c r="J25" i="1"/>
  <c r="I25" i="1"/>
  <c r="B25" i="1"/>
  <c r="AG24" i="1"/>
  <c r="B24" i="1"/>
  <c r="AE24" i="1" s="1"/>
  <c r="AJ23" i="1"/>
  <c r="AL23" i="1" s="1"/>
  <c r="AI23" i="1"/>
  <c r="AG23" i="1"/>
  <c r="AE23" i="1"/>
  <c r="AB23" i="1"/>
  <c r="AA23" i="1"/>
  <c r="Y23" i="1"/>
  <c r="W23" i="1"/>
  <c r="T23" i="1"/>
  <c r="S23" i="1"/>
  <c r="Q23" i="1"/>
  <c r="O23" i="1"/>
  <c r="L23" i="1"/>
  <c r="K23" i="1"/>
  <c r="I23" i="1"/>
  <c r="G23" i="1"/>
  <c r="D23" i="1"/>
  <c r="C23" i="1"/>
  <c r="B23" i="1"/>
  <c r="AC23" i="1" s="1"/>
  <c r="AJ22" i="1"/>
  <c r="AL22" i="1" s="1"/>
  <c r="AG22" i="1"/>
  <c r="AF22" i="1"/>
  <c r="AD22" i="1"/>
  <c r="AB22" i="1"/>
  <c r="Y22" i="1"/>
  <c r="X22" i="1"/>
  <c r="V22" i="1"/>
  <c r="T22" i="1"/>
  <c r="Q22" i="1"/>
  <c r="P22" i="1"/>
  <c r="N22" i="1"/>
  <c r="L22" i="1"/>
  <c r="I22" i="1"/>
  <c r="H22" i="1"/>
  <c r="F22" i="1"/>
  <c r="D22" i="1"/>
  <c r="B22" i="1"/>
  <c r="Z22" i="1" s="1"/>
  <c r="AI21" i="1"/>
  <c r="AG21" i="1"/>
  <c r="AD21" i="1"/>
  <c r="AC21" i="1"/>
  <c r="AA21" i="1"/>
  <c r="Y21" i="1"/>
  <c r="V21" i="1"/>
  <c r="U21" i="1"/>
  <c r="S21" i="1"/>
  <c r="Q21" i="1"/>
  <c r="N21" i="1"/>
  <c r="M21" i="1"/>
  <c r="K21" i="1"/>
  <c r="I21" i="1"/>
  <c r="F21" i="1"/>
  <c r="E21" i="1"/>
  <c r="C21" i="1"/>
  <c r="B21" i="1"/>
  <c r="AE21" i="1" s="1"/>
  <c r="AG20" i="1"/>
  <c r="AD20" i="1"/>
  <c r="AA20" i="1"/>
  <c r="N20" i="1"/>
  <c r="K20" i="1"/>
  <c r="B20" i="1"/>
  <c r="AI19" i="1"/>
  <c r="AG19" i="1"/>
  <c r="AE19" i="1"/>
  <c r="AC19" i="1"/>
  <c r="AA19" i="1"/>
  <c r="X19" i="1"/>
  <c r="W19" i="1"/>
  <c r="U19" i="1"/>
  <c r="S19" i="1"/>
  <c r="P19" i="1"/>
  <c r="O19" i="1"/>
  <c r="M19" i="1"/>
  <c r="K19" i="1"/>
  <c r="H19" i="1"/>
  <c r="G19" i="1"/>
  <c r="E19" i="1"/>
  <c r="C19" i="1"/>
  <c r="B19" i="1"/>
  <c r="Y19" i="1" s="1"/>
  <c r="AG18" i="1"/>
  <c r="AC18" i="1"/>
  <c r="AB18" i="1"/>
  <c r="Z18" i="1"/>
  <c r="M18" i="1"/>
  <c r="L18" i="1"/>
  <c r="J18" i="1"/>
  <c r="B18" i="1"/>
  <c r="T18" i="1" s="1"/>
  <c r="AG17" i="1"/>
  <c r="AH17" i="1" s="1"/>
  <c r="Q17" i="1"/>
  <c r="B17" i="1"/>
  <c r="AL16" i="1"/>
  <c r="AJ16" i="1"/>
  <c r="AG16" i="1"/>
  <c r="AE16" i="1"/>
  <c r="AD16" i="1"/>
  <c r="AB16" i="1"/>
  <c r="Z16" i="1"/>
  <c r="W16" i="1"/>
  <c r="V16" i="1"/>
  <c r="O16" i="1"/>
  <c r="N16" i="1"/>
  <c r="L16" i="1"/>
  <c r="J16" i="1"/>
  <c r="G16" i="1"/>
  <c r="F16" i="1"/>
  <c r="B16" i="1"/>
  <c r="AJ15" i="1"/>
  <c r="AL15" i="1" s="1"/>
  <c r="AI15" i="1"/>
  <c r="AG15" i="1"/>
  <c r="AD15" i="1"/>
  <c r="AA15" i="1"/>
  <c r="V15" i="1"/>
  <c r="S15" i="1"/>
  <c r="P15" i="1"/>
  <c r="N15" i="1"/>
  <c r="K15" i="1"/>
  <c r="F15" i="1"/>
  <c r="C15" i="1"/>
  <c r="B15" i="1"/>
  <c r="AI14" i="1"/>
  <c r="AG14" i="1"/>
  <c r="AC14" i="1"/>
  <c r="AA14" i="1"/>
  <c r="W14" i="1"/>
  <c r="U14" i="1"/>
  <c r="S14" i="1"/>
  <c r="M14" i="1"/>
  <c r="K14" i="1"/>
  <c r="I14" i="1"/>
  <c r="H14" i="1"/>
  <c r="G14" i="1"/>
  <c r="D14" i="1"/>
  <c r="C14" i="1"/>
  <c r="B14" i="1"/>
  <c r="AJ13" i="1"/>
  <c r="AL13" i="1" s="1"/>
  <c r="AG13" i="1"/>
  <c r="AE13" i="1"/>
  <c r="AD13" i="1"/>
  <c r="AC13" i="1"/>
  <c r="AB13" i="1"/>
  <c r="Y13" i="1"/>
  <c r="X13" i="1"/>
  <c r="W13" i="1"/>
  <c r="V13" i="1"/>
  <c r="U13" i="1"/>
  <c r="T13" i="1"/>
  <c r="Q13" i="1"/>
  <c r="P13" i="1"/>
  <c r="O13" i="1"/>
  <c r="N13" i="1"/>
  <c r="M13" i="1"/>
  <c r="L13" i="1"/>
  <c r="I13" i="1"/>
  <c r="H13" i="1"/>
  <c r="G13" i="1"/>
  <c r="F13" i="1"/>
  <c r="E13" i="1"/>
  <c r="D13" i="1"/>
  <c r="B13" i="1"/>
  <c r="AI13" i="1" s="1"/>
  <c r="AI12" i="1"/>
  <c r="AG12" i="1"/>
  <c r="AA12" i="1"/>
  <c r="Z12" i="1"/>
  <c r="S12" i="1"/>
  <c r="R12" i="1"/>
  <c r="Q12" i="1"/>
  <c r="K12" i="1"/>
  <c r="I12" i="1"/>
  <c r="C12" i="1"/>
  <c r="B12" i="1"/>
  <c r="AH11" i="1"/>
  <c r="AG11" i="1"/>
  <c r="AE11" i="1"/>
  <c r="AD11" i="1"/>
  <c r="X11" i="1"/>
  <c r="W11" i="1"/>
  <c r="V11" i="1"/>
  <c r="P11" i="1"/>
  <c r="O11" i="1"/>
  <c r="N11" i="1"/>
  <c r="H11" i="1"/>
  <c r="G11" i="1"/>
  <c r="F11" i="1"/>
  <c r="B11" i="1"/>
  <c r="AC11" i="1" s="1"/>
  <c r="AJ10" i="1"/>
  <c r="AL10" i="1" s="1"/>
  <c r="AI10" i="1"/>
  <c r="AG10" i="1"/>
  <c r="AE10" i="1"/>
  <c r="AD10" i="1"/>
  <c r="AC10" i="1"/>
  <c r="AB10" i="1"/>
  <c r="AA10" i="1"/>
  <c r="Y10" i="1"/>
  <c r="X10" i="1"/>
  <c r="W10" i="1"/>
  <c r="V10" i="1"/>
  <c r="U10" i="1"/>
  <c r="T10" i="1"/>
  <c r="S10" i="1"/>
  <c r="Q10" i="1"/>
  <c r="P10" i="1"/>
  <c r="O10" i="1"/>
  <c r="N10" i="1"/>
  <c r="M10" i="1"/>
  <c r="L10" i="1"/>
  <c r="K10" i="1"/>
  <c r="I10" i="1"/>
  <c r="H10" i="1"/>
  <c r="G10" i="1"/>
  <c r="F10" i="1"/>
  <c r="E10" i="1"/>
  <c r="D10" i="1"/>
  <c r="C10" i="1"/>
  <c r="B10" i="1"/>
  <c r="Z10" i="1" s="1"/>
  <c r="AG9" i="1"/>
  <c r="Q9" i="1"/>
  <c r="B9" i="1"/>
  <c r="AG8" i="1"/>
  <c r="AH8" i="1" s="1"/>
  <c r="AE8" i="1"/>
  <c r="AD8" i="1"/>
  <c r="AC8" i="1"/>
  <c r="Y8" i="1"/>
  <c r="W8" i="1"/>
  <c r="V8" i="1"/>
  <c r="U8" i="1"/>
  <c r="Q8" i="1"/>
  <c r="O8" i="1"/>
  <c r="N8" i="1"/>
  <c r="M8" i="1"/>
  <c r="I8" i="1"/>
  <c r="G8" i="1"/>
  <c r="F8" i="1"/>
  <c r="E8" i="1"/>
  <c r="B8" i="1"/>
  <c r="AJ8" i="1" s="1"/>
  <c r="AL8" i="1" s="1"/>
  <c r="AH7" i="1"/>
  <c r="AG7" i="1"/>
  <c r="AB7" i="1"/>
  <c r="AA7" i="1"/>
  <c r="L7" i="1"/>
  <c r="K7" i="1"/>
  <c r="B7" i="1"/>
  <c r="AJ7" i="1" s="1"/>
  <c r="AL7" i="1" s="1"/>
  <c r="AJ6" i="1"/>
  <c r="AL6" i="1" s="1"/>
  <c r="AI6" i="1"/>
  <c r="AG6" i="1"/>
  <c r="AH6" i="1" s="1"/>
  <c r="AE6" i="1"/>
  <c r="AB6" i="1"/>
  <c r="AA6" i="1"/>
  <c r="Y6" i="1"/>
  <c r="X6" i="1"/>
  <c r="W6" i="1"/>
  <c r="T6" i="1"/>
  <c r="S6" i="1"/>
  <c r="Q6" i="1"/>
  <c r="P6" i="1"/>
  <c r="O6" i="1"/>
  <c r="L6" i="1"/>
  <c r="K6" i="1"/>
  <c r="I6" i="1"/>
  <c r="H6" i="1"/>
  <c r="G6" i="1"/>
  <c r="D6" i="1"/>
  <c r="C6" i="1"/>
  <c r="B6" i="1"/>
  <c r="AD6" i="1" s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C1" i="1"/>
  <c r="E4" i="5" l="1"/>
  <c r="I8" i="5"/>
  <c r="J10" i="5"/>
  <c r="L14" i="5"/>
  <c r="H4" i="5"/>
  <c r="J8" i="5"/>
  <c r="H13" i="5"/>
  <c r="D17" i="5"/>
  <c r="F20" i="5"/>
  <c r="H22" i="5"/>
  <c r="I26" i="5"/>
  <c r="G28" i="5"/>
  <c r="E34" i="5"/>
  <c r="F35" i="5"/>
  <c r="J37" i="5"/>
  <c r="F41" i="5"/>
  <c r="I68" i="5"/>
  <c r="F73" i="5"/>
  <c r="G82" i="5"/>
  <c r="M4" i="5"/>
  <c r="E17" i="5"/>
  <c r="K20" i="5"/>
  <c r="J26" i="5"/>
  <c r="H28" i="5"/>
  <c r="G34" i="5"/>
  <c r="M35" i="5"/>
  <c r="K37" i="5"/>
  <c r="G41" i="5"/>
  <c r="J43" i="5"/>
  <c r="H47" i="5"/>
  <c r="J49" i="5"/>
  <c r="J61" i="5"/>
  <c r="E64" i="5"/>
  <c r="E76" i="5"/>
  <c r="G80" i="5"/>
  <c r="F5" i="5"/>
  <c r="F7" i="5"/>
  <c r="I28" i="5"/>
  <c r="E32" i="5"/>
  <c r="I34" i="5"/>
  <c r="L43" i="5"/>
  <c r="I47" i="5"/>
  <c r="L49" i="5"/>
  <c r="L61" i="5"/>
  <c r="F64" i="5"/>
  <c r="J73" i="5"/>
  <c r="G76" i="5"/>
  <c r="K82" i="5"/>
  <c r="D85" i="5"/>
  <c r="G5" i="5"/>
  <c r="D23" i="5"/>
  <c r="E38" i="5"/>
  <c r="I40" i="5"/>
  <c r="M43" i="5"/>
  <c r="F62" i="5"/>
  <c r="D14" i="5"/>
  <c r="J19" i="5"/>
  <c r="G25" i="5"/>
  <c r="M28" i="5"/>
  <c r="F31" i="5"/>
  <c r="K34" i="5"/>
  <c r="F38" i="5"/>
  <c r="K40" i="5"/>
  <c r="F44" i="5"/>
  <c r="H50" i="5"/>
  <c r="I62" i="5"/>
  <c r="I64" i="5"/>
  <c r="M76" i="5"/>
  <c r="D79" i="5"/>
  <c r="H83" i="5"/>
  <c r="H85" i="5"/>
  <c r="G10" i="5"/>
  <c r="H25" i="5"/>
  <c r="D29" i="5"/>
  <c r="H31" i="5"/>
  <c r="G38" i="5"/>
  <c r="K64" i="5"/>
  <c r="J67" i="5"/>
  <c r="J85" i="5"/>
  <c r="J23" i="5"/>
  <c r="I31" i="5"/>
  <c r="D35" i="5"/>
  <c r="G58" i="5"/>
  <c r="G70" i="5"/>
  <c r="H77" i="5"/>
  <c r="H79" i="5"/>
  <c r="L85" i="5"/>
  <c r="J31" i="5"/>
  <c r="D59" i="5"/>
  <c r="K79" i="5"/>
  <c r="K80" i="5"/>
  <c r="F82" i="5"/>
  <c r="F83" i="5"/>
  <c r="L19" i="5"/>
  <c r="F23" i="5"/>
  <c r="E26" i="5"/>
  <c r="J28" i="5"/>
  <c r="F29" i="5"/>
  <c r="K31" i="5"/>
  <c r="G32" i="5"/>
  <c r="L34" i="5"/>
  <c r="H35" i="5"/>
  <c r="M37" i="5"/>
  <c r="I38" i="5"/>
  <c r="J41" i="5"/>
  <c r="D43" i="5"/>
  <c r="I44" i="5"/>
  <c r="E46" i="5"/>
  <c r="J47" i="5"/>
  <c r="M61" i="5"/>
  <c r="K62" i="5"/>
  <c r="K68" i="5"/>
  <c r="H70" i="5"/>
  <c r="F71" i="5"/>
  <c r="K74" i="5"/>
  <c r="I76" i="5"/>
  <c r="J77" i="5"/>
  <c r="D65" i="5"/>
  <c r="D71" i="5"/>
  <c r="D37" i="5"/>
  <c r="E40" i="5"/>
  <c r="E43" i="5"/>
  <c r="K44" i="5"/>
  <c r="F46" i="5"/>
  <c r="L47" i="5"/>
  <c r="F49" i="5"/>
  <c r="K50" i="5"/>
  <c r="G52" i="5"/>
  <c r="L53" i="5"/>
  <c r="H55" i="5"/>
  <c r="M56" i="5"/>
  <c r="F59" i="5"/>
  <c r="M68" i="5"/>
  <c r="M74" i="5"/>
  <c r="E79" i="5"/>
  <c r="E80" i="5"/>
  <c r="M79" i="5"/>
  <c r="M80" i="5"/>
  <c r="M26" i="5"/>
  <c r="K56" i="5"/>
  <c r="J5" i="5"/>
  <c r="K8" i="5"/>
  <c r="D11" i="5"/>
  <c r="L11" i="5"/>
  <c r="E14" i="5"/>
  <c r="M14" i="5"/>
  <c r="F17" i="5"/>
  <c r="G20" i="5"/>
  <c r="M22" i="5"/>
  <c r="M50" i="5"/>
  <c r="H52" i="5"/>
  <c r="I55" i="5"/>
  <c r="K58" i="5"/>
  <c r="H59" i="5"/>
  <c r="D61" i="5"/>
  <c r="H65" i="5"/>
  <c r="L77" i="5"/>
  <c r="K5" i="5"/>
  <c r="D8" i="5"/>
  <c r="L8" i="5"/>
  <c r="E11" i="5"/>
  <c r="M11" i="5"/>
  <c r="F14" i="5"/>
  <c r="G17" i="5"/>
  <c r="H20" i="5"/>
  <c r="I52" i="5"/>
  <c r="J55" i="5"/>
  <c r="E56" i="5"/>
  <c r="L58" i="5"/>
  <c r="J59" i="5"/>
  <c r="E61" i="5"/>
  <c r="M64" i="5"/>
  <c r="J65" i="5"/>
  <c r="F67" i="5"/>
  <c r="J71" i="5"/>
  <c r="G85" i="5"/>
  <c r="G86" i="5"/>
  <c r="J53" i="5"/>
  <c r="D5" i="5"/>
  <c r="L5" i="5"/>
  <c r="E8" i="5"/>
  <c r="M8" i="5"/>
  <c r="F11" i="5"/>
  <c r="G14" i="5"/>
  <c r="H17" i="5"/>
  <c r="I20" i="5"/>
  <c r="E22" i="5"/>
  <c r="E50" i="5"/>
  <c r="F53" i="5"/>
  <c r="G56" i="5"/>
  <c r="L65" i="5"/>
  <c r="G67" i="5"/>
  <c r="E68" i="5"/>
  <c r="L71" i="5"/>
  <c r="H73" i="5"/>
  <c r="E74" i="5"/>
  <c r="L23" i="5"/>
  <c r="F25" i="5"/>
  <c r="L29" i="5"/>
  <c r="M32" i="5"/>
  <c r="G74" i="5"/>
  <c r="D77" i="5"/>
  <c r="I79" i="5"/>
  <c r="I80" i="5"/>
  <c r="G62" i="5"/>
  <c r="J83" i="5"/>
  <c r="K86" i="5"/>
  <c r="D83" i="5"/>
  <c r="L83" i="5"/>
  <c r="E86" i="5"/>
  <c r="M86" i="5"/>
  <c r="AE9" i="1"/>
  <c r="W9" i="1"/>
  <c r="O9" i="1"/>
  <c r="G9" i="1"/>
  <c r="AJ9" i="1"/>
  <c r="AL9" i="1" s="1"/>
  <c r="D9" i="1"/>
  <c r="AD9" i="1"/>
  <c r="V9" i="1"/>
  <c r="N9" i="1"/>
  <c r="F9" i="1"/>
  <c r="AC9" i="1"/>
  <c r="U9" i="1"/>
  <c r="E9" i="1"/>
  <c r="AB9" i="1"/>
  <c r="T9" i="1"/>
  <c r="L9" i="1"/>
  <c r="M9" i="1"/>
  <c r="AI9" i="1"/>
  <c r="AA9" i="1"/>
  <c r="S9" i="1"/>
  <c r="K9" i="1"/>
  <c r="C9" i="1"/>
  <c r="AF9" i="1" s="1"/>
  <c r="C7" i="1"/>
  <c r="S7" i="1"/>
  <c r="S32" i="1" s="1"/>
  <c r="S34" i="1" s="1"/>
  <c r="D7" i="1"/>
  <c r="T7" i="1"/>
  <c r="AI7" i="1"/>
  <c r="I9" i="1"/>
  <c r="Z9" i="1"/>
  <c r="F7" i="1"/>
  <c r="V7" i="1"/>
  <c r="J9" i="1"/>
  <c r="AF37" i="1"/>
  <c r="Y7" i="1"/>
  <c r="Q7" i="1"/>
  <c r="I7" i="1"/>
  <c r="X7" i="1"/>
  <c r="P7" i="1"/>
  <c r="P32" i="1" s="1"/>
  <c r="P34" i="1" s="1"/>
  <c r="H7" i="1"/>
  <c r="AE7" i="1"/>
  <c r="AE32" i="1" s="1"/>
  <c r="AE34" i="1" s="1"/>
  <c r="W7" i="1"/>
  <c r="W32" i="1" s="1"/>
  <c r="W34" i="1" s="1"/>
  <c r="O7" i="1"/>
  <c r="G7" i="1"/>
  <c r="AC7" i="1"/>
  <c r="U7" i="1"/>
  <c r="M7" i="1"/>
  <c r="E7" i="1"/>
  <c r="J7" i="1"/>
  <c r="AF7" i="1" s="1"/>
  <c r="Z7" i="1"/>
  <c r="P9" i="1"/>
  <c r="X12" i="1"/>
  <c r="P12" i="1"/>
  <c r="H12" i="1"/>
  <c r="M12" i="1"/>
  <c r="AE12" i="1"/>
  <c r="W12" i="1"/>
  <c r="O12" i="1"/>
  <c r="G12" i="1"/>
  <c r="AD12" i="1"/>
  <c r="V12" i="1"/>
  <c r="N12" i="1"/>
  <c r="F12" i="1"/>
  <c r="AC12" i="1"/>
  <c r="U12" i="1"/>
  <c r="E12" i="1"/>
  <c r="AJ12" i="1"/>
  <c r="AL12" i="1" s="1"/>
  <c r="AB12" i="1"/>
  <c r="T12" i="1"/>
  <c r="L12" i="1"/>
  <c r="D12" i="1"/>
  <c r="AF12" i="1" s="1"/>
  <c r="AK12" i="1" s="1"/>
  <c r="Y12" i="1"/>
  <c r="R9" i="1"/>
  <c r="N7" i="1"/>
  <c r="AD7" i="1"/>
  <c r="AD32" i="1" s="1"/>
  <c r="AD34" i="1" s="1"/>
  <c r="X9" i="1"/>
  <c r="J12" i="1"/>
  <c r="R7" i="1"/>
  <c r="Y9" i="1"/>
  <c r="Y32" i="1" s="1"/>
  <c r="Y34" i="1" s="1"/>
  <c r="H9" i="1"/>
  <c r="O24" i="1"/>
  <c r="AI17" i="1"/>
  <c r="AA17" i="1"/>
  <c r="S17" i="1"/>
  <c r="K17" i="1"/>
  <c r="C17" i="1"/>
  <c r="AF17" i="1" s="1"/>
  <c r="X17" i="1"/>
  <c r="P17" i="1"/>
  <c r="H17" i="1"/>
  <c r="AD17" i="1"/>
  <c r="V17" i="1"/>
  <c r="N17" i="1"/>
  <c r="F17" i="1"/>
  <c r="AJ17" i="1"/>
  <c r="AL17" i="1" s="1"/>
  <c r="AB17" i="1"/>
  <c r="T17" i="1"/>
  <c r="L17" i="1"/>
  <c r="D17" i="1"/>
  <c r="R17" i="1"/>
  <c r="AF24" i="1"/>
  <c r="X24" i="1"/>
  <c r="P24" i="1"/>
  <c r="H24" i="1"/>
  <c r="AC24" i="1"/>
  <c r="U24" i="1"/>
  <c r="M24" i="1"/>
  <c r="E24" i="1"/>
  <c r="AI24" i="1"/>
  <c r="AA24" i="1"/>
  <c r="S24" i="1"/>
  <c r="K24" i="1"/>
  <c r="C24" i="1"/>
  <c r="Y24" i="1"/>
  <c r="Q24" i="1"/>
  <c r="I24" i="1"/>
  <c r="R24" i="1"/>
  <c r="J6" i="1"/>
  <c r="R6" i="1"/>
  <c r="Z6" i="1"/>
  <c r="H8" i="1"/>
  <c r="H32" i="1" s="1"/>
  <c r="H34" i="1" s="1"/>
  <c r="P8" i="1"/>
  <c r="X8" i="1"/>
  <c r="X32" i="1" s="1"/>
  <c r="X34" i="1" s="1"/>
  <c r="I11" i="1"/>
  <c r="I32" i="1" s="1"/>
  <c r="I34" i="1" s="1"/>
  <c r="Q11" i="1"/>
  <c r="Q32" i="1" s="1"/>
  <c r="Q34" i="1" s="1"/>
  <c r="Y11" i="1"/>
  <c r="Y14" i="1"/>
  <c r="Q14" i="1"/>
  <c r="AD14" i="1"/>
  <c r="V14" i="1"/>
  <c r="N14" i="1"/>
  <c r="AJ14" i="1"/>
  <c r="AL14" i="1" s="1"/>
  <c r="AB14" i="1"/>
  <c r="T14" i="1"/>
  <c r="L14" i="1"/>
  <c r="Z14" i="1"/>
  <c r="R14" i="1"/>
  <c r="J14" i="1"/>
  <c r="X14" i="1"/>
  <c r="AB15" i="1"/>
  <c r="T15" i="1"/>
  <c r="L15" i="1"/>
  <c r="D15" i="1"/>
  <c r="Y15" i="1"/>
  <c r="Q15" i="1"/>
  <c r="I15" i="1"/>
  <c r="AE15" i="1"/>
  <c r="W15" i="1"/>
  <c r="O15" i="1"/>
  <c r="G15" i="1"/>
  <c r="G32" i="1" s="1"/>
  <c r="G34" i="1" s="1"/>
  <c r="AC15" i="1"/>
  <c r="U15" i="1"/>
  <c r="M15" i="1"/>
  <c r="E15" i="1"/>
  <c r="R15" i="1"/>
  <c r="E17" i="1"/>
  <c r="U17" i="1"/>
  <c r="P18" i="1"/>
  <c r="P20" i="1"/>
  <c r="D24" i="1"/>
  <c r="T24" i="1"/>
  <c r="P30" i="1"/>
  <c r="P37" i="1" s="1"/>
  <c r="R11" i="1"/>
  <c r="AJ20" i="1"/>
  <c r="AL20" i="1" s="1"/>
  <c r="AB20" i="1"/>
  <c r="T20" i="1"/>
  <c r="L20" i="1"/>
  <c r="D20" i="1"/>
  <c r="Y20" i="1"/>
  <c r="Q20" i="1"/>
  <c r="I20" i="1"/>
  <c r="AE20" i="1"/>
  <c r="W20" i="1"/>
  <c r="O20" i="1"/>
  <c r="G20" i="1"/>
  <c r="AC20" i="1"/>
  <c r="U20" i="1"/>
  <c r="M20" i="1"/>
  <c r="E20" i="1"/>
  <c r="R20" i="1"/>
  <c r="F24" i="1"/>
  <c r="V24" i="1"/>
  <c r="AJ24" i="1"/>
  <c r="AL24" i="1" s="1"/>
  <c r="AD30" i="1"/>
  <c r="AD37" i="1" s="1"/>
  <c r="V30" i="1"/>
  <c r="V37" i="1" s="1"/>
  <c r="N30" i="1"/>
  <c r="N37" i="1" s="1"/>
  <c r="F30" i="1"/>
  <c r="F37" i="1" s="1"/>
  <c r="AJ30" i="1"/>
  <c r="AL30" i="1" s="1"/>
  <c r="AA30" i="1"/>
  <c r="S30" i="1"/>
  <c r="K30" i="1"/>
  <c r="C30" i="1"/>
  <c r="Y30" i="1"/>
  <c r="Y37" i="1" s="1"/>
  <c r="Q30" i="1"/>
  <c r="Q37" i="1" s="1"/>
  <c r="I30" i="1"/>
  <c r="I37" i="1" s="1"/>
  <c r="AE30" i="1"/>
  <c r="W30" i="1"/>
  <c r="O30" i="1"/>
  <c r="G30" i="1"/>
  <c r="R30" i="1"/>
  <c r="R8" i="1"/>
  <c r="C11" i="1"/>
  <c r="AA11" i="1"/>
  <c r="I17" i="1"/>
  <c r="Y17" i="1"/>
  <c r="D18" i="1"/>
  <c r="C20" i="1"/>
  <c r="AF20" i="1" s="1"/>
  <c r="S20" i="1"/>
  <c r="G24" i="1"/>
  <c r="W24" i="1"/>
  <c r="P28" i="1"/>
  <c r="D30" i="1"/>
  <c r="D37" i="1" s="1"/>
  <c r="T30" i="1"/>
  <c r="T37" i="1" s="1"/>
  <c r="AI30" i="1"/>
  <c r="AK30" i="1" s="1"/>
  <c r="G17" i="1"/>
  <c r="W17" i="1"/>
  <c r="AD18" i="1"/>
  <c r="V18" i="1"/>
  <c r="N18" i="1"/>
  <c r="F18" i="1"/>
  <c r="AF18" i="1" s="1"/>
  <c r="AI18" i="1"/>
  <c r="AA18" i="1"/>
  <c r="S18" i="1"/>
  <c r="K18" i="1"/>
  <c r="C18" i="1"/>
  <c r="Y18" i="1"/>
  <c r="Q18" i="1"/>
  <c r="I18" i="1"/>
  <c r="AE18" i="1"/>
  <c r="W18" i="1"/>
  <c r="O18" i="1"/>
  <c r="G18" i="1"/>
  <c r="R18" i="1"/>
  <c r="J8" i="1"/>
  <c r="Z8" i="1"/>
  <c r="K11" i="1"/>
  <c r="S11" i="1"/>
  <c r="AI11" i="1"/>
  <c r="E6" i="1"/>
  <c r="U6" i="1"/>
  <c r="AC6" i="1"/>
  <c r="C8" i="1"/>
  <c r="C32" i="1" s="1"/>
  <c r="K8" i="1"/>
  <c r="K32" i="1" s="1"/>
  <c r="K34" i="1" s="1"/>
  <c r="S8" i="1"/>
  <c r="AA8" i="1"/>
  <c r="AA32" i="1" s="1"/>
  <c r="AA34" i="1" s="1"/>
  <c r="AI8" i="1"/>
  <c r="L11" i="1"/>
  <c r="T11" i="1"/>
  <c r="AB11" i="1"/>
  <c r="AJ11" i="1"/>
  <c r="AL11" i="1" s="1"/>
  <c r="J13" i="1"/>
  <c r="R13" i="1"/>
  <c r="Z13" i="1"/>
  <c r="E14" i="1"/>
  <c r="O14" i="1"/>
  <c r="O32" i="1" s="1"/>
  <c r="O34" i="1" s="1"/>
  <c r="AE14" i="1"/>
  <c r="H15" i="1"/>
  <c r="X15" i="1"/>
  <c r="X16" i="1"/>
  <c r="P16" i="1"/>
  <c r="H16" i="1"/>
  <c r="AC16" i="1"/>
  <c r="U16" i="1"/>
  <c r="M16" i="1"/>
  <c r="E16" i="1"/>
  <c r="AF16" i="1" s="1"/>
  <c r="AI16" i="1"/>
  <c r="AA16" i="1"/>
  <c r="S16" i="1"/>
  <c r="K16" i="1"/>
  <c r="C16" i="1"/>
  <c r="Y16" i="1"/>
  <c r="Q16" i="1"/>
  <c r="I16" i="1"/>
  <c r="R16" i="1"/>
  <c r="J17" i="1"/>
  <c r="Z17" i="1"/>
  <c r="E18" i="1"/>
  <c r="U18" i="1"/>
  <c r="AJ18" i="1"/>
  <c r="AL18" i="1" s="1"/>
  <c r="F20" i="1"/>
  <c r="V20" i="1"/>
  <c r="AI20" i="1"/>
  <c r="J24" i="1"/>
  <c r="Z24" i="1"/>
  <c r="AI25" i="1"/>
  <c r="AA25" i="1"/>
  <c r="S25" i="1"/>
  <c r="K25" i="1"/>
  <c r="C25" i="1"/>
  <c r="AF25" i="1"/>
  <c r="AK25" i="1" s="1"/>
  <c r="X25" i="1"/>
  <c r="P25" i="1"/>
  <c r="H25" i="1"/>
  <c r="AD25" i="1"/>
  <c r="V25" i="1"/>
  <c r="N25" i="1"/>
  <c r="F25" i="1"/>
  <c r="AJ25" i="1"/>
  <c r="AL25" i="1" s="1"/>
  <c r="AB25" i="1"/>
  <c r="T25" i="1"/>
  <c r="L25" i="1"/>
  <c r="D25" i="1"/>
  <c r="R25" i="1"/>
  <c r="AH25" i="1"/>
  <c r="AD28" i="1"/>
  <c r="V28" i="1"/>
  <c r="N28" i="1"/>
  <c r="F28" i="1"/>
  <c r="AJ28" i="1"/>
  <c r="AL28" i="1" s="1"/>
  <c r="AA28" i="1"/>
  <c r="S28" i="1"/>
  <c r="K28" i="1"/>
  <c r="C28" i="1"/>
  <c r="Y28" i="1"/>
  <c r="Q28" i="1"/>
  <c r="I28" i="1"/>
  <c r="AE28" i="1"/>
  <c r="W28" i="1"/>
  <c r="O28" i="1"/>
  <c r="G28" i="1"/>
  <c r="R28" i="1"/>
  <c r="E30" i="1"/>
  <c r="U30" i="1"/>
  <c r="J11" i="1"/>
  <c r="Z11" i="1"/>
  <c r="M6" i="1"/>
  <c r="D11" i="1"/>
  <c r="F6" i="1"/>
  <c r="N6" i="1"/>
  <c r="N32" i="1" s="1"/>
  <c r="N34" i="1" s="1"/>
  <c r="V6" i="1"/>
  <c r="V32" i="1" s="1"/>
  <c r="V34" i="1" s="1"/>
  <c r="D8" i="1"/>
  <c r="L8" i="1"/>
  <c r="L32" i="1" s="1"/>
  <c r="L34" i="1" s="1"/>
  <c r="T8" i="1"/>
  <c r="T32" i="1" s="1"/>
  <c r="T34" i="1" s="1"/>
  <c r="AB8" i="1"/>
  <c r="AB32" i="1" s="1"/>
  <c r="AB34" i="1" s="1"/>
  <c r="J10" i="1"/>
  <c r="AF10" i="1" s="1"/>
  <c r="R10" i="1"/>
  <c r="E11" i="1"/>
  <c r="M11" i="1"/>
  <c r="U11" i="1"/>
  <c r="C13" i="1"/>
  <c r="K13" i="1"/>
  <c r="S13" i="1"/>
  <c r="AA13" i="1"/>
  <c r="F14" i="1"/>
  <c r="P14" i="1"/>
  <c r="AF14" i="1" s="1"/>
  <c r="AK14" i="1" s="1"/>
  <c r="J15" i="1"/>
  <c r="Z15" i="1"/>
  <c r="D16" i="1"/>
  <c r="T16" i="1"/>
  <c r="M17" i="1"/>
  <c r="AC17" i="1"/>
  <c r="H18" i="1"/>
  <c r="X18" i="1"/>
  <c r="H20" i="1"/>
  <c r="X20" i="1"/>
  <c r="L24" i="1"/>
  <c r="AB24" i="1"/>
  <c r="E25" i="1"/>
  <c r="U25" i="1"/>
  <c r="P26" i="1"/>
  <c r="D28" i="1"/>
  <c r="T28" i="1"/>
  <c r="AI28" i="1"/>
  <c r="AK28" i="1" s="1"/>
  <c r="H30" i="1"/>
  <c r="H37" i="1" s="1"/>
  <c r="X30" i="1"/>
  <c r="O17" i="1"/>
  <c r="AE17" i="1"/>
  <c r="J20" i="1"/>
  <c r="Z20" i="1"/>
  <c r="N24" i="1"/>
  <c r="AD24" i="1"/>
  <c r="G25" i="1"/>
  <c r="W25" i="1"/>
  <c r="AD26" i="1"/>
  <c r="V26" i="1"/>
  <c r="N26" i="1"/>
  <c r="F26" i="1"/>
  <c r="AJ26" i="1"/>
  <c r="AL26" i="1" s="1"/>
  <c r="AA26" i="1"/>
  <c r="S26" i="1"/>
  <c r="K26" i="1"/>
  <c r="C26" i="1"/>
  <c r="Y26" i="1"/>
  <c r="Q26" i="1"/>
  <c r="I26" i="1"/>
  <c r="AE26" i="1"/>
  <c r="W26" i="1"/>
  <c r="O26" i="1"/>
  <c r="G26" i="1"/>
  <c r="R26" i="1"/>
  <c r="E28" i="1"/>
  <c r="U28" i="1"/>
  <c r="J30" i="1"/>
  <c r="Z30" i="1"/>
  <c r="J19" i="1"/>
  <c r="R19" i="1"/>
  <c r="Z19" i="1"/>
  <c r="H21" i="1"/>
  <c r="P21" i="1"/>
  <c r="X21" i="1"/>
  <c r="C22" i="1"/>
  <c r="K22" i="1"/>
  <c r="S22" i="1"/>
  <c r="AA22" i="1"/>
  <c r="AI22" i="1"/>
  <c r="AK22" i="1" s="1"/>
  <c r="F23" i="1"/>
  <c r="N23" i="1"/>
  <c r="V23" i="1"/>
  <c r="AD23" i="1"/>
  <c r="C27" i="1"/>
  <c r="K27" i="1"/>
  <c r="S27" i="1"/>
  <c r="AA27" i="1"/>
  <c r="AJ27" i="1"/>
  <c r="AL27" i="1" s="1"/>
  <c r="C29" i="1"/>
  <c r="K29" i="1"/>
  <c r="S29" i="1"/>
  <c r="AA29" i="1"/>
  <c r="AJ29" i="1"/>
  <c r="AL29" i="1" s="1"/>
  <c r="D19" i="1"/>
  <c r="D32" i="1" s="1"/>
  <c r="D34" i="1" s="1"/>
  <c r="L19" i="1"/>
  <c r="T19" i="1"/>
  <c r="AB19" i="1"/>
  <c r="AJ19" i="1"/>
  <c r="AL19" i="1" s="1"/>
  <c r="J21" i="1"/>
  <c r="R21" i="1"/>
  <c r="Z21" i="1"/>
  <c r="E22" i="1"/>
  <c r="M22" i="1"/>
  <c r="U22" i="1"/>
  <c r="AC22" i="1"/>
  <c r="H23" i="1"/>
  <c r="P23" i="1"/>
  <c r="X23" i="1"/>
  <c r="AF23" i="1"/>
  <c r="AK23" i="1" s="1"/>
  <c r="E27" i="1"/>
  <c r="M27" i="1"/>
  <c r="U27" i="1"/>
  <c r="AC27" i="1"/>
  <c r="E29" i="1"/>
  <c r="M29" i="1"/>
  <c r="M37" i="1" s="1"/>
  <c r="U29" i="1"/>
  <c r="AC29" i="1"/>
  <c r="AC37" i="1" s="1"/>
  <c r="F19" i="1"/>
  <c r="N19" i="1"/>
  <c r="V19" i="1"/>
  <c r="AD19" i="1"/>
  <c r="D21" i="1"/>
  <c r="AF21" i="1" s="1"/>
  <c r="L21" i="1"/>
  <c r="T21" i="1"/>
  <c r="AB21" i="1"/>
  <c r="AJ21" i="1"/>
  <c r="AL21" i="1" s="1"/>
  <c r="G22" i="1"/>
  <c r="O22" i="1"/>
  <c r="W22" i="1"/>
  <c r="AE22" i="1"/>
  <c r="J23" i="1"/>
  <c r="R23" i="1"/>
  <c r="Z23" i="1"/>
  <c r="G27" i="1"/>
  <c r="O27" i="1"/>
  <c r="W27" i="1"/>
  <c r="AE27" i="1"/>
  <c r="G29" i="1"/>
  <c r="O29" i="1"/>
  <c r="W29" i="1"/>
  <c r="AE29" i="1"/>
  <c r="I19" i="1"/>
  <c r="Q19" i="1"/>
  <c r="G21" i="1"/>
  <c r="O21" i="1"/>
  <c r="W21" i="1"/>
  <c r="J22" i="1"/>
  <c r="R22" i="1"/>
  <c r="E23" i="1"/>
  <c r="M23" i="1"/>
  <c r="U23" i="1"/>
  <c r="J27" i="1"/>
  <c r="R27" i="1"/>
  <c r="Z27" i="1"/>
  <c r="J29" i="1"/>
  <c r="R29" i="1"/>
  <c r="Z29" i="1"/>
  <c r="AH24" i="1" l="1"/>
  <c r="AK21" i="1"/>
  <c r="AK9" i="1"/>
  <c r="AH12" i="1"/>
  <c r="C34" i="1"/>
  <c r="AH10" i="1"/>
  <c r="AK7" i="1"/>
  <c r="AH13" i="1"/>
  <c r="AK10" i="1"/>
  <c r="AH23" i="1"/>
  <c r="AK20" i="1"/>
  <c r="AH20" i="1"/>
  <c r="AK17" i="1"/>
  <c r="AK16" i="1"/>
  <c r="AH19" i="1"/>
  <c r="AH21" i="1"/>
  <c r="AK18" i="1"/>
  <c r="Z37" i="1"/>
  <c r="U32" i="1"/>
  <c r="U34" i="1" s="1"/>
  <c r="G37" i="1"/>
  <c r="AK24" i="1"/>
  <c r="J37" i="1"/>
  <c r="M32" i="1"/>
  <c r="M34" i="1" s="1"/>
  <c r="E32" i="1"/>
  <c r="E34" i="1" s="1"/>
  <c r="O37" i="1"/>
  <c r="S37" i="1"/>
  <c r="AF8" i="1"/>
  <c r="AK8" i="1" s="1"/>
  <c r="AF19" i="1"/>
  <c r="W37" i="1"/>
  <c r="AA37" i="1"/>
  <c r="AF13" i="1"/>
  <c r="AF11" i="1"/>
  <c r="AE37" i="1"/>
  <c r="AF6" i="1"/>
  <c r="U37" i="1"/>
  <c r="AF15" i="1"/>
  <c r="AK15" i="1" s="1"/>
  <c r="Z32" i="1"/>
  <c r="Z34" i="1" s="1"/>
  <c r="R32" i="1"/>
  <c r="R34" i="1" s="1"/>
  <c r="F32" i="1"/>
  <c r="F34" i="1" s="1"/>
  <c r="AC32" i="1"/>
  <c r="AC34" i="1" s="1"/>
  <c r="R37" i="1"/>
  <c r="C37" i="1"/>
  <c r="J32" i="1"/>
  <c r="J34" i="1" s="1"/>
  <c r="AH22" i="1" l="1"/>
  <c r="AK19" i="1"/>
  <c r="AF33" i="1"/>
  <c r="AH16" i="1"/>
  <c r="AK13" i="1"/>
  <c r="AF32" i="1"/>
  <c r="AK6" i="1"/>
  <c r="AH9" i="1"/>
  <c r="AH14" i="1"/>
  <c r="AK11" i="1"/>
  <c r="AF34" i="1" l="1"/>
  <c r="AH18" i="1" s="1"/>
</calcChain>
</file>

<file path=xl/sharedStrings.xml><?xml version="1.0" encoding="utf-8"?>
<sst xmlns="http://schemas.openxmlformats.org/spreadsheetml/2006/main" count="337" uniqueCount="54">
  <si>
    <t>RESULTS OF :</t>
  </si>
  <si>
    <t>DEC</t>
  </si>
  <si>
    <t>Rank</t>
  </si>
  <si>
    <t>Club</t>
  </si>
  <si>
    <t>Totals</t>
  </si>
  <si>
    <t>Previous Year</t>
  </si>
  <si>
    <t>Change Previous Yr</t>
  </si>
  <si>
    <t>Points</t>
  </si>
  <si>
    <t>Place</t>
  </si>
  <si>
    <t>x</t>
  </si>
  <si>
    <t>Total Points</t>
  </si>
  <si>
    <t>BEST BIRD IN SHOW</t>
  </si>
  <si>
    <t>CAGE</t>
  </si>
  <si>
    <t>CLASS :</t>
  </si>
  <si>
    <t>RESERVE BIRD IN SHOW</t>
  </si>
  <si>
    <t>BEST BEG BIRD IN SHOW</t>
  </si>
  <si>
    <t>RES BEG BIRD IN SHOW</t>
  </si>
  <si>
    <t>BEST INT BIRD IN SHOW</t>
  </si>
  <si>
    <t>RES INT BIRD IN SHOW</t>
  </si>
  <si>
    <t xml:space="preserve">Class </t>
  </si>
  <si>
    <t>Awd</t>
  </si>
  <si>
    <t>Cage</t>
  </si>
  <si>
    <t>Exhibitor</t>
  </si>
  <si>
    <t>B/I</t>
  </si>
  <si>
    <t>Pts</t>
  </si>
  <si>
    <t xml:space="preserve"> </t>
  </si>
  <si>
    <t>WhiteCap (Exhibition Class ONLY)</t>
  </si>
  <si>
    <t>Dark Eyed Clear</t>
  </si>
  <si>
    <t>CLASS WINNERS</t>
  </si>
  <si>
    <t>RESERVE IN CLASS</t>
  </si>
  <si>
    <t>Class No.</t>
  </si>
  <si>
    <t>Class Name</t>
  </si>
  <si>
    <t>Cage No.</t>
  </si>
  <si>
    <t>DEC (Exhibition Class ONLY)</t>
  </si>
  <si>
    <t>White Cap (Exhibition Class ONLY)</t>
  </si>
  <si>
    <t>Beginner</t>
  </si>
  <si>
    <t>Intermediate</t>
  </si>
  <si>
    <t>Whitecap</t>
  </si>
  <si>
    <t>Best in Section</t>
  </si>
  <si>
    <t>Reserve in Section</t>
  </si>
  <si>
    <t>Class</t>
  </si>
  <si>
    <t>Judge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</si>
  <si>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</si>
  <si>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</si>
  <si>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</si>
  <si>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</si>
  <si>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</si>
  <si>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</si>
  <si>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</si>
  <si>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</si>
  <si>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</si>
  <si>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</si>
  <si>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Exhibitor:</t>
  </si>
  <si>
    <t xml:space="preserve">Club: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</si>
</sst>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2" borderId="0" xfId="0" applyFont="1" applyFill="1" applyAlignment="1" applyProtection="1">
      <protection locked="0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/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8" fillId="0" borderId="0" xfId="0" applyFont="1"/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Border="1"/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8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/>
    <xf numFmtId="0" fontId="8" fillId="0" borderId="10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4" xfId="0" applyFont="1" applyBorder="1"/>
    <xf numFmtId="0" fontId="8" fillId="0" borderId="10" xfId="0" applyFont="1" applyBorder="1"/>
    <xf numFmtId="0" fontId="2" fillId="0" borderId="0" xfId="0" applyFont="1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Protection="1">
      <protection locked="0"/>
    </xf>
    <xf numFmtId="0" fontId="2" fillId="0" borderId="10" xfId="0" applyFont="1" applyBorder="1"/>
    <xf numFmtId="0" fontId="2" fillId="0" borderId="19" xfId="0" applyFont="1" applyFill="1" applyBorder="1"/>
    <xf numFmtId="0" fontId="2" fillId="0" borderId="18" xfId="0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Protection="1">
      <protection locked="0"/>
    </xf>
    <xf numFmtId="0" fontId="2" fillId="0" borderId="7" xfId="0" applyFont="1" applyBorder="1"/>
    <xf numFmtId="0" fontId="2" fillId="0" borderId="21" xfId="0" applyFont="1" applyFill="1" applyBorder="1"/>
    <xf numFmtId="0" fontId="2" fillId="0" borderId="20" xfId="0" applyFont="1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Protection="1">
      <protection locked="0"/>
    </xf>
    <xf numFmtId="0" fontId="2" fillId="0" borderId="24" xfId="0" applyFont="1" applyBorder="1"/>
    <xf numFmtId="0" fontId="2" fillId="0" borderId="23" xfId="0" applyFont="1" applyFill="1" applyBorder="1"/>
    <xf numFmtId="0" fontId="2" fillId="0" borderId="22" xfId="0" applyFont="1" applyFill="1" applyBorder="1"/>
    <xf numFmtId="0" fontId="2" fillId="0" borderId="20" xfId="0" applyFont="1" applyBorder="1" applyAlignment="1">
      <alignment horizontal="left"/>
    </xf>
    <xf numFmtId="0" fontId="1" fillId="0" borderId="13" xfId="0" applyFont="1" applyBorder="1" applyAlignment="1"/>
    <xf numFmtId="0" fontId="2" fillId="0" borderId="25" xfId="0" applyFont="1" applyBorder="1"/>
    <xf numFmtId="0" fontId="2" fillId="0" borderId="26" xfId="0" applyFont="1" applyFill="1" applyBorder="1"/>
    <xf numFmtId="0" fontId="1" fillId="0" borderId="25" xfId="0" applyFont="1" applyBorder="1"/>
    <xf numFmtId="0" fontId="1" fillId="0" borderId="27" xfId="0" applyFont="1" applyBorder="1"/>
    <xf numFmtId="0" fontId="1" fillId="0" borderId="26" xfId="0" applyFont="1" applyFill="1" applyBorder="1"/>
    <xf numFmtId="0" fontId="1" fillId="0" borderId="0" xfId="0" applyFont="1" applyFill="1" applyBorder="1"/>
    <xf numFmtId="0" fontId="1" fillId="0" borderId="22" xfId="0" applyFont="1" applyBorder="1"/>
    <xf numFmtId="0" fontId="1" fillId="0" borderId="28" xfId="0" applyFont="1" applyBorder="1"/>
    <xf numFmtId="0" fontId="1" fillId="0" borderId="23" xfId="0" applyFont="1" applyFill="1" applyBorder="1"/>
    <xf numFmtId="0" fontId="4" fillId="0" borderId="0" xfId="0" applyFont="1" applyBorder="1" applyProtection="1">
      <protection locked="0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164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0" fontId="3" fillId="0" borderId="33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3" fillId="0" borderId="11" xfId="0" applyNumberFormat="1" applyFont="1" applyBorder="1" applyAlignment="1">
      <alignment horizontal="left"/>
    </xf>
    <xf numFmtId="164" fontId="3" fillId="0" borderId="35" xfId="0" applyNumberFormat="1" applyFont="1" applyBorder="1" applyAlignment="1">
      <alignment horizontal="left"/>
    </xf>
    <xf numFmtId="0" fontId="3" fillId="0" borderId="36" xfId="0" applyFont="1" applyBorder="1"/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ield%20UBC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BCV\Shield\Shield%20UBC%202016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WC ONLY"/>
      <sheetName val="RESULTS"/>
      <sheetName val="PRINT"/>
      <sheetName val="NAT"/>
      <sheetName val="Points"/>
      <sheetName val="Winners"/>
      <sheetName val="Winners Beg-Inter"/>
      <sheetName val="BNews"/>
      <sheetName val="SM Record"/>
      <sheetName val="Steward Results"/>
      <sheetName val="Judges Comments"/>
      <sheetName val="Judge Entries"/>
      <sheetName val="Nat Judges TOP10"/>
      <sheetName val="Nat Judges TOP5-10"/>
      <sheetName val="Sheet1"/>
      <sheetName val="ED"/>
      <sheetName val="Sheet2"/>
      <sheetName val="Macro6"/>
      <sheetName val="Macro5"/>
      <sheetName val="Macro4"/>
      <sheetName val="Macro3"/>
      <sheetName val="Macro2"/>
      <sheetName val="Macro1"/>
      <sheetName val="Sheet3"/>
      <sheetName val="BEG-INT pivot"/>
    </sheetNames>
    <sheetDataSet>
      <sheetData sheetId="0">
        <row r="1">
          <cell r="M1" t="str">
            <v>UBC STATE CHAMPIONSHIP - SEPTEMBER 10TH 2017</v>
          </cell>
        </row>
        <row r="3">
          <cell r="P3" t="str">
            <v>Class</v>
          </cell>
          <cell r="Q3" t="str">
            <v>Class Name</v>
          </cell>
          <cell r="R3" t="str">
            <v>Short</v>
          </cell>
        </row>
        <row r="4">
          <cell r="D4">
            <v>822</v>
          </cell>
          <cell r="E4" t="str">
            <v>D Rixon</v>
          </cell>
          <cell r="F4" t="str">
            <v>Western Suburbs</v>
          </cell>
          <cell r="G4" t="str">
            <v>No Entry</v>
          </cell>
          <cell r="H4">
            <v>2017</v>
          </cell>
          <cell r="I4" t="str">
            <v>DR1</v>
          </cell>
          <cell r="J4" t="str">
            <v>005</v>
          </cell>
          <cell r="K4">
            <v>1</v>
          </cell>
          <cell r="N4" t="str">
            <v>Western Suburbs</v>
          </cell>
          <cell r="P4">
            <v>1</v>
          </cell>
          <cell r="Q4" t="str">
            <v>Green</v>
          </cell>
          <cell r="R4" t="str">
            <v>Green</v>
          </cell>
          <cell r="T4" t="str">
            <v>R. TURNBULL</v>
          </cell>
        </row>
        <row r="5">
          <cell r="D5">
            <v>1332</v>
          </cell>
          <cell r="E5" t="str">
            <v>W Cachia</v>
          </cell>
          <cell r="F5" t="str">
            <v>Western Suburbs</v>
          </cell>
          <cell r="G5" t="str">
            <v>No Entry</v>
          </cell>
          <cell r="H5">
            <v>2017</v>
          </cell>
          <cell r="I5" t="str">
            <v>WC2</v>
          </cell>
          <cell r="J5" t="str">
            <v>076</v>
          </cell>
          <cell r="K5">
            <v>1</v>
          </cell>
          <cell r="N5" t="str">
            <v>United</v>
          </cell>
          <cell r="P5">
            <v>2</v>
          </cell>
          <cell r="Q5" t="str">
            <v>Grey Green</v>
          </cell>
          <cell r="R5" t="str">
            <v>GryGn</v>
          </cell>
          <cell r="T5" t="str">
            <v>M. PAOLI</v>
          </cell>
        </row>
        <row r="6">
          <cell r="D6">
            <v>1134</v>
          </cell>
          <cell r="E6" t="str">
            <v>No Entry</v>
          </cell>
          <cell r="F6" t="str">
            <v>Western Suburbs</v>
          </cell>
          <cell r="G6" t="str">
            <v>No Entry</v>
          </cell>
          <cell r="H6" t="str">
            <v>No Entry</v>
          </cell>
          <cell r="I6" t="str">
            <v>No Entry</v>
          </cell>
          <cell r="J6" t="str">
            <v>No Entry</v>
          </cell>
          <cell r="K6">
            <v>1</v>
          </cell>
          <cell r="N6" t="str">
            <v>South West Victoria</v>
          </cell>
          <cell r="P6">
            <v>3</v>
          </cell>
          <cell r="Q6" t="str">
            <v>Blue</v>
          </cell>
          <cell r="R6" t="str">
            <v>Blue</v>
          </cell>
          <cell r="T6" t="str">
            <v>B.WILSON / W.WEIDENHOFER *</v>
          </cell>
        </row>
        <row r="7">
          <cell r="D7">
            <v>750</v>
          </cell>
          <cell r="E7" t="str">
            <v>O Haddick</v>
          </cell>
          <cell r="F7" t="str">
            <v>Western Suburbs</v>
          </cell>
          <cell r="G7" t="str">
            <v>No Entry</v>
          </cell>
          <cell r="H7">
            <v>2017</v>
          </cell>
          <cell r="I7" t="str">
            <v>OH2</v>
          </cell>
          <cell r="J7" t="str">
            <v>040</v>
          </cell>
          <cell r="K7">
            <v>2</v>
          </cell>
          <cell r="N7" t="str">
            <v>Riverina</v>
          </cell>
          <cell r="P7">
            <v>4</v>
          </cell>
          <cell r="Q7" t="str">
            <v>Violet</v>
          </cell>
          <cell r="R7" t="str">
            <v>Viol</v>
          </cell>
          <cell r="T7" t="str">
            <v>C. FLANAGAN</v>
          </cell>
        </row>
        <row r="8">
          <cell r="D8">
            <v>812</v>
          </cell>
          <cell r="E8" t="str">
            <v>D Rixon</v>
          </cell>
          <cell r="F8" t="str">
            <v>Western Suburbs</v>
          </cell>
          <cell r="G8" t="str">
            <v>No Entry</v>
          </cell>
          <cell r="H8">
            <v>2017</v>
          </cell>
          <cell r="I8" t="str">
            <v>DR1</v>
          </cell>
          <cell r="J8" t="str">
            <v>003</v>
          </cell>
          <cell r="K8">
            <v>2</v>
          </cell>
          <cell r="N8" t="str">
            <v>Melton</v>
          </cell>
          <cell r="P8">
            <v>5</v>
          </cell>
          <cell r="Q8" t="str">
            <v>Grey</v>
          </cell>
          <cell r="R8" t="str">
            <v>Grey</v>
          </cell>
          <cell r="T8" t="str">
            <v>C. MIFSUD</v>
          </cell>
        </row>
        <row r="9">
          <cell r="D9">
            <v>1171</v>
          </cell>
          <cell r="E9" t="str">
            <v>O Haddick</v>
          </cell>
          <cell r="F9" t="str">
            <v>Western Suburbs</v>
          </cell>
          <cell r="G9" t="str">
            <v>No Entry</v>
          </cell>
          <cell r="H9">
            <v>2017</v>
          </cell>
          <cell r="I9" t="str">
            <v>OH2</v>
          </cell>
          <cell r="J9" t="str">
            <v>039</v>
          </cell>
          <cell r="K9">
            <v>2</v>
          </cell>
          <cell r="N9" t="str">
            <v xml:space="preserve"> - Not Used -</v>
          </cell>
          <cell r="P9">
            <v>6</v>
          </cell>
          <cell r="Q9" t="str">
            <v>Yellowfaced (English)</v>
          </cell>
          <cell r="R9" t="str">
            <v>YF ENG</v>
          </cell>
          <cell r="T9" t="str">
            <v>G. MANNIX   ***</v>
          </cell>
        </row>
        <row r="10">
          <cell r="D10">
            <v>540</v>
          </cell>
          <cell r="E10" t="str">
            <v>I Mamic</v>
          </cell>
          <cell r="F10" t="str">
            <v>Western Suburbs</v>
          </cell>
          <cell r="G10" t="str">
            <v>No Entry</v>
          </cell>
          <cell r="H10">
            <v>2017</v>
          </cell>
          <cell r="I10" t="str">
            <v>IM3</v>
          </cell>
          <cell r="J10" t="str">
            <v>059</v>
          </cell>
          <cell r="K10">
            <v>3</v>
          </cell>
          <cell r="N10" t="str">
            <v>Glenroy</v>
          </cell>
          <cell r="P10">
            <v>7</v>
          </cell>
          <cell r="Q10" t="str">
            <v>Goldenfaced (Australian)</v>
          </cell>
          <cell r="R10" t="str">
            <v>GF AUS</v>
          </cell>
          <cell r="T10" t="str">
            <v>R. STEPHENS</v>
          </cell>
        </row>
        <row r="11">
          <cell r="D11">
            <v>804</v>
          </cell>
          <cell r="E11" t="str">
            <v>W Cachia</v>
          </cell>
          <cell r="F11" t="str">
            <v>Western Suburbs</v>
          </cell>
          <cell r="G11" t="str">
            <v>No Entry</v>
          </cell>
          <cell r="H11">
            <v>2017</v>
          </cell>
          <cell r="I11" t="str">
            <v>WC2</v>
          </cell>
          <cell r="J11" t="str">
            <v>084</v>
          </cell>
          <cell r="K11">
            <v>3</v>
          </cell>
          <cell r="N11" t="str">
            <v xml:space="preserve"> - Not Used -</v>
          </cell>
          <cell r="P11">
            <v>8</v>
          </cell>
          <cell r="Q11" t="str">
            <v>Black Eye</v>
          </cell>
          <cell r="R11" t="str">
            <v>B/eye</v>
          </cell>
          <cell r="T11" t="str">
            <v>G. ROWE / P. HOADLEY *</v>
          </cell>
        </row>
        <row r="12">
          <cell r="D12">
            <v>357</v>
          </cell>
          <cell r="E12" t="str">
            <v>W Cachia</v>
          </cell>
          <cell r="F12" t="str">
            <v>Western Suburbs</v>
          </cell>
          <cell r="G12" t="str">
            <v>No Entry</v>
          </cell>
          <cell r="H12">
            <v>2017</v>
          </cell>
          <cell r="I12" t="str">
            <v>WC2</v>
          </cell>
          <cell r="J12" t="str">
            <v>077</v>
          </cell>
          <cell r="K12">
            <v>3</v>
          </cell>
          <cell r="N12" t="str">
            <v>Geelong</v>
          </cell>
          <cell r="P12">
            <v>9</v>
          </cell>
          <cell r="Q12" t="str">
            <v>Dilute</v>
          </cell>
          <cell r="R12" t="str">
            <v>Dil</v>
          </cell>
          <cell r="T12" t="str">
            <v>G. ROWE / P. HOADLEY *</v>
          </cell>
        </row>
        <row r="13">
          <cell r="D13">
            <v>1133</v>
          </cell>
          <cell r="E13" t="str">
            <v>L Davies</v>
          </cell>
          <cell r="F13" t="str">
            <v>Western Suburbs</v>
          </cell>
          <cell r="G13" t="str">
            <v>INT</v>
          </cell>
          <cell r="H13">
            <v>2017</v>
          </cell>
          <cell r="I13" t="str">
            <v>LD3</v>
          </cell>
          <cell r="J13" t="str">
            <v>040</v>
          </cell>
          <cell r="K13">
            <v>4</v>
          </cell>
          <cell r="N13" t="str">
            <v>Eastern Districts</v>
          </cell>
          <cell r="P13">
            <v>10</v>
          </cell>
          <cell r="Q13" t="str">
            <v>Lutino</v>
          </cell>
          <cell r="R13" t="str">
            <v>Lut</v>
          </cell>
          <cell r="T13" t="str">
            <v>R. RANDALL  ***</v>
          </cell>
        </row>
        <row r="14">
          <cell r="D14">
            <v>1204</v>
          </cell>
          <cell r="E14" t="str">
            <v>No Entry</v>
          </cell>
          <cell r="F14" t="str">
            <v>Western Suburbs</v>
          </cell>
          <cell r="G14" t="str">
            <v>No Entry</v>
          </cell>
          <cell r="H14" t="str">
            <v>No Entry</v>
          </cell>
          <cell r="I14" t="str">
            <v>No Entry</v>
          </cell>
          <cell r="J14" t="str">
            <v>No Entry</v>
          </cell>
          <cell r="K14">
            <v>4</v>
          </cell>
          <cell r="N14" t="str">
            <v>Dandenong</v>
          </cell>
          <cell r="P14">
            <v>11</v>
          </cell>
          <cell r="Q14" t="str">
            <v>Albino</v>
          </cell>
          <cell r="R14" t="str">
            <v>Alb</v>
          </cell>
          <cell r="T14" t="str">
            <v>J. ORLANDI</v>
          </cell>
        </row>
        <row r="15">
          <cell r="D15">
            <v>782</v>
          </cell>
          <cell r="E15" t="str">
            <v>No Entry</v>
          </cell>
          <cell r="F15" t="str">
            <v>Western Suburbs</v>
          </cell>
          <cell r="G15" t="str">
            <v>No Entry</v>
          </cell>
          <cell r="H15" t="str">
            <v>No Entry</v>
          </cell>
          <cell r="I15" t="str">
            <v>No Entry</v>
          </cell>
          <cell r="J15" t="str">
            <v>No Entry</v>
          </cell>
          <cell r="K15">
            <v>4</v>
          </cell>
          <cell r="N15" t="str">
            <v>Colac</v>
          </cell>
          <cell r="P15">
            <v>12</v>
          </cell>
          <cell r="Q15" t="str">
            <v>Clear Wing</v>
          </cell>
          <cell r="R15" t="str">
            <v>Cl/wg</v>
          </cell>
          <cell r="T15" t="str">
            <v>A. BAXTER</v>
          </cell>
        </row>
        <row r="16">
          <cell r="D16">
            <v>1606</v>
          </cell>
          <cell r="E16" t="str">
            <v>W Cachia</v>
          </cell>
          <cell r="F16" t="str">
            <v>Western Suburbs</v>
          </cell>
          <cell r="G16" t="str">
            <v>No Entry</v>
          </cell>
          <cell r="H16">
            <v>2017</v>
          </cell>
          <cell r="I16" t="str">
            <v>WC2</v>
          </cell>
          <cell r="J16" t="str">
            <v>070</v>
          </cell>
          <cell r="K16">
            <v>5</v>
          </cell>
          <cell r="N16" t="str">
            <v>Bendigo</v>
          </cell>
          <cell r="P16">
            <v>13</v>
          </cell>
          <cell r="Q16" t="str">
            <v>Grey Wing</v>
          </cell>
          <cell r="R16" t="str">
            <v>Gr/wg</v>
          </cell>
          <cell r="T16" t="str">
            <v>P. HOADLEY / G. ROWE *</v>
          </cell>
        </row>
        <row r="17">
          <cell r="D17">
            <v>751</v>
          </cell>
          <cell r="E17" t="str">
            <v>L Davies</v>
          </cell>
          <cell r="F17" t="str">
            <v>Western Suburbs</v>
          </cell>
          <cell r="G17" t="str">
            <v>INT</v>
          </cell>
          <cell r="H17">
            <v>2017</v>
          </cell>
          <cell r="I17" t="str">
            <v>LD3</v>
          </cell>
          <cell r="J17" t="str">
            <v>049</v>
          </cell>
          <cell r="K17">
            <v>5</v>
          </cell>
          <cell r="N17" t="str">
            <v>Baw Baw</v>
          </cell>
          <cell r="P17">
            <v>14</v>
          </cell>
          <cell r="Q17" t="str">
            <v>Cinnamon</v>
          </cell>
          <cell r="R17" t="str">
            <v>Cinn</v>
          </cell>
          <cell r="T17" t="str">
            <v>A. ROWE / B. YEAMAN *</v>
          </cell>
        </row>
        <row r="18">
          <cell r="D18">
            <v>610</v>
          </cell>
          <cell r="E18" t="str">
            <v>I Mamic</v>
          </cell>
          <cell r="F18" t="str">
            <v>Western Suburbs</v>
          </cell>
          <cell r="G18" t="str">
            <v>No Entry</v>
          </cell>
          <cell r="H18">
            <v>2017</v>
          </cell>
          <cell r="I18" t="str">
            <v>IM3</v>
          </cell>
          <cell r="J18" t="str">
            <v>050</v>
          </cell>
          <cell r="K18">
            <v>5</v>
          </cell>
          <cell r="N18" t="str">
            <v xml:space="preserve"> - Not Used -</v>
          </cell>
          <cell r="P18">
            <v>15</v>
          </cell>
          <cell r="Q18" t="str">
            <v>D/F Spangle</v>
          </cell>
          <cell r="R18" t="str">
            <v>DFSp</v>
          </cell>
          <cell r="T18" t="str">
            <v>I. HUNTER</v>
          </cell>
        </row>
        <row r="19">
          <cell r="D19">
            <v>1260</v>
          </cell>
          <cell r="E19" t="str">
            <v>L Davies</v>
          </cell>
          <cell r="F19" t="str">
            <v>Western Suburbs</v>
          </cell>
          <cell r="G19" t="str">
            <v>INT</v>
          </cell>
          <cell r="H19">
            <v>2017</v>
          </cell>
          <cell r="I19" t="str">
            <v>LD3</v>
          </cell>
          <cell r="J19" t="str">
            <v>058</v>
          </cell>
          <cell r="K19">
            <v>6</v>
          </cell>
          <cell r="N19" t="str">
            <v>Border Districts</v>
          </cell>
          <cell r="P19">
            <v>16</v>
          </cell>
          <cell r="Q19" t="str">
            <v>Opaline</v>
          </cell>
          <cell r="R19" t="str">
            <v>Opal</v>
          </cell>
          <cell r="T19" t="str">
            <v>J. SMITH</v>
          </cell>
        </row>
        <row r="20">
          <cell r="D20">
            <v>1148</v>
          </cell>
          <cell r="E20" t="str">
            <v>C Coleiro</v>
          </cell>
          <cell r="F20" t="str">
            <v>Western Suburbs</v>
          </cell>
          <cell r="G20" t="str">
            <v>INT</v>
          </cell>
          <cell r="H20">
            <v>2017</v>
          </cell>
          <cell r="I20" t="str">
            <v>KC10</v>
          </cell>
          <cell r="J20" t="str">
            <v>111</v>
          </cell>
          <cell r="K20">
            <v>6</v>
          </cell>
          <cell r="N20" t="str">
            <v xml:space="preserve"> - Not Used -</v>
          </cell>
          <cell r="P20">
            <v>17</v>
          </cell>
          <cell r="Q20" t="str">
            <v>Opaline AOSV</v>
          </cell>
          <cell r="R20" t="str">
            <v>OpAOV</v>
          </cell>
          <cell r="T20" t="str">
            <v>G.JONES</v>
          </cell>
        </row>
        <row r="21">
          <cell r="D21">
            <v>672</v>
          </cell>
          <cell r="E21" t="str">
            <v>No Entry</v>
          </cell>
          <cell r="F21" t="str">
            <v>Western Suburbs</v>
          </cell>
          <cell r="G21" t="str">
            <v>No Entry</v>
          </cell>
          <cell r="H21" t="str">
            <v>No Entry</v>
          </cell>
          <cell r="I21" t="str">
            <v>No Entry</v>
          </cell>
          <cell r="J21" t="str">
            <v>No Entry</v>
          </cell>
          <cell r="K21">
            <v>6</v>
          </cell>
          <cell r="N21" t="str">
            <v>Mountain Districts</v>
          </cell>
          <cell r="P21">
            <v>18</v>
          </cell>
          <cell r="Q21" t="str">
            <v>Clearbody</v>
          </cell>
          <cell r="R21" t="str">
            <v>Cl/bdy</v>
          </cell>
          <cell r="T21" t="str">
            <v>D. RAY   ***</v>
          </cell>
        </row>
        <row r="22">
          <cell r="D22">
            <v>814</v>
          </cell>
          <cell r="E22" t="str">
            <v>No Entry</v>
          </cell>
          <cell r="F22" t="str">
            <v>Western Suburbs</v>
          </cell>
          <cell r="G22" t="str">
            <v>No Entry</v>
          </cell>
          <cell r="H22" t="str">
            <v>No Entry</v>
          </cell>
          <cell r="I22" t="str">
            <v>No Entry</v>
          </cell>
          <cell r="J22" t="str">
            <v>No Entry</v>
          </cell>
          <cell r="K22">
            <v>7</v>
          </cell>
          <cell r="N22" t="str">
            <v>Nepean</v>
          </cell>
          <cell r="P22">
            <v>19</v>
          </cell>
          <cell r="Q22" t="str">
            <v>Lacewing</v>
          </cell>
          <cell r="R22" t="str">
            <v>Lc/wg</v>
          </cell>
          <cell r="T22" t="str">
            <v>S. GRECH</v>
          </cell>
        </row>
        <row r="23">
          <cell r="D23">
            <v>768</v>
          </cell>
          <cell r="E23" t="str">
            <v>No Entry</v>
          </cell>
          <cell r="F23" t="str">
            <v>Western Suburbs</v>
          </cell>
          <cell r="G23" t="str">
            <v>No Entry</v>
          </cell>
          <cell r="H23" t="str">
            <v>No Entry</v>
          </cell>
          <cell r="I23" t="str">
            <v>No Entry</v>
          </cell>
          <cell r="J23" t="str">
            <v>No Entry</v>
          </cell>
          <cell r="K23">
            <v>7</v>
          </cell>
          <cell r="N23" t="str">
            <v>Clyde</v>
          </cell>
          <cell r="P23">
            <v>20</v>
          </cell>
          <cell r="Q23" t="str">
            <v>Fallow</v>
          </cell>
          <cell r="R23" t="str">
            <v>Fall</v>
          </cell>
          <cell r="T23" t="str">
            <v>M. RANDALL</v>
          </cell>
        </row>
        <row r="24">
          <cell r="D24">
            <v>15</v>
          </cell>
          <cell r="E24" t="str">
            <v>No Entry</v>
          </cell>
          <cell r="F24" t="str">
            <v>Western Suburbs</v>
          </cell>
          <cell r="G24" t="str">
            <v>No Entry</v>
          </cell>
          <cell r="H24" t="str">
            <v>No Entry</v>
          </cell>
          <cell r="I24" t="str">
            <v>No Entry</v>
          </cell>
          <cell r="J24" t="str">
            <v>No Entry</v>
          </cell>
          <cell r="K24">
            <v>7</v>
          </cell>
          <cell r="N24" t="str">
            <v xml:space="preserve"> - Not Used -</v>
          </cell>
          <cell r="P24">
            <v>21</v>
          </cell>
          <cell r="Q24" t="str">
            <v>Spangle Normal</v>
          </cell>
          <cell r="R24" t="str">
            <v>SpglNor</v>
          </cell>
          <cell r="T24" t="str">
            <v>P. THURN</v>
          </cell>
        </row>
        <row r="25">
          <cell r="D25">
            <v>1560</v>
          </cell>
          <cell r="E25" t="str">
            <v>No Entry</v>
          </cell>
          <cell r="F25" t="str">
            <v>Western Suburbs</v>
          </cell>
          <cell r="G25" t="str">
            <v>No Entry</v>
          </cell>
          <cell r="H25" t="str">
            <v>No Entry</v>
          </cell>
          <cell r="I25" t="str">
            <v>No Entry</v>
          </cell>
          <cell r="J25" t="str">
            <v>No Entry</v>
          </cell>
          <cell r="K25">
            <v>8</v>
          </cell>
          <cell r="N25" t="str">
            <v xml:space="preserve"> - Not Used -</v>
          </cell>
          <cell r="P25">
            <v>22</v>
          </cell>
          <cell r="Q25" t="str">
            <v>Spangle AOSV</v>
          </cell>
          <cell r="R25" t="str">
            <v>SpglAO</v>
          </cell>
          <cell r="T25" t="str">
            <v>J. KRUISELLBRINK</v>
          </cell>
        </row>
        <row r="26">
          <cell r="D26">
            <v>732</v>
          </cell>
          <cell r="E26" t="str">
            <v>No Entry</v>
          </cell>
          <cell r="F26" t="str">
            <v>Western Suburbs</v>
          </cell>
          <cell r="G26" t="str">
            <v>No Entry</v>
          </cell>
          <cell r="H26" t="str">
            <v>No Entry</v>
          </cell>
          <cell r="I26" t="str">
            <v>No Entry</v>
          </cell>
          <cell r="J26" t="str">
            <v>No Entry</v>
          </cell>
          <cell r="K26">
            <v>8</v>
          </cell>
          <cell r="N26" t="str">
            <v xml:space="preserve"> - Not Used -</v>
          </cell>
          <cell r="P26">
            <v>23</v>
          </cell>
          <cell r="Q26" t="str">
            <v>Dominant Pied</v>
          </cell>
          <cell r="R26" t="str">
            <v>DomPd</v>
          </cell>
          <cell r="T26" t="str">
            <v>B. SHEPPARD</v>
          </cell>
        </row>
        <row r="27">
          <cell r="D27">
            <v>120</v>
          </cell>
          <cell r="E27" t="str">
            <v>No Entry</v>
          </cell>
          <cell r="F27" t="str">
            <v>Western Suburbs</v>
          </cell>
          <cell r="G27" t="str">
            <v>No Entry</v>
          </cell>
          <cell r="H27" t="str">
            <v>No Entry</v>
          </cell>
          <cell r="I27" t="str">
            <v>No Entry</v>
          </cell>
          <cell r="J27" t="str">
            <v>No Entry</v>
          </cell>
          <cell r="K27">
            <v>8</v>
          </cell>
          <cell r="N27" t="str">
            <v xml:space="preserve"> - Not Used -</v>
          </cell>
          <cell r="P27">
            <v>24</v>
          </cell>
          <cell r="Q27" t="str">
            <v>Recessive Pied</v>
          </cell>
          <cell r="R27" t="str">
            <v>RecPd</v>
          </cell>
          <cell r="T27" t="str">
            <v>J. ROWE</v>
          </cell>
        </row>
        <row r="28">
          <cell r="D28">
            <v>14</v>
          </cell>
          <cell r="E28" t="str">
            <v>D Rixon</v>
          </cell>
          <cell r="F28" t="str">
            <v>Western Suburbs</v>
          </cell>
          <cell r="G28" t="str">
            <v>No Entry</v>
          </cell>
          <cell r="H28">
            <v>2017</v>
          </cell>
          <cell r="I28" t="str">
            <v>DR1</v>
          </cell>
          <cell r="J28" t="str">
            <v>001</v>
          </cell>
          <cell r="K28">
            <v>9</v>
          </cell>
          <cell r="N28" t="str">
            <v xml:space="preserve"> - Not Used -</v>
          </cell>
          <cell r="P28">
            <v>25</v>
          </cell>
          <cell r="Q28" t="str">
            <v>Crest</v>
          </cell>
          <cell r="R28" t="str">
            <v>Crest</v>
          </cell>
          <cell r="T28" t="str">
            <v>R. STEPHENS</v>
          </cell>
        </row>
        <row r="29">
          <cell r="D29">
            <v>927</v>
          </cell>
          <cell r="E29" t="str">
            <v>No Entry</v>
          </cell>
          <cell r="F29" t="str">
            <v>Western Suburbs</v>
          </cell>
          <cell r="G29" t="str">
            <v>No Entry</v>
          </cell>
          <cell r="H29" t="str">
            <v>No Entry</v>
          </cell>
          <cell r="I29" t="str">
            <v>No Entry</v>
          </cell>
          <cell r="J29" t="str">
            <v>No Entry</v>
          </cell>
          <cell r="K29">
            <v>9</v>
          </cell>
          <cell r="P29">
            <v>26</v>
          </cell>
          <cell r="Q29" t="str">
            <v xml:space="preserve"> - Not Used -</v>
          </cell>
          <cell r="R29" t="str">
            <v xml:space="preserve"> - Not Used -</v>
          </cell>
          <cell r="T29" t="str">
            <v xml:space="preserve"> - Not Used -</v>
          </cell>
        </row>
        <row r="30">
          <cell r="D30">
            <v>7</v>
          </cell>
          <cell r="E30" t="str">
            <v>No Entry</v>
          </cell>
          <cell r="F30" t="str">
            <v>Western Suburbs</v>
          </cell>
          <cell r="G30" t="str">
            <v>No Entry</v>
          </cell>
          <cell r="H30" t="str">
            <v>No Entry</v>
          </cell>
          <cell r="I30" t="str">
            <v>No Entry</v>
          </cell>
          <cell r="J30" t="str">
            <v>No Entry</v>
          </cell>
          <cell r="K30">
            <v>9</v>
          </cell>
          <cell r="P30">
            <v>27</v>
          </cell>
          <cell r="Q30" t="str">
            <v xml:space="preserve"> - Not Used -</v>
          </cell>
          <cell r="R30" t="str">
            <v xml:space="preserve"> - Not Used -</v>
          </cell>
          <cell r="T30" t="str">
            <v xml:space="preserve"> - Not Used -</v>
          </cell>
        </row>
        <row r="31">
          <cell r="D31">
            <v>1020</v>
          </cell>
          <cell r="E31" t="str">
            <v>W Cachia</v>
          </cell>
          <cell r="F31" t="str">
            <v>Western Suburbs</v>
          </cell>
          <cell r="G31" t="str">
            <v>No Entry</v>
          </cell>
          <cell r="H31">
            <v>2017</v>
          </cell>
          <cell r="I31" t="str">
            <v>WC2</v>
          </cell>
          <cell r="J31" t="str">
            <v>085</v>
          </cell>
          <cell r="K31">
            <v>10</v>
          </cell>
          <cell r="P31">
            <v>28</v>
          </cell>
          <cell r="Q31" t="str">
            <v xml:space="preserve"> - Not Used -</v>
          </cell>
          <cell r="R31" t="str">
            <v xml:space="preserve"> - Not Used -</v>
          </cell>
          <cell r="T31" t="str">
            <v xml:space="preserve"> - Not Used -</v>
          </cell>
        </row>
        <row r="32">
          <cell r="D32">
            <v>1451</v>
          </cell>
          <cell r="E32" t="str">
            <v>D Toohey</v>
          </cell>
          <cell r="F32" t="str">
            <v>Western Suburbs</v>
          </cell>
          <cell r="G32" t="str">
            <v>INT</v>
          </cell>
          <cell r="H32">
            <v>2017</v>
          </cell>
          <cell r="I32" t="str">
            <v>DT10</v>
          </cell>
          <cell r="J32" t="str">
            <v>033</v>
          </cell>
          <cell r="K32">
            <v>10</v>
          </cell>
        </row>
        <row r="33">
          <cell r="D33">
            <v>375</v>
          </cell>
          <cell r="E33" t="str">
            <v>D Toohey</v>
          </cell>
          <cell r="F33" t="str">
            <v>Western Suburbs</v>
          </cell>
          <cell r="G33" t="str">
            <v>INT</v>
          </cell>
          <cell r="H33">
            <v>2017</v>
          </cell>
          <cell r="I33" t="str">
            <v>DT10</v>
          </cell>
          <cell r="J33" t="str">
            <v>025</v>
          </cell>
          <cell r="K33">
            <v>10</v>
          </cell>
        </row>
        <row r="34">
          <cell r="D34">
            <v>1575</v>
          </cell>
          <cell r="E34" t="str">
            <v>No Entry</v>
          </cell>
          <cell r="F34" t="str">
            <v>Western Suburbs</v>
          </cell>
          <cell r="G34" t="str">
            <v>No Entry</v>
          </cell>
          <cell r="H34" t="str">
            <v>No Entry</v>
          </cell>
          <cell r="I34" t="str">
            <v>No Entry</v>
          </cell>
          <cell r="J34" t="str">
            <v>No Entry</v>
          </cell>
          <cell r="K34">
            <v>11</v>
          </cell>
        </row>
        <row r="35">
          <cell r="D35">
            <v>74</v>
          </cell>
          <cell r="E35" t="str">
            <v>No Entry</v>
          </cell>
          <cell r="F35" t="str">
            <v>Western Suburbs</v>
          </cell>
          <cell r="G35" t="str">
            <v>No Entry</v>
          </cell>
          <cell r="H35" t="str">
            <v>No Entry</v>
          </cell>
          <cell r="I35" t="str">
            <v>No Entry</v>
          </cell>
          <cell r="J35" t="str">
            <v>No Entry</v>
          </cell>
          <cell r="K35">
            <v>11</v>
          </cell>
        </row>
        <row r="36">
          <cell r="D36">
            <v>1294</v>
          </cell>
          <cell r="E36" t="str">
            <v>No Entry</v>
          </cell>
          <cell r="F36" t="str">
            <v>Western Suburbs</v>
          </cell>
          <cell r="G36" t="str">
            <v>No Entry</v>
          </cell>
          <cell r="H36" t="str">
            <v>No Entry</v>
          </cell>
          <cell r="I36" t="str">
            <v>No Entry</v>
          </cell>
          <cell r="J36" t="str">
            <v>No Entry</v>
          </cell>
          <cell r="K36">
            <v>11</v>
          </cell>
        </row>
        <row r="37">
          <cell r="D37">
            <v>680</v>
          </cell>
          <cell r="E37" t="str">
            <v>No Entry</v>
          </cell>
          <cell r="F37" t="str">
            <v>Western Suburbs</v>
          </cell>
          <cell r="G37" t="str">
            <v>No Entry</v>
          </cell>
          <cell r="H37" t="str">
            <v>No Entry</v>
          </cell>
          <cell r="I37" t="str">
            <v>No Entry</v>
          </cell>
          <cell r="J37" t="str">
            <v>No Entry</v>
          </cell>
          <cell r="K37">
            <v>12</v>
          </cell>
        </row>
        <row r="38">
          <cell r="D38">
            <v>1490</v>
          </cell>
          <cell r="E38" t="str">
            <v>No Entry</v>
          </cell>
          <cell r="F38" t="str">
            <v>Western Suburbs</v>
          </cell>
          <cell r="G38" t="str">
            <v>No Entry</v>
          </cell>
          <cell r="H38" t="str">
            <v>No Entry</v>
          </cell>
          <cell r="I38" t="str">
            <v>No Entry</v>
          </cell>
          <cell r="J38" t="str">
            <v>No Entry</v>
          </cell>
          <cell r="K38">
            <v>12</v>
          </cell>
        </row>
        <row r="39">
          <cell r="D39">
            <v>1118</v>
          </cell>
          <cell r="E39" t="str">
            <v>No Entry</v>
          </cell>
          <cell r="F39" t="str">
            <v>Western Suburbs</v>
          </cell>
          <cell r="G39" t="str">
            <v>No Entry</v>
          </cell>
          <cell r="H39" t="str">
            <v>No Entry</v>
          </cell>
          <cell r="I39" t="str">
            <v>No Entry</v>
          </cell>
          <cell r="J39" t="str">
            <v>No Entry</v>
          </cell>
          <cell r="K39">
            <v>12</v>
          </cell>
        </row>
        <row r="40">
          <cell r="D40">
            <v>1</v>
          </cell>
          <cell r="E40" t="str">
            <v>No Entry</v>
          </cell>
          <cell r="F40" t="str">
            <v>Western Suburbs</v>
          </cell>
          <cell r="G40" t="str">
            <v>No Entry</v>
          </cell>
          <cell r="H40" t="str">
            <v>No Entry</v>
          </cell>
          <cell r="I40" t="str">
            <v>No Entry</v>
          </cell>
          <cell r="J40" t="str">
            <v>No Entry</v>
          </cell>
          <cell r="K40">
            <v>13</v>
          </cell>
        </row>
        <row r="41">
          <cell r="D41">
            <v>400</v>
          </cell>
          <cell r="E41" t="str">
            <v>No Entry</v>
          </cell>
          <cell r="F41" t="str">
            <v>Western Suburbs</v>
          </cell>
          <cell r="G41" t="str">
            <v>No Entry</v>
          </cell>
          <cell r="H41" t="str">
            <v>No Entry</v>
          </cell>
          <cell r="I41" t="str">
            <v>No Entry</v>
          </cell>
          <cell r="J41" t="str">
            <v>No Entry</v>
          </cell>
          <cell r="K41">
            <v>13</v>
          </cell>
        </row>
        <row r="42">
          <cell r="D42">
            <v>1037</v>
          </cell>
          <cell r="E42" t="str">
            <v>No Entry</v>
          </cell>
          <cell r="F42" t="str">
            <v>Western Suburbs</v>
          </cell>
          <cell r="G42" t="str">
            <v>No Entry</v>
          </cell>
          <cell r="H42" t="str">
            <v>No Entry</v>
          </cell>
          <cell r="I42" t="str">
            <v>No Entry</v>
          </cell>
          <cell r="J42" t="str">
            <v>No Entry</v>
          </cell>
          <cell r="K42">
            <v>13</v>
          </cell>
        </row>
        <row r="43">
          <cell r="D43">
            <v>1585</v>
          </cell>
          <cell r="E43" t="str">
            <v>W Cachia</v>
          </cell>
          <cell r="F43" t="str">
            <v>Western Suburbs</v>
          </cell>
          <cell r="G43" t="str">
            <v>No Entry</v>
          </cell>
          <cell r="H43">
            <v>2017</v>
          </cell>
          <cell r="I43" t="str">
            <v>WC2</v>
          </cell>
          <cell r="J43" t="str">
            <v>072</v>
          </cell>
          <cell r="K43">
            <v>14</v>
          </cell>
        </row>
        <row r="44">
          <cell r="D44">
            <v>1172</v>
          </cell>
          <cell r="E44" t="str">
            <v>W Cachia</v>
          </cell>
          <cell r="F44" t="str">
            <v>Western Suburbs</v>
          </cell>
          <cell r="G44" t="str">
            <v>No Entry</v>
          </cell>
          <cell r="H44">
            <v>2017</v>
          </cell>
          <cell r="I44" t="str">
            <v>WC2</v>
          </cell>
          <cell r="J44" t="str">
            <v>090</v>
          </cell>
          <cell r="K44">
            <v>14</v>
          </cell>
        </row>
        <row r="45">
          <cell r="D45">
            <v>28</v>
          </cell>
          <cell r="E45" t="str">
            <v>D Rixon</v>
          </cell>
          <cell r="F45" t="str">
            <v>Western Suburbs</v>
          </cell>
          <cell r="G45" t="str">
            <v>No Entry</v>
          </cell>
          <cell r="H45">
            <v>2017</v>
          </cell>
          <cell r="I45" t="str">
            <v>DR1</v>
          </cell>
          <cell r="J45" t="str">
            <v>002</v>
          </cell>
          <cell r="K45">
            <v>14</v>
          </cell>
        </row>
        <row r="46">
          <cell r="D46">
            <v>1452</v>
          </cell>
          <cell r="E46" t="str">
            <v>W Cachia</v>
          </cell>
          <cell r="F46" t="str">
            <v>Western Suburbs</v>
          </cell>
          <cell r="G46" t="str">
            <v>No Entry</v>
          </cell>
          <cell r="H46">
            <v>2017</v>
          </cell>
          <cell r="I46" t="str">
            <v>WC2</v>
          </cell>
          <cell r="J46" t="str">
            <v>069</v>
          </cell>
          <cell r="K46">
            <v>15</v>
          </cell>
        </row>
        <row r="47">
          <cell r="D47">
            <v>1614</v>
          </cell>
          <cell r="E47" t="str">
            <v>L Davies</v>
          </cell>
          <cell r="F47" t="str">
            <v>Western Suburbs</v>
          </cell>
          <cell r="G47" t="str">
            <v>INT</v>
          </cell>
          <cell r="H47">
            <v>2017</v>
          </cell>
          <cell r="I47" t="str">
            <v>LD3</v>
          </cell>
          <cell r="J47" t="str">
            <v>031</v>
          </cell>
          <cell r="K47">
            <v>15</v>
          </cell>
        </row>
        <row r="48">
          <cell r="D48">
            <v>25</v>
          </cell>
          <cell r="E48" t="str">
            <v>W Cachia</v>
          </cell>
          <cell r="F48" t="str">
            <v>Western Suburbs</v>
          </cell>
          <cell r="G48" t="str">
            <v>No Entry</v>
          </cell>
          <cell r="H48">
            <v>2017</v>
          </cell>
          <cell r="I48" t="str">
            <v>WC2</v>
          </cell>
          <cell r="J48" t="str">
            <v>068</v>
          </cell>
          <cell r="K48">
            <v>15</v>
          </cell>
        </row>
        <row r="49">
          <cell r="D49">
            <v>969</v>
          </cell>
          <cell r="E49" t="str">
            <v>W Cachia</v>
          </cell>
          <cell r="F49" t="str">
            <v>Western Suburbs</v>
          </cell>
          <cell r="G49" t="str">
            <v>No Entry</v>
          </cell>
          <cell r="H49">
            <v>2017</v>
          </cell>
          <cell r="I49" t="str">
            <v>WC2</v>
          </cell>
          <cell r="J49" t="str">
            <v>080</v>
          </cell>
          <cell r="K49">
            <v>16</v>
          </cell>
        </row>
        <row r="50">
          <cell r="D50">
            <v>1143</v>
          </cell>
          <cell r="E50" t="str">
            <v>W Cachia</v>
          </cell>
          <cell r="F50" t="str">
            <v>Western Suburbs</v>
          </cell>
          <cell r="G50" t="str">
            <v>No Entry</v>
          </cell>
          <cell r="H50">
            <v>2017</v>
          </cell>
          <cell r="I50" t="str">
            <v>WC2</v>
          </cell>
          <cell r="J50" t="str">
            <v>079</v>
          </cell>
          <cell r="K50">
            <v>16</v>
          </cell>
        </row>
        <row r="51">
          <cell r="D51">
            <v>921</v>
          </cell>
          <cell r="E51" t="str">
            <v>I Mamic</v>
          </cell>
          <cell r="F51" t="str">
            <v>Western Suburbs</v>
          </cell>
          <cell r="G51" t="str">
            <v>No Entry</v>
          </cell>
          <cell r="H51">
            <v>2017</v>
          </cell>
          <cell r="I51" t="str">
            <v>IM3</v>
          </cell>
          <cell r="J51" t="str">
            <v>058</v>
          </cell>
          <cell r="K51">
            <v>16</v>
          </cell>
        </row>
        <row r="52">
          <cell r="D52">
            <v>88</v>
          </cell>
          <cell r="E52" t="str">
            <v>L Davies</v>
          </cell>
          <cell r="F52" t="str">
            <v>Western Suburbs</v>
          </cell>
          <cell r="G52" t="str">
            <v>INT</v>
          </cell>
          <cell r="H52">
            <v>2017</v>
          </cell>
          <cell r="I52" t="str">
            <v>LD3</v>
          </cell>
          <cell r="J52" t="str">
            <v>053</v>
          </cell>
          <cell r="K52">
            <v>17</v>
          </cell>
        </row>
        <row r="53">
          <cell r="D53">
            <v>269</v>
          </cell>
          <cell r="E53" t="str">
            <v>O Haddick</v>
          </cell>
          <cell r="F53" t="str">
            <v>Western Suburbs</v>
          </cell>
          <cell r="G53" t="str">
            <v>No Entry</v>
          </cell>
          <cell r="H53">
            <v>2017</v>
          </cell>
          <cell r="I53" t="str">
            <v>OH2</v>
          </cell>
          <cell r="J53" t="str">
            <v>047</v>
          </cell>
          <cell r="K53">
            <v>17</v>
          </cell>
        </row>
        <row r="54">
          <cell r="D54">
            <v>586</v>
          </cell>
          <cell r="E54" t="str">
            <v>O Haddick</v>
          </cell>
          <cell r="F54" t="str">
            <v>Western Suburbs</v>
          </cell>
          <cell r="G54" t="str">
            <v>No Entry</v>
          </cell>
          <cell r="H54">
            <v>2017</v>
          </cell>
          <cell r="I54" t="str">
            <v>OH2</v>
          </cell>
          <cell r="J54" t="str">
            <v>041</v>
          </cell>
          <cell r="K54">
            <v>17</v>
          </cell>
        </row>
        <row r="55">
          <cell r="D55">
            <v>607</v>
          </cell>
          <cell r="E55" t="str">
            <v>I Mamic</v>
          </cell>
          <cell r="F55" t="str">
            <v>Western Suburbs</v>
          </cell>
          <cell r="G55" t="str">
            <v>No Entry</v>
          </cell>
          <cell r="H55">
            <v>2017</v>
          </cell>
          <cell r="I55" t="str">
            <v>IM3</v>
          </cell>
          <cell r="J55" t="str">
            <v>052</v>
          </cell>
          <cell r="K55">
            <v>18</v>
          </cell>
        </row>
        <row r="56">
          <cell r="D56">
            <v>1545</v>
          </cell>
          <cell r="E56" t="str">
            <v>No Entry</v>
          </cell>
          <cell r="F56" t="str">
            <v>Western Suburbs</v>
          </cell>
          <cell r="G56" t="str">
            <v>No Entry</v>
          </cell>
          <cell r="H56" t="str">
            <v>No Entry</v>
          </cell>
          <cell r="I56" t="str">
            <v>No Entry</v>
          </cell>
          <cell r="J56" t="str">
            <v>No Entry</v>
          </cell>
          <cell r="K56">
            <v>18</v>
          </cell>
        </row>
        <row r="57">
          <cell r="D57">
            <v>1586</v>
          </cell>
          <cell r="E57" t="str">
            <v>No Entry</v>
          </cell>
          <cell r="F57" t="str">
            <v>Western Suburbs</v>
          </cell>
          <cell r="G57" t="str">
            <v>No Entry</v>
          </cell>
          <cell r="H57" t="str">
            <v>No Entry</v>
          </cell>
          <cell r="I57" t="str">
            <v>No Entry</v>
          </cell>
          <cell r="J57" t="str">
            <v>No Entry</v>
          </cell>
          <cell r="K57">
            <v>18</v>
          </cell>
        </row>
        <row r="58">
          <cell r="D58">
            <v>627</v>
          </cell>
          <cell r="E58" t="str">
            <v>O Haddick</v>
          </cell>
          <cell r="F58" t="str">
            <v>Western Suburbs</v>
          </cell>
          <cell r="G58" t="str">
            <v>No Entry</v>
          </cell>
          <cell r="H58">
            <v>2017</v>
          </cell>
          <cell r="I58" t="str">
            <v>OH2</v>
          </cell>
          <cell r="J58" t="str">
            <v>046</v>
          </cell>
          <cell r="K58">
            <v>19</v>
          </cell>
        </row>
        <row r="59">
          <cell r="D59">
            <v>893</v>
          </cell>
          <cell r="E59" t="str">
            <v>O Haddick</v>
          </cell>
          <cell r="F59" t="str">
            <v>Western Suburbs</v>
          </cell>
          <cell r="G59" t="str">
            <v>No Entry</v>
          </cell>
          <cell r="H59">
            <v>2017</v>
          </cell>
          <cell r="I59" t="str">
            <v>OH2</v>
          </cell>
          <cell r="J59" t="str">
            <v>045</v>
          </cell>
          <cell r="K59">
            <v>19</v>
          </cell>
        </row>
        <row r="60">
          <cell r="D60">
            <v>80</v>
          </cell>
          <cell r="E60" t="str">
            <v>O Haddick</v>
          </cell>
          <cell r="F60" t="str">
            <v>Western Suburbs</v>
          </cell>
          <cell r="G60" t="str">
            <v>No Entry</v>
          </cell>
          <cell r="H60">
            <v>2017</v>
          </cell>
          <cell r="I60" t="str">
            <v>OH2</v>
          </cell>
          <cell r="J60" t="str">
            <v>044</v>
          </cell>
          <cell r="K60">
            <v>19</v>
          </cell>
        </row>
        <row r="61">
          <cell r="D61">
            <v>1646</v>
          </cell>
          <cell r="E61" t="str">
            <v>W Cachia</v>
          </cell>
          <cell r="F61" t="str">
            <v>Western Suburbs</v>
          </cell>
          <cell r="G61" t="str">
            <v>No Entry</v>
          </cell>
          <cell r="H61">
            <v>2017</v>
          </cell>
          <cell r="I61" t="str">
            <v>WC2</v>
          </cell>
          <cell r="J61" t="str">
            <v>064</v>
          </cell>
          <cell r="K61">
            <v>20</v>
          </cell>
        </row>
        <row r="62">
          <cell r="D62">
            <v>567</v>
          </cell>
          <cell r="E62" t="str">
            <v>No Entry</v>
          </cell>
          <cell r="F62" t="str">
            <v>Western Suburbs</v>
          </cell>
          <cell r="G62" t="str">
            <v>No Entry</v>
          </cell>
          <cell r="H62" t="str">
            <v>No Entry</v>
          </cell>
          <cell r="I62" t="str">
            <v>No Entry</v>
          </cell>
          <cell r="J62" t="str">
            <v>No Entry</v>
          </cell>
          <cell r="K62">
            <v>20</v>
          </cell>
        </row>
        <row r="63">
          <cell r="D63">
            <v>842</v>
          </cell>
          <cell r="E63" t="str">
            <v>No Entry</v>
          </cell>
          <cell r="F63" t="str">
            <v>Western Suburbs</v>
          </cell>
          <cell r="G63" t="str">
            <v>No Entry</v>
          </cell>
          <cell r="H63" t="str">
            <v>No Entry</v>
          </cell>
          <cell r="I63" t="str">
            <v>No Entry</v>
          </cell>
          <cell r="J63" t="str">
            <v>No Entry</v>
          </cell>
          <cell r="K63">
            <v>20</v>
          </cell>
        </row>
        <row r="64">
          <cell r="D64">
            <v>268</v>
          </cell>
          <cell r="E64" t="str">
            <v>W Cachia</v>
          </cell>
          <cell r="F64" t="str">
            <v>Western Suburbs</v>
          </cell>
          <cell r="G64" t="str">
            <v>No Entry</v>
          </cell>
          <cell r="H64">
            <v>2017</v>
          </cell>
          <cell r="I64" t="str">
            <v>WC2</v>
          </cell>
          <cell r="J64" t="str">
            <v>089</v>
          </cell>
          <cell r="K64">
            <v>21</v>
          </cell>
        </row>
        <row r="65">
          <cell r="D65">
            <v>294</v>
          </cell>
          <cell r="E65" t="str">
            <v>L Davies</v>
          </cell>
          <cell r="F65" t="str">
            <v>Western Suburbs</v>
          </cell>
          <cell r="G65" t="str">
            <v>INT</v>
          </cell>
          <cell r="H65">
            <v>2017</v>
          </cell>
          <cell r="I65" t="str">
            <v>LD3</v>
          </cell>
          <cell r="J65" t="str">
            <v>050</v>
          </cell>
          <cell r="K65">
            <v>21</v>
          </cell>
        </row>
        <row r="66">
          <cell r="D66">
            <v>1526</v>
          </cell>
          <cell r="E66" t="str">
            <v>O Haddick</v>
          </cell>
          <cell r="F66" t="str">
            <v>Western Suburbs</v>
          </cell>
          <cell r="G66" t="str">
            <v>No Entry</v>
          </cell>
          <cell r="H66">
            <v>2017</v>
          </cell>
          <cell r="I66" t="str">
            <v>OH2</v>
          </cell>
          <cell r="J66" t="str">
            <v>053</v>
          </cell>
          <cell r="K66">
            <v>21</v>
          </cell>
        </row>
        <row r="67">
          <cell r="D67">
            <v>1407</v>
          </cell>
          <cell r="E67" t="str">
            <v>W Cachia</v>
          </cell>
          <cell r="F67" t="str">
            <v>Western Suburbs</v>
          </cell>
          <cell r="G67" t="str">
            <v>No Entry</v>
          </cell>
          <cell r="H67">
            <v>2017</v>
          </cell>
          <cell r="I67" t="str">
            <v>WC2</v>
          </cell>
          <cell r="J67" t="str">
            <v>088</v>
          </cell>
          <cell r="K67">
            <v>22</v>
          </cell>
        </row>
        <row r="68">
          <cell r="D68">
            <v>1320</v>
          </cell>
          <cell r="E68" t="str">
            <v>I Mamic</v>
          </cell>
          <cell r="F68" t="str">
            <v>Western Suburbs</v>
          </cell>
          <cell r="G68" t="str">
            <v>No Entry</v>
          </cell>
          <cell r="H68">
            <v>2017</v>
          </cell>
          <cell r="I68" t="str">
            <v>IM3</v>
          </cell>
          <cell r="J68" t="str">
            <v>061</v>
          </cell>
          <cell r="K68">
            <v>22</v>
          </cell>
        </row>
        <row r="69">
          <cell r="D69">
            <v>646</v>
          </cell>
          <cell r="E69" t="str">
            <v>W Cachia</v>
          </cell>
          <cell r="F69" t="str">
            <v>Western Suburbs</v>
          </cell>
          <cell r="G69" t="str">
            <v>No Entry</v>
          </cell>
          <cell r="H69">
            <v>2017</v>
          </cell>
          <cell r="I69" t="str">
            <v>WC2</v>
          </cell>
          <cell r="J69" t="str">
            <v>081</v>
          </cell>
          <cell r="K69">
            <v>22</v>
          </cell>
        </row>
        <row r="70">
          <cell r="D70">
            <v>352</v>
          </cell>
          <cell r="E70" t="str">
            <v>O Haddick</v>
          </cell>
          <cell r="F70" t="str">
            <v>Western Suburbs</v>
          </cell>
          <cell r="G70" t="str">
            <v>No Entry</v>
          </cell>
          <cell r="H70">
            <v>2017</v>
          </cell>
          <cell r="I70" t="str">
            <v>OH2</v>
          </cell>
          <cell r="J70" t="str">
            <v>033</v>
          </cell>
          <cell r="K70">
            <v>23</v>
          </cell>
        </row>
        <row r="71">
          <cell r="D71">
            <v>27</v>
          </cell>
          <cell r="E71" t="str">
            <v>O Haddick</v>
          </cell>
          <cell r="F71" t="str">
            <v>Western Suburbs</v>
          </cell>
          <cell r="G71" t="str">
            <v>No Entry</v>
          </cell>
          <cell r="H71">
            <v>2017</v>
          </cell>
          <cell r="I71" t="str">
            <v>OH2</v>
          </cell>
          <cell r="J71" t="str">
            <v>031</v>
          </cell>
          <cell r="K71">
            <v>23</v>
          </cell>
        </row>
        <row r="72">
          <cell r="D72">
            <v>914</v>
          </cell>
          <cell r="E72" t="str">
            <v>W Cachia</v>
          </cell>
          <cell r="F72" t="str">
            <v>Western Suburbs</v>
          </cell>
          <cell r="G72" t="str">
            <v>No Entry</v>
          </cell>
          <cell r="H72">
            <v>2017</v>
          </cell>
          <cell r="I72" t="str">
            <v>WC2</v>
          </cell>
          <cell r="J72" t="str">
            <v>067</v>
          </cell>
          <cell r="K72">
            <v>23</v>
          </cell>
        </row>
        <row r="73">
          <cell r="D73">
            <v>171</v>
          </cell>
          <cell r="E73" t="str">
            <v>No Entry</v>
          </cell>
          <cell r="F73" t="str">
            <v>Western Suburbs</v>
          </cell>
          <cell r="G73" t="str">
            <v>No Entry</v>
          </cell>
          <cell r="H73" t="str">
            <v>No Entry</v>
          </cell>
          <cell r="I73" t="str">
            <v>No Entry</v>
          </cell>
          <cell r="J73" t="str">
            <v>No Entry</v>
          </cell>
          <cell r="K73">
            <v>24</v>
          </cell>
        </row>
        <row r="74">
          <cell r="D74">
            <v>517</v>
          </cell>
          <cell r="E74" t="str">
            <v>No Entry</v>
          </cell>
          <cell r="F74" t="str">
            <v>Western Suburbs</v>
          </cell>
          <cell r="G74" t="str">
            <v>No Entry</v>
          </cell>
          <cell r="H74" t="str">
            <v>No Entry</v>
          </cell>
          <cell r="I74" t="str">
            <v>No Entry</v>
          </cell>
          <cell r="J74" t="str">
            <v>No Entry</v>
          </cell>
          <cell r="K74">
            <v>24</v>
          </cell>
        </row>
        <row r="75">
          <cell r="D75">
            <v>1557</v>
          </cell>
          <cell r="E75" t="str">
            <v>No Entry</v>
          </cell>
          <cell r="F75" t="str">
            <v>Western Suburbs</v>
          </cell>
          <cell r="G75" t="str">
            <v>No Entry</v>
          </cell>
          <cell r="H75" t="str">
            <v>No Entry</v>
          </cell>
          <cell r="I75" t="str">
            <v>No Entry</v>
          </cell>
          <cell r="J75" t="str">
            <v>No Entry</v>
          </cell>
          <cell r="K75">
            <v>24</v>
          </cell>
        </row>
        <row r="76">
          <cell r="D76">
            <v>140</v>
          </cell>
          <cell r="E76" t="str">
            <v>W Cachia</v>
          </cell>
          <cell r="F76" t="str">
            <v>Western Suburbs</v>
          </cell>
          <cell r="G76" t="str">
            <v>No Entry</v>
          </cell>
          <cell r="H76">
            <v>2017</v>
          </cell>
          <cell r="I76" t="str">
            <v>WC2</v>
          </cell>
          <cell r="J76" t="str">
            <v>073</v>
          </cell>
          <cell r="K76">
            <v>25</v>
          </cell>
        </row>
        <row r="77">
          <cell r="D77">
            <v>1053</v>
          </cell>
          <cell r="E77" t="str">
            <v>No Entry</v>
          </cell>
          <cell r="F77" t="str">
            <v>Western Suburbs</v>
          </cell>
          <cell r="G77" t="str">
            <v>No Entry</v>
          </cell>
          <cell r="H77" t="str">
            <v>No Entry</v>
          </cell>
          <cell r="I77" t="str">
            <v>No Entry</v>
          </cell>
          <cell r="J77" t="str">
            <v>No Entry</v>
          </cell>
          <cell r="K77">
            <v>25</v>
          </cell>
        </row>
        <row r="78">
          <cell r="D78">
            <v>609</v>
          </cell>
          <cell r="E78" t="str">
            <v>No Entry</v>
          </cell>
          <cell r="F78" t="str">
            <v>Western Suburbs</v>
          </cell>
          <cell r="G78" t="str">
            <v>No Entry</v>
          </cell>
          <cell r="H78" t="str">
            <v>No Entry</v>
          </cell>
          <cell r="I78" t="str">
            <v>No Entry</v>
          </cell>
          <cell r="J78" t="str">
            <v>No Entry</v>
          </cell>
          <cell r="K78">
            <v>25</v>
          </cell>
        </row>
        <row r="79">
          <cell r="D79">
            <v>399</v>
          </cell>
          <cell r="E79" t="str">
            <v>Ray &amp; German</v>
          </cell>
          <cell r="F79" t="str">
            <v>United</v>
          </cell>
          <cell r="G79" t="str">
            <v>No Entry</v>
          </cell>
          <cell r="H79">
            <v>2017</v>
          </cell>
          <cell r="I79" t="str">
            <v>RG4</v>
          </cell>
          <cell r="J79" t="str">
            <v>069</v>
          </cell>
          <cell r="K79">
            <v>1</v>
          </cell>
        </row>
        <row r="80">
          <cell r="D80">
            <v>18</v>
          </cell>
          <cell r="E80" t="str">
            <v>J Leong</v>
          </cell>
          <cell r="F80" t="str">
            <v>United</v>
          </cell>
          <cell r="G80" t="str">
            <v>No Entry</v>
          </cell>
          <cell r="H80">
            <v>2017</v>
          </cell>
          <cell r="I80" t="str">
            <v>JL1</v>
          </cell>
          <cell r="J80" t="str">
            <v>113</v>
          </cell>
          <cell r="K80">
            <v>1</v>
          </cell>
        </row>
        <row r="81">
          <cell r="D81">
            <v>617</v>
          </cell>
          <cell r="E81" t="str">
            <v>A Rowe</v>
          </cell>
          <cell r="F81" t="str">
            <v>United</v>
          </cell>
          <cell r="G81" t="str">
            <v>No Entry</v>
          </cell>
          <cell r="H81">
            <v>2017</v>
          </cell>
          <cell r="I81" t="str">
            <v>AR1</v>
          </cell>
          <cell r="J81" t="str">
            <v>141</v>
          </cell>
          <cell r="K81">
            <v>1</v>
          </cell>
        </row>
        <row r="82">
          <cell r="D82">
            <v>152</v>
          </cell>
          <cell r="E82" t="str">
            <v>J Leong</v>
          </cell>
          <cell r="F82" t="str">
            <v>United</v>
          </cell>
          <cell r="G82" t="str">
            <v>No Entry</v>
          </cell>
          <cell r="H82">
            <v>2017</v>
          </cell>
          <cell r="I82" t="str">
            <v>JL1</v>
          </cell>
          <cell r="J82" t="str">
            <v>095</v>
          </cell>
          <cell r="K82">
            <v>2</v>
          </cell>
        </row>
        <row r="83">
          <cell r="D83">
            <v>87</v>
          </cell>
          <cell r="E83" t="str">
            <v>Ray &amp; German</v>
          </cell>
          <cell r="F83" t="str">
            <v>United</v>
          </cell>
          <cell r="G83" t="str">
            <v>No Entry</v>
          </cell>
          <cell r="H83">
            <v>2017</v>
          </cell>
          <cell r="I83" t="str">
            <v>RG4</v>
          </cell>
          <cell r="J83" t="str">
            <v>068</v>
          </cell>
          <cell r="K83">
            <v>2</v>
          </cell>
        </row>
        <row r="84">
          <cell r="D84">
            <v>204</v>
          </cell>
          <cell r="E84" t="str">
            <v>Ray &amp; German</v>
          </cell>
          <cell r="F84" t="str">
            <v>United</v>
          </cell>
          <cell r="G84" t="str">
            <v>No Entry</v>
          </cell>
          <cell r="H84">
            <v>2017</v>
          </cell>
          <cell r="I84" t="str">
            <v>RG4</v>
          </cell>
          <cell r="J84" t="str">
            <v>070</v>
          </cell>
          <cell r="K84">
            <v>2</v>
          </cell>
        </row>
        <row r="85">
          <cell r="D85">
            <v>407</v>
          </cell>
          <cell r="E85" t="str">
            <v>D Charlton</v>
          </cell>
          <cell r="F85" t="str">
            <v>United</v>
          </cell>
          <cell r="G85" t="str">
            <v>No Entry</v>
          </cell>
          <cell r="H85">
            <v>2017</v>
          </cell>
          <cell r="I85" t="str">
            <v>DC11</v>
          </cell>
          <cell r="J85" t="str">
            <v>206</v>
          </cell>
          <cell r="K85">
            <v>3</v>
          </cell>
        </row>
        <row r="86">
          <cell r="D86">
            <v>1507</v>
          </cell>
          <cell r="E86" t="str">
            <v>V Murray</v>
          </cell>
          <cell r="F86" t="str">
            <v>United</v>
          </cell>
          <cell r="G86" t="str">
            <v>No Entry</v>
          </cell>
          <cell r="H86">
            <v>2017</v>
          </cell>
          <cell r="I86" t="str">
            <v>MS6</v>
          </cell>
          <cell r="J86" t="str">
            <v>104</v>
          </cell>
          <cell r="K86">
            <v>3</v>
          </cell>
        </row>
        <row r="87">
          <cell r="D87">
            <v>468</v>
          </cell>
          <cell r="E87" t="str">
            <v>D Charlton</v>
          </cell>
          <cell r="F87" t="str">
            <v>United</v>
          </cell>
          <cell r="G87" t="str">
            <v>No Entry</v>
          </cell>
          <cell r="H87">
            <v>2017</v>
          </cell>
          <cell r="I87" t="str">
            <v>DC11</v>
          </cell>
          <cell r="J87" t="str">
            <v>215</v>
          </cell>
          <cell r="K87">
            <v>3</v>
          </cell>
        </row>
        <row r="88">
          <cell r="D88">
            <v>679</v>
          </cell>
          <cell r="E88" t="str">
            <v>No Entry</v>
          </cell>
          <cell r="F88" t="str">
            <v>United</v>
          </cell>
          <cell r="G88" t="str">
            <v>No Entry</v>
          </cell>
          <cell r="H88" t="str">
            <v>No Entry</v>
          </cell>
          <cell r="I88" t="str">
            <v>No Entry</v>
          </cell>
          <cell r="J88" t="str">
            <v>No Entry</v>
          </cell>
          <cell r="K88">
            <v>4</v>
          </cell>
        </row>
        <row r="89">
          <cell r="D89">
            <v>897</v>
          </cell>
          <cell r="E89" t="str">
            <v>No Entry</v>
          </cell>
          <cell r="F89" t="str">
            <v>United</v>
          </cell>
          <cell r="G89" t="str">
            <v>No Entry</v>
          </cell>
          <cell r="H89" t="str">
            <v>No Entry</v>
          </cell>
          <cell r="I89" t="str">
            <v>No Entry</v>
          </cell>
          <cell r="J89" t="str">
            <v>No Entry</v>
          </cell>
          <cell r="K89">
            <v>4</v>
          </cell>
        </row>
        <row r="90">
          <cell r="D90">
            <v>924</v>
          </cell>
          <cell r="E90" t="str">
            <v>No Entry</v>
          </cell>
          <cell r="F90" t="str">
            <v>United</v>
          </cell>
          <cell r="G90" t="str">
            <v>No Entry</v>
          </cell>
          <cell r="H90" t="str">
            <v>No Entry</v>
          </cell>
          <cell r="I90" t="str">
            <v>No Entry</v>
          </cell>
          <cell r="J90" t="str">
            <v>No Entry</v>
          </cell>
          <cell r="K90">
            <v>4</v>
          </cell>
        </row>
        <row r="91">
          <cell r="D91">
            <v>507</v>
          </cell>
          <cell r="E91" t="str">
            <v>J Leong</v>
          </cell>
          <cell r="F91" t="str">
            <v>United</v>
          </cell>
          <cell r="G91" t="str">
            <v>No Entry</v>
          </cell>
          <cell r="H91">
            <v>2017</v>
          </cell>
          <cell r="I91" t="str">
            <v>JL1</v>
          </cell>
          <cell r="J91" t="str">
            <v>086</v>
          </cell>
          <cell r="K91">
            <v>5</v>
          </cell>
        </row>
        <row r="92">
          <cell r="D92">
            <v>1311</v>
          </cell>
          <cell r="E92" t="str">
            <v>J Leong</v>
          </cell>
          <cell r="F92" t="str">
            <v>United</v>
          </cell>
          <cell r="G92" t="str">
            <v>No Entry</v>
          </cell>
          <cell r="H92">
            <v>2017</v>
          </cell>
          <cell r="I92" t="str">
            <v>JL1</v>
          </cell>
          <cell r="J92" t="str">
            <v>099</v>
          </cell>
          <cell r="K92">
            <v>5</v>
          </cell>
        </row>
        <row r="93">
          <cell r="D93">
            <v>1439</v>
          </cell>
          <cell r="E93" t="str">
            <v>A Rowe</v>
          </cell>
          <cell r="F93" t="str">
            <v>United</v>
          </cell>
          <cell r="G93" t="str">
            <v>No Entry</v>
          </cell>
          <cell r="H93">
            <v>2017</v>
          </cell>
          <cell r="I93" t="str">
            <v>AR1</v>
          </cell>
          <cell r="J93" t="str">
            <v>104</v>
          </cell>
          <cell r="K93">
            <v>5</v>
          </cell>
        </row>
        <row r="94">
          <cell r="D94">
            <v>1345</v>
          </cell>
          <cell r="E94" t="str">
            <v>V Murray</v>
          </cell>
          <cell r="F94" t="str">
            <v>United</v>
          </cell>
          <cell r="G94" t="str">
            <v>No Entry</v>
          </cell>
          <cell r="H94">
            <v>2017</v>
          </cell>
          <cell r="I94" t="str">
            <v>MS6</v>
          </cell>
          <cell r="J94" t="str">
            <v>131</v>
          </cell>
          <cell r="K94">
            <v>6</v>
          </cell>
        </row>
        <row r="95">
          <cell r="D95">
            <v>1610</v>
          </cell>
          <cell r="E95" t="str">
            <v>A Rowe</v>
          </cell>
          <cell r="F95" t="str">
            <v>United</v>
          </cell>
          <cell r="G95" t="str">
            <v>No Entry</v>
          </cell>
          <cell r="H95">
            <v>2017</v>
          </cell>
          <cell r="I95" t="str">
            <v>AR1</v>
          </cell>
          <cell r="J95" t="str">
            <v>147</v>
          </cell>
          <cell r="K95">
            <v>6</v>
          </cell>
        </row>
        <row r="96">
          <cell r="D96">
            <v>271</v>
          </cell>
          <cell r="E96" t="str">
            <v>No Entry</v>
          </cell>
          <cell r="F96" t="str">
            <v>United</v>
          </cell>
          <cell r="G96" t="str">
            <v>No Entry</v>
          </cell>
          <cell r="H96" t="str">
            <v>No Entry</v>
          </cell>
          <cell r="I96" t="str">
            <v>No Entry</v>
          </cell>
          <cell r="J96" t="str">
            <v>No Entry</v>
          </cell>
          <cell r="K96">
            <v>6</v>
          </cell>
        </row>
        <row r="97">
          <cell r="D97">
            <v>166</v>
          </cell>
          <cell r="E97" t="str">
            <v>A Baxter</v>
          </cell>
          <cell r="F97" t="str">
            <v>United</v>
          </cell>
          <cell r="G97" t="str">
            <v>No Entry</v>
          </cell>
          <cell r="H97">
            <v>2017</v>
          </cell>
          <cell r="I97" t="str">
            <v>AB1</v>
          </cell>
          <cell r="J97" t="str">
            <v>005</v>
          </cell>
          <cell r="K97">
            <v>7</v>
          </cell>
        </row>
        <row r="98">
          <cell r="D98">
            <v>835</v>
          </cell>
          <cell r="E98" t="str">
            <v>A Baxter</v>
          </cell>
          <cell r="F98" t="str">
            <v>United</v>
          </cell>
          <cell r="G98" t="str">
            <v>No Entry</v>
          </cell>
          <cell r="H98">
            <v>2017</v>
          </cell>
          <cell r="I98" t="str">
            <v>AB1</v>
          </cell>
          <cell r="J98" t="str">
            <v>044</v>
          </cell>
          <cell r="K98">
            <v>7</v>
          </cell>
        </row>
        <row r="99">
          <cell r="D99">
            <v>1584</v>
          </cell>
          <cell r="E99" t="str">
            <v>No Entry</v>
          </cell>
          <cell r="F99" t="str">
            <v>United</v>
          </cell>
          <cell r="G99" t="str">
            <v>No Entry</v>
          </cell>
          <cell r="H99" t="str">
            <v>No Entry</v>
          </cell>
          <cell r="I99" t="str">
            <v>No Entry</v>
          </cell>
          <cell r="J99" t="str">
            <v>No Entry</v>
          </cell>
          <cell r="K99">
            <v>7</v>
          </cell>
        </row>
        <row r="100">
          <cell r="D100">
            <v>1084</v>
          </cell>
          <cell r="E100" t="str">
            <v>V Murray</v>
          </cell>
          <cell r="F100" t="str">
            <v>United</v>
          </cell>
          <cell r="G100" t="str">
            <v>No Entry</v>
          </cell>
          <cell r="H100">
            <v>2017</v>
          </cell>
          <cell r="I100" t="str">
            <v>MS6</v>
          </cell>
          <cell r="J100" t="str">
            <v>121</v>
          </cell>
          <cell r="K100">
            <v>8</v>
          </cell>
        </row>
        <row r="101">
          <cell r="D101">
            <v>425</v>
          </cell>
          <cell r="E101" t="str">
            <v>V Murray</v>
          </cell>
          <cell r="F101" t="str">
            <v>United</v>
          </cell>
          <cell r="G101" t="str">
            <v>No Entry</v>
          </cell>
          <cell r="H101">
            <v>2017</v>
          </cell>
          <cell r="I101" t="str">
            <v>MS6</v>
          </cell>
          <cell r="J101" t="str">
            <v>140</v>
          </cell>
          <cell r="K101">
            <v>8</v>
          </cell>
        </row>
        <row r="102">
          <cell r="D102">
            <v>970</v>
          </cell>
          <cell r="E102" t="str">
            <v>No Entry</v>
          </cell>
          <cell r="F102" t="str">
            <v>United</v>
          </cell>
          <cell r="G102" t="str">
            <v>No Entry</v>
          </cell>
          <cell r="H102" t="str">
            <v>No Entry</v>
          </cell>
          <cell r="I102" t="str">
            <v>No Entry</v>
          </cell>
          <cell r="J102" t="str">
            <v>No Entry</v>
          </cell>
          <cell r="K102">
            <v>8</v>
          </cell>
        </row>
        <row r="103">
          <cell r="D103">
            <v>1349</v>
          </cell>
          <cell r="E103" t="str">
            <v>V Murray</v>
          </cell>
          <cell r="F103" t="str">
            <v>United</v>
          </cell>
          <cell r="G103" t="str">
            <v>No Entry</v>
          </cell>
          <cell r="H103">
            <v>2017</v>
          </cell>
          <cell r="I103" t="str">
            <v>MS6</v>
          </cell>
          <cell r="J103" t="str">
            <v>122</v>
          </cell>
          <cell r="K103">
            <v>9</v>
          </cell>
        </row>
        <row r="104">
          <cell r="D104">
            <v>685</v>
          </cell>
          <cell r="E104" t="str">
            <v>V Murray</v>
          </cell>
          <cell r="F104" t="str">
            <v>United</v>
          </cell>
          <cell r="G104" t="str">
            <v>No Entry</v>
          </cell>
          <cell r="H104">
            <v>2017</v>
          </cell>
          <cell r="I104" t="str">
            <v>MS6</v>
          </cell>
          <cell r="J104" t="str">
            <v>123</v>
          </cell>
          <cell r="K104">
            <v>9</v>
          </cell>
        </row>
        <row r="105">
          <cell r="D105">
            <v>996</v>
          </cell>
          <cell r="E105" t="str">
            <v>V Murray</v>
          </cell>
          <cell r="F105" t="str">
            <v>United</v>
          </cell>
          <cell r="G105" t="str">
            <v>No Entry</v>
          </cell>
          <cell r="H105">
            <v>2017</v>
          </cell>
          <cell r="I105" t="str">
            <v>MS6</v>
          </cell>
          <cell r="J105" t="str">
            <v>109</v>
          </cell>
          <cell r="K105">
            <v>9</v>
          </cell>
        </row>
        <row r="106">
          <cell r="D106">
            <v>502</v>
          </cell>
          <cell r="E106" t="str">
            <v>A Rowe</v>
          </cell>
          <cell r="F106" t="str">
            <v>United</v>
          </cell>
          <cell r="G106" t="str">
            <v>No Entry</v>
          </cell>
          <cell r="H106">
            <v>2017</v>
          </cell>
          <cell r="I106" t="str">
            <v>AR1</v>
          </cell>
          <cell r="J106" t="str">
            <v>129</v>
          </cell>
          <cell r="K106">
            <v>10</v>
          </cell>
        </row>
        <row r="107">
          <cell r="D107">
            <v>31</v>
          </cell>
          <cell r="E107" t="str">
            <v>B Schembri</v>
          </cell>
          <cell r="F107" t="str">
            <v>United</v>
          </cell>
          <cell r="G107" t="str">
            <v>INT</v>
          </cell>
          <cell r="H107">
            <v>2017</v>
          </cell>
          <cell r="I107" t="str">
            <v>BS9</v>
          </cell>
          <cell r="J107" t="str">
            <v>044</v>
          </cell>
          <cell r="K107">
            <v>10</v>
          </cell>
        </row>
        <row r="108">
          <cell r="D108">
            <v>1377</v>
          </cell>
          <cell r="E108" t="str">
            <v>J Leong</v>
          </cell>
          <cell r="F108" t="str">
            <v>United</v>
          </cell>
          <cell r="G108" t="str">
            <v>No Entry</v>
          </cell>
          <cell r="H108">
            <v>2017</v>
          </cell>
          <cell r="I108" t="str">
            <v>JL1</v>
          </cell>
          <cell r="J108" t="str">
            <v>085</v>
          </cell>
          <cell r="K108">
            <v>10</v>
          </cell>
        </row>
        <row r="109">
          <cell r="D109">
            <v>351</v>
          </cell>
          <cell r="E109" t="str">
            <v>A Rowe</v>
          </cell>
          <cell r="F109" t="str">
            <v>United</v>
          </cell>
          <cell r="G109" t="str">
            <v>No Entry</v>
          </cell>
          <cell r="H109">
            <v>2017</v>
          </cell>
          <cell r="I109" t="str">
            <v>AR1</v>
          </cell>
          <cell r="J109" t="str">
            <v>084</v>
          </cell>
          <cell r="K109">
            <v>11</v>
          </cell>
        </row>
        <row r="110">
          <cell r="D110">
            <v>17</v>
          </cell>
          <cell r="E110" t="str">
            <v>No Entry</v>
          </cell>
          <cell r="F110" t="str">
            <v>United</v>
          </cell>
          <cell r="G110" t="str">
            <v>No Entry</v>
          </cell>
          <cell r="H110" t="str">
            <v>No Entry</v>
          </cell>
          <cell r="I110" t="str">
            <v>No Entry</v>
          </cell>
          <cell r="J110" t="str">
            <v>No Entry</v>
          </cell>
          <cell r="K110">
            <v>11</v>
          </cell>
        </row>
        <row r="111">
          <cell r="D111">
            <v>491</v>
          </cell>
          <cell r="E111" t="str">
            <v>No Entry</v>
          </cell>
          <cell r="F111" t="str">
            <v>United</v>
          </cell>
          <cell r="G111" t="str">
            <v>No Entry</v>
          </cell>
          <cell r="H111" t="str">
            <v>No Entry</v>
          </cell>
          <cell r="I111" t="str">
            <v>No Entry</v>
          </cell>
          <cell r="J111" t="str">
            <v>No Entry</v>
          </cell>
          <cell r="K111">
            <v>11</v>
          </cell>
        </row>
        <row r="112">
          <cell r="D112">
            <v>59</v>
          </cell>
          <cell r="E112" t="str">
            <v>J Meale</v>
          </cell>
          <cell r="F112" t="str">
            <v>United</v>
          </cell>
          <cell r="G112" t="str">
            <v>No Entry</v>
          </cell>
          <cell r="H112">
            <v>2017</v>
          </cell>
          <cell r="I112" t="str">
            <v xml:space="preserve">BCV </v>
          </cell>
          <cell r="J112" t="str">
            <v>1396</v>
          </cell>
          <cell r="K112">
            <v>12</v>
          </cell>
        </row>
        <row r="113">
          <cell r="D113">
            <v>1352</v>
          </cell>
          <cell r="E113" t="str">
            <v>V Murray</v>
          </cell>
          <cell r="F113" t="str">
            <v>United</v>
          </cell>
          <cell r="G113" t="str">
            <v>No Entry</v>
          </cell>
          <cell r="H113">
            <v>2017</v>
          </cell>
          <cell r="I113" t="str">
            <v>MS6</v>
          </cell>
          <cell r="J113" t="str">
            <v>107</v>
          </cell>
          <cell r="K113">
            <v>12</v>
          </cell>
        </row>
        <row r="114">
          <cell r="D114">
            <v>749</v>
          </cell>
          <cell r="E114" t="str">
            <v>V Murray</v>
          </cell>
          <cell r="F114" t="str">
            <v>United</v>
          </cell>
          <cell r="G114" t="str">
            <v>No Entry</v>
          </cell>
          <cell r="H114">
            <v>2017</v>
          </cell>
          <cell r="I114" t="str">
            <v>MS6</v>
          </cell>
          <cell r="J114" t="str">
            <v>111</v>
          </cell>
          <cell r="K114">
            <v>12</v>
          </cell>
        </row>
        <row r="115">
          <cell r="D115">
            <v>564</v>
          </cell>
          <cell r="E115" t="str">
            <v>A Baxter</v>
          </cell>
          <cell r="F115" t="str">
            <v>United</v>
          </cell>
          <cell r="G115" t="str">
            <v>No Entry</v>
          </cell>
          <cell r="H115">
            <v>2017</v>
          </cell>
          <cell r="I115" t="str">
            <v>AB1</v>
          </cell>
          <cell r="J115" t="str">
            <v>016</v>
          </cell>
          <cell r="K115">
            <v>13</v>
          </cell>
        </row>
        <row r="116">
          <cell r="D116">
            <v>884</v>
          </cell>
          <cell r="E116" t="str">
            <v>A Baxter</v>
          </cell>
          <cell r="F116" t="str">
            <v>United</v>
          </cell>
          <cell r="G116" t="str">
            <v>No Entry</v>
          </cell>
          <cell r="H116">
            <v>2017</v>
          </cell>
          <cell r="I116" t="str">
            <v>AB1</v>
          </cell>
          <cell r="J116" t="str">
            <v>009</v>
          </cell>
          <cell r="K116">
            <v>13</v>
          </cell>
        </row>
        <row r="117">
          <cell r="D117">
            <v>1153</v>
          </cell>
          <cell r="E117" t="str">
            <v>V Murray</v>
          </cell>
          <cell r="F117" t="str">
            <v>United</v>
          </cell>
          <cell r="G117" t="str">
            <v>No Entry</v>
          </cell>
          <cell r="H117">
            <v>2017</v>
          </cell>
          <cell r="I117" t="str">
            <v>MS6</v>
          </cell>
          <cell r="J117" t="str">
            <v>124</v>
          </cell>
          <cell r="K117">
            <v>13</v>
          </cell>
        </row>
        <row r="118">
          <cell r="D118">
            <v>91</v>
          </cell>
          <cell r="E118" t="str">
            <v>Ray &amp; German</v>
          </cell>
          <cell r="F118" t="str">
            <v>United</v>
          </cell>
          <cell r="G118" t="str">
            <v>No Entry</v>
          </cell>
          <cell r="H118">
            <v>2017</v>
          </cell>
          <cell r="I118" t="str">
            <v>RG4</v>
          </cell>
          <cell r="J118" t="str">
            <v>057</v>
          </cell>
          <cell r="K118">
            <v>14</v>
          </cell>
        </row>
        <row r="119">
          <cell r="D119">
            <v>723</v>
          </cell>
          <cell r="E119" t="str">
            <v>D Charlton</v>
          </cell>
          <cell r="F119" t="str">
            <v>United</v>
          </cell>
          <cell r="G119" t="str">
            <v>No Entry</v>
          </cell>
          <cell r="H119">
            <v>2017</v>
          </cell>
          <cell r="I119" t="str">
            <v>DC11</v>
          </cell>
          <cell r="J119" t="str">
            <v>190</v>
          </cell>
          <cell r="K119">
            <v>14</v>
          </cell>
        </row>
        <row r="120">
          <cell r="D120">
            <v>346</v>
          </cell>
          <cell r="E120" t="str">
            <v>Ray &amp; German</v>
          </cell>
          <cell r="F120" t="str">
            <v>United</v>
          </cell>
          <cell r="G120" t="str">
            <v>No Entry</v>
          </cell>
          <cell r="H120">
            <v>2017</v>
          </cell>
          <cell r="I120" t="str">
            <v>RG4</v>
          </cell>
          <cell r="J120" t="str">
            <v>048</v>
          </cell>
          <cell r="K120">
            <v>14</v>
          </cell>
        </row>
        <row r="121">
          <cell r="D121">
            <v>89</v>
          </cell>
          <cell r="E121" t="str">
            <v>J Meale</v>
          </cell>
          <cell r="F121" t="str">
            <v>United</v>
          </cell>
          <cell r="G121" t="str">
            <v>No Entry</v>
          </cell>
          <cell r="H121">
            <v>2017</v>
          </cell>
          <cell r="I121" t="str">
            <v>BCV</v>
          </cell>
          <cell r="J121" t="str">
            <v>1399</v>
          </cell>
          <cell r="K121">
            <v>15</v>
          </cell>
        </row>
        <row r="122">
          <cell r="D122">
            <v>434</v>
          </cell>
          <cell r="E122" t="str">
            <v>J Meale</v>
          </cell>
          <cell r="F122" t="str">
            <v>United</v>
          </cell>
          <cell r="G122" t="str">
            <v>No Entry</v>
          </cell>
          <cell r="H122">
            <v>2017</v>
          </cell>
          <cell r="I122" t="str">
            <v>BCV</v>
          </cell>
          <cell r="J122" t="str">
            <v>1448</v>
          </cell>
          <cell r="K122">
            <v>15</v>
          </cell>
        </row>
        <row r="123">
          <cell r="D123">
            <v>481</v>
          </cell>
          <cell r="E123" t="str">
            <v>D Charlton</v>
          </cell>
          <cell r="F123" t="str">
            <v>United</v>
          </cell>
          <cell r="G123" t="str">
            <v>No Entry</v>
          </cell>
          <cell r="H123">
            <v>2017</v>
          </cell>
          <cell r="I123" t="str">
            <v>DC11</v>
          </cell>
          <cell r="J123" t="str">
            <v>211</v>
          </cell>
          <cell r="K123">
            <v>15</v>
          </cell>
        </row>
        <row r="124">
          <cell r="D124">
            <v>748</v>
          </cell>
          <cell r="E124" t="str">
            <v>Ray &amp; German</v>
          </cell>
          <cell r="F124" t="str">
            <v>United</v>
          </cell>
          <cell r="G124" t="str">
            <v>No Entry</v>
          </cell>
          <cell r="H124">
            <v>2017</v>
          </cell>
          <cell r="I124" t="str">
            <v>RG4</v>
          </cell>
          <cell r="J124" t="str">
            <v>051</v>
          </cell>
          <cell r="K124">
            <v>16</v>
          </cell>
        </row>
        <row r="125">
          <cell r="D125">
            <v>552</v>
          </cell>
          <cell r="E125" t="str">
            <v>A Rowe</v>
          </cell>
          <cell r="F125" t="str">
            <v>United</v>
          </cell>
          <cell r="G125" t="str">
            <v>No Entry</v>
          </cell>
          <cell r="H125">
            <v>2017</v>
          </cell>
          <cell r="I125" t="str">
            <v>AR1</v>
          </cell>
          <cell r="J125" t="str">
            <v>125</v>
          </cell>
          <cell r="K125">
            <v>16</v>
          </cell>
        </row>
        <row r="126">
          <cell r="D126">
            <v>512</v>
          </cell>
          <cell r="E126" t="str">
            <v>J Leong</v>
          </cell>
          <cell r="F126" t="str">
            <v>United</v>
          </cell>
          <cell r="G126" t="str">
            <v>No Entry</v>
          </cell>
          <cell r="H126">
            <v>2017</v>
          </cell>
          <cell r="I126" t="str">
            <v>JL1</v>
          </cell>
          <cell r="J126" t="str">
            <v>100</v>
          </cell>
          <cell r="K126">
            <v>16</v>
          </cell>
        </row>
        <row r="127">
          <cell r="D127">
            <v>22</v>
          </cell>
          <cell r="E127" t="str">
            <v>J Leong</v>
          </cell>
          <cell r="F127" t="str">
            <v>United</v>
          </cell>
          <cell r="G127" t="str">
            <v>No Entry</v>
          </cell>
          <cell r="H127">
            <v>2017</v>
          </cell>
          <cell r="I127" t="str">
            <v>JL1</v>
          </cell>
          <cell r="J127" t="str">
            <v>098</v>
          </cell>
          <cell r="K127">
            <v>17</v>
          </cell>
        </row>
        <row r="128">
          <cell r="D128">
            <v>719</v>
          </cell>
          <cell r="E128" t="str">
            <v>J Leong</v>
          </cell>
          <cell r="F128" t="str">
            <v>United</v>
          </cell>
          <cell r="G128" t="str">
            <v>No Entry</v>
          </cell>
          <cell r="H128">
            <v>2017</v>
          </cell>
          <cell r="I128" t="str">
            <v>JL1</v>
          </cell>
          <cell r="J128" t="str">
            <v>104</v>
          </cell>
          <cell r="K128">
            <v>17</v>
          </cell>
        </row>
        <row r="129">
          <cell r="D129">
            <v>1336</v>
          </cell>
          <cell r="E129" t="str">
            <v>J Leong</v>
          </cell>
          <cell r="F129" t="str">
            <v>United</v>
          </cell>
          <cell r="G129" t="str">
            <v>No Entry</v>
          </cell>
          <cell r="H129">
            <v>2017</v>
          </cell>
          <cell r="I129" t="str">
            <v>JL1</v>
          </cell>
          <cell r="J129" t="str">
            <v>093</v>
          </cell>
          <cell r="K129">
            <v>17</v>
          </cell>
        </row>
        <row r="130">
          <cell r="D130">
            <v>1179</v>
          </cell>
          <cell r="E130" t="str">
            <v>A Rowe</v>
          </cell>
          <cell r="F130" t="str">
            <v>United</v>
          </cell>
          <cell r="G130" t="str">
            <v>No Entry</v>
          </cell>
          <cell r="H130">
            <v>2017</v>
          </cell>
          <cell r="I130" t="str">
            <v>AR1</v>
          </cell>
          <cell r="J130" t="str">
            <v>087</v>
          </cell>
          <cell r="K130">
            <v>18</v>
          </cell>
        </row>
        <row r="131">
          <cell r="D131">
            <v>1279</v>
          </cell>
          <cell r="E131" t="str">
            <v>A Rowe</v>
          </cell>
          <cell r="F131" t="str">
            <v>United</v>
          </cell>
          <cell r="G131" t="str">
            <v>No Entry</v>
          </cell>
          <cell r="H131">
            <v>2017</v>
          </cell>
          <cell r="I131" t="str">
            <v>AR1</v>
          </cell>
          <cell r="J131" t="str">
            <v>111</v>
          </cell>
          <cell r="K131">
            <v>18</v>
          </cell>
        </row>
        <row r="132">
          <cell r="D132">
            <v>1512</v>
          </cell>
          <cell r="E132" t="str">
            <v>A Rowe</v>
          </cell>
          <cell r="F132" t="str">
            <v>United</v>
          </cell>
          <cell r="G132" t="str">
            <v>No Entry</v>
          </cell>
          <cell r="H132">
            <v>2017</v>
          </cell>
          <cell r="I132" t="str">
            <v>AR1</v>
          </cell>
          <cell r="J132" t="str">
            <v>085</v>
          </cell>
          <cell r="K132">
            <v>18</v>
          </cell>
        </row>
        <row r="133">
          <cell r="D133">
            <v>593</v>
          </cell>
          <cell r="E133" t="str">
            <v>B Reynolds</v>
          </cell>
          <cell r="F133" t="str">
            <v>United</v>
          </cell>
          <cell r="G133" t="str">
            <v>No Entry</v>
          </cell>
          <cell r="H133">
            <v>2017</v>
          </cell>
          <cell r="I133" t="str">
            <v>BR1</v>
          </cell>
          <cell r="J133" t="str">
            <v>028</v>
          </cell>
          <cell r="K133">
            <v>19</v>
          </cell>
        </row>
        <row r="134">
          <cell r="D134">
            <v>265</v>
          </cell>
          <cell r="E134" t="str">
            <v>No Entry</v>
          </cell>
          <cell r="F134" t="str">
            <v>United</v>
          </cell>
          <cell r="G134" t="str">
            <v>No Entry</v>
          </cell>
          <cell r="H134" t="str">
            <v>No Entry</v>
          </cell>
          <cell r="I134" t="str">
            <v>No Entry</v>
          </cell>
          <cell r="J134" t="str">
            <v>No Entry</v>
          </cell>
          <cell r="K134">
            <v>19</v>
          </cell>
        </row>
        <row r="135">
          <cell r="D135">
            <v>1189</v>
          </cell>
          <cell r="E135" t="str">
            <v>No Entry</v>
          </cell>
          <cell r="F135" t="str">
            <v>United</v>
          </cell>
          <cell r="G135" t="str">
            <v>No Entry</v>
          </cell>
          <cell r="H135" t="str">
            <v>No Entry</v>
          </cell>
          <cell r="I135" t="str">
            <v>No Entry</v>
          </cell>
          <cell r="J135" t="str">
            <v>No Entry</v>
          </cell>
          <cell r="K135">
            <v>19</v>
          </cell>
        </row>
        <row r="136">
          <cell r="D136">
            <v>727</v>
          </cell>
          <cell r="E136" t="str">
            <v>A Rowe</v>
          </cell>
          <cell r="F136" t="str">
            <v>United</v>
          </cell>
          <cell r="G136" t="str">
            <v>No Entry</v>
          </cell>
          <cell r="H136">
            <v>2017</v>
          </cell>
          <cell r="I136" t="str">
            <v>AR1</v>
          </cell>
          <cell r="J136" t="str">
            <v>098</v>
          </cell>
          <cell r="K136">
            <v>20</v>
          </cell>
        </row>
        <row r="137">
          <cell r="D137">
            <v>1062</v>
          </cell>
          <cell r="E137" t="str">
            <v>A Rowe</v>
          </cell>
          <cell r="F137" t="str">
            <v>United</v>
          </cell>
          <cell r="G137" t="str">
            <v>No Entry</v>
          </cell>
          <cell r="H137">
            <v>2017</v>
          </cell>
          <cell r="I137" t="str">
            <v>AR1</v>
          </cell>
          <cell r="J137" t="str">
            <v>133</v>
          </cell>
          <cell r="K137">
            <v>20</v>
          </cell>
        </row>
        <row r="138">
          <cell r="D138">
            <v>1562</v>
          </cell>
          <cell r="E138" t="str">
            <v>A Rowe</v>
          </cell>
          <cell r="F138" t="str">
            <v>United</v>
          </cell>
          <cell r="G138" t="str">
            <v>No Entry</v>
          </cell>
          <cell r="H138">
            <v>2017</v>
          </cell>
          <cell r="I138" t="str">
            <v>AR1</v>
          </cell>
          <cell r="J138" t="str">
            <v>140</v>
          </cell>
          <cell r="K138">
            <v>20</v>
          </cell>
        </row>
        <row r="139">
          <cell r="D139">
            <v>245</v>
          </cell>
          <cell r="E139" t="str">
            <v>R Friedrichsen</v>
          </cell>
          <cell r="F139" t="str">
            <v>United</v>
          </cell>
          <cell r="G139" t="str">
            <v>INT</v>
          </cell>
          <cell r="H139">
            <v>2017</v>
          </cell>
          <cell r="I139" t="str">
            <v>RF7</v>
          </cell>
          <cell r="J139" t="str">
            <v>030</v>
          </cell>
          <cell r="K139">
            <v>21</v>
          </cell>
        </row>
        <row r="140">
          <cell r="D140">
            <v>192</v>
          </cell>
          <cell r="E140" t="str">
            <v>A Rowe</v>
          </cell>
          <cell r="F140" t="str">
            <v>United</v>
          </cell>
          <cell r="G140" t="str">
            <v>No Entry</v>
          </cell>
          <cell r="H140">
            <v>2017</v>
          </cell>
          <cell r="I140" t="str">
            <v>AR1</v>
          </cell>
          <cell r="J140" t="str">
            <v>127</v>
          </cell>
          <cell r="K140">
            <v>21</v>
          </cell>
        </row>
        <row r="141">
          <cell r="D141">
            <v>189</v>
          </cell>
          <cell r="E141" t="str">
            <v>V Murray</v>
          </cell>
          <cell r="F141" t="str">
            <v>United</v>
          </cell>
          <cell r="G141" t="str">
            <v>No Entry</v>
          </cell>
          <cell r="H141">
            <v>2017</v>
          </cell>
          <cell r="I141" t="str">
            <v>MS6</v>
          </cell>
          <cell r="J141" t="str">
            <v>110</v>
          </cell>
          <cell r="K141">
            <v>21</v>
          </cell>
        </row>
        <row r="142">
          <cell r="D142">
            <v>861</v>
          </cell>
          <cell r="E142" t="str">
            <v>D Charlton</v>
          </cell>
          <cell r="F142" t="str">
            <v>United</v>
          </cell>
          <cell r="G142" t="str">
            <v>No Entry</v>
          </cell>
          <cell r="H142">
            <v>2017</v>
          </cell>
          <cell r="I142" t="str">
            <v>DC11</v>
          </cell>
          <cell r="J142" t="str">
            <v>198</v>
          </cell>
          <cell r="K142">
            <v>22</v>
          </cell>
        </row>
        <row r="143">
          <cell r="D143">
            <v>10</v>
          </cell>
          <cell r="E143" t="str">
            <v>Ray &amp; German</v>
          </cell>
          <cell r="F143" t="str">
            <v>United</v>
          </cell>
          <cell r="G143" t="str">
            <v>No Entry</v>
          </cell>
          <cell r="H143">
            <v>2017</v>
          </cell>
          <cell r="I143" t="str">
            <v>RG4</v>
          </cell>
          <cell r="J143" t="str">
            <v>054</v>
          </cell>
          <cell r="K143">
            <v>22</v>
          </cell>
        </row>
        <row r="144">
          <cell r="D144">
            <v>39</v>
          </cell>
          <cell r="E144" t="str">
            <v>Ray &amp; German</v>
          </cell>
          <cell r="F144" t="str">
            <v>United</v>
          </cell>
          <cell r="G144" t="str">
            <v>No Entry</v>
          </cell>
          <cell r="H144">
            <v>2017</v>
          </cell>
          <cell r="I144" t="str">
            <v>RG4</v>
          </cell>
          <cell r="J144" t="str">
            <v>063</v>
          </cell>
          <cell r="K144">
            <v>22</v>
          </cell>
        </row>
        <row r="145">
          <cell r="D145">
            <v>1427</v>
          </cell>
          <cell r="E145" t="str">
            <v>Ray &amp; German</v>
          </cell>
          <cell r="F145" t="str">
            <v>United</v>
          </cell>
          <cell r="G145" t="str">
            <v>No Entry</v>
          </cell>
          <cell r="H145">
            <v>2017</v>
          </cell>
          <cell r="I145" t="str">
            <v>RG4</v>
          </cell>
          <cell r="J145" t="str">
            <v>065</v>
          </cell>
          <cell r="K145">
            <v>23</v>
          </cell>
        </row>
        <row r="146">
          <cell r="D146">
            <v>266</v>
          </cell>
          <cell r="E146" t="str">
            <v>D Charlton</v>
          </cell>
          <cell r="F146" t="str">
            <v>United</v>
          </cell>
          <cell r="G146" t="str">
            <v>No Entry</v>
          </cell>
          <cell r="H146">
            <v>2017</v>
          </cell>
          <cell r="I146" t="str">
            <v>DC11</v>
          </cell>
          <cell r="J146" t="str">
            <v>239</v>
          </cell>
          <cell r="K146">
            <v>23</v>
          </cell>
        </row>
        <row r="147">
          <cell r="D147">
            <v>325</v>
          </cell>
          <cell r="E147" t="str">
            <v>Ray &amp; German</v>
          </cell>
          <cell r="F147" t="str">
            <v>United</v>
          </cell>
          <cell r="G147" t="str">
            <v>No Entry</v>
          </cell>
          <cell r="H147">
            <v>2017</v>
          </cell>
          <cell r="I147" t="str">
            <v>RG4</v>
          </cell>
          <cell r="J147" t="str">
            <v>068</v>
          </cell>
          <cell r="K147">
            <v>23</v>
          </cell>
        </row>
        <row r="148">
          <cell r="D148">
            <v>471</v>
          </cell>
          <cell r="E148" t="str">
            <v>A Rowe</v>
          </cell>
          <cell r="F148" t="str">
            <v>United</v>
          </cell>
          <cell r="G148" t="str">
            <v>No Entry</v>
          </cell>
          <cell r="H148">
            <v>2017</v>
          </cell>
          <cell r="I148" t="str">
            <v>AR1</v>
          </cell>
          <cell r="J148" t="str">
            <v>092</v>
          </cell>
          <cell r="K148">
            <v>24</v>
          </cell>
        </row>
        <row r="149">
          <cell r="D149">
            <v>1124</v>
          </cell>
          <cell r="E149" t="str">
            <v>B Schembri</v>
          </cell>
          <cell r="F149" t="str">
            <v>United</v>
          </cell>
          <cell r="G149" t="str">
            <v>INT</v>
          </cell>
          <cell r="H149">
            <v>2017</v>
          </cell>
          <cell r="I149" t="str">
            <v>BS9</v>
          </cell>
          <cell r="J149" t="str">
            <v>057</v>
          </cell>
          <cell r="K149">
            <v>24</v>
          </cell>
        </row>
        <row r="150">
          <cell r="D150">
            <v>1093</v>
          </cell>
          <cell r="E150" t="str">
            <v>A Rowe</v>
          </cell>
          <cell r="F150" t="str">
            <v>United</v>
          </cell>
          <cell r="G150" t="str">
            <v>No Entry</v>
          </cell>
          <cell r="H150">
            <v>2017</v>
          </cell>
          <cell r="I150" t="str">
            <v>AR1</v>
          </cell>
          <cell r="J150" t="str">
            <v>095</v>
          </cell>
          <cell r="K150">
            <v>24</v>
          </cell>
        </row>
        <row r="151">
          <cell r="D151">
            <v>1015</v>
          </cell>
          <cell r="E151" t="str">
            <v>J Meale</v>
          </cell>
          <cell r="F151" t="str">
            <v>United</v>
          </cell>
          <cell r="G151" t="str">
            <v>No Entry</v>
          </cell>
          <cell r="H151">
            <v>2017</v>
          </cell>
          <cell r="I151" t="str">
            <v>BCV</v>
          </cell>
          <cell r="J151" t="str">
            <v>1404</v>
          </cell>
          <cell r="K151">
            <v>25</v>
          </cell>
        </row>
        <row r="152">
          <cell r="D152">
            <v>718</v>
          </cell>
          <cell r="E152" t="str">
            <v>J Meale</v>
          </cell>
          <cell r="F152" t="str">
            <v>United</v>
          </cell>
          <cell r="G152" t="str">
            <v>No Entry</v>
          </cell>
          <cell r="H152">
            <v>2017</v>
          </cell>
          <cell r="I152" t="str">
            <v>BCV</v>
          </cell>
          <cell r="J152" t="str">
            <v>1417</v>
          </cell>
          <cell r="K152">
            <v>25</v>
          </cell>
        </row>
        <row r="153">
          <cell r="D153">
            <v>374</v>
          </cell>
          <cell r="E153" t="str">
            <v>J Meale</v>
          </cell>
          <cell r="F153" t="str">
            <v>United</v>
          </cell>
          <cell r="G153" t="str">
            <v>No Entry</v>
          </cell>
          <cell r="H153">
            <v>2017</v>
          </cell>
          <cell r="I153" t="str">
            <v>BCV</v>
          </cell>
          <cell r="J153" t="str">
            <v>1434</v>
          </cell>
          <cell r="K153">
            <v>25</v>
          </cell>
        </row>
        <row r="154">
          <cell r="D154">
            <v>1619</v>
          </cell>
          <cell r="E154" t="str">
            <v>R Slade</v>
          </cell>
          <cell r="F154" t="str">
            <v>South West Victoria</v>
          </cell>
          <cell r="G154" t="str">
            <v>No Entry</v>
          </cell>
          <cell r="H154">
            <v>2017</v>
          </cell>
          <cell r="I154" t="str">
            <v>RS15</v>
          </cell>
          <cell r="J154" t="str">
            <v>094</v>
          </cell>
          <cell r="K154">
            <v>1</v>
          </cell>
        </row>
        <row r="155">
          <cell r="D155">
            <v>1152</v>
          </cell>
          <cell r="E155" t="str">
            <v>No Entry</v>
          </cell>
          <cell r="F155" t="str">
            <v>South West Victoria</v>
          </cell>
          <cell r="G155" t="str">
            <v>No Entry</v>
          </cell>
          <cell r="H155" t="str">
            <v>No Entry</v>
          </cell>
          <cell r="I155" t="str">
            <v>No Entry</v>
          </cell>
          <cell r="J155" t="str">
            <v>No Entry</v>
          </cell>
          <cell r="K155">
            <v>1</v>
          </cell>
        </row>
        <row r="156">
          <cell r="D156">
            <v>859</v>
          </cell>
          <cell r="E156" t="str">
            <v>No Entry</v>
          </cell>
          <cell r="F156" t="str">
            <v>South West Victoria</v>
          </cell>
          <cell r="G156" t="str">
            <v>No Entry</v>
          </cell>
          <cell r="H156" t="str">
            <v>No Entry</v>
          </cell>
          <cell r="I156" t="str">
            <v>No Entry</v>
          </cell>
          <cell r="J156" t="str">
            <v>No Entry</v>
          </cell>
          <cell r="K156">
            <v>1</v>
          </cell>
        </row>
        <row r="157">
          <cell r="D157">
            <v>463</v>
          </cell>
          <cell r="E157" t="str">
            <v>No Entry</v>
          </cell>
          <cell r="F157" t="str">
            <v>South West Victoria</v>
          </cell>
          <cell r="G157" t="str">
            <v>No Entry</v>
          </cell>
          <cell r="H157" t="str">
            <v>No Entry</v>
          </cell>
          <cell r="I157" t="str">
            <v>No Entry</v>
          </cell>
          <cell r="J157" t="str">
            <v>No Entry</v>
          </cell>
          <cell r="K157">
            <v>2</v>
          </cell>
        </row>
        <row r="158">
          <cell r="D158">
            <v>892</v>
          </cell>
          <cell r="E158" t="str">
            <v>No Entry</v>
          </cell>
          <cell r="F158" t="str">
            <v>South West Victoria</v>
          </cell>
          <cell r="G158" t="str">
            <v>No Entry</v>
          </cell>
          <cell r="H158" t="str">
            <v>No Entry</v>
          </cell>
          <cell r="I158" t="str">
            <v>No Entry</v>
          </cell>
          <cell r="J158" t="str">
            <v>No Entry</v>
          </cell>
          <cell r="K158">
            <v>2</v>
          </cell>
        </row>
        <row r="159">
          <cell r="D159">
            <v>1211</v>
          </cell>
          <cell r="E159" t="str">
            <v>No Entry</v>
          </cell>
          <cell r="F159" t="str">
            <v>South West Victoria</v>
          </cell>
          <cell r="G159" t="str">
            <v>No Entry</v>
          </cell>
          <cell r="H159" t="str">
            <v>No Entry</v>
          </cell>
          <cell r="I159" t="str">
            <v>No Entry</v>
          </cell>
          <cell r="J159" t="str">
            <v>No Entry</v>
          </cell>
          <cell r="K159">
            <v>2</v>
          </cell>
        </row>
        <row r="160">
          <cell r="D160">
            <v>1565</v>
          </cell>
          <cell r="E160" t="str">
            <v>R Slade</v>
          </cell>
          <cell r="F160" t="str">
            <v>South West Victoria</v>
          </cell>
          <cell r="G160" t="str">
            <v>No Entry</v>
          </cell>
          <cell r="H160">
            <v>2017</v>
          </cell>
          <cell r="I160" t="str">
            <v>RS15</v>
          </cell>
          <cell r="J160" t="str">
            <v>091</v>
          </cell>
          <cell r="K160">
            <v>3</v>
          </cell>
        </row>
        <row r="161">
          <cell r="D161">
            <v>1220</v>
          </cell>
          <cell r="E161" t="str">
            <v>No Entry</v>
          </cell>
          <cell r="F161" t="str">
            <v>South West Victoria</v>
          </cell>
          <cell r="G161" t="str">
            <v>No Entry</v>
          </cell>
          <cell r="H161" t="str">
            <v>No Entry</v>
          </cell>
          <cell r="I161" t="str">
            <v>No Entry</v>
          </cell>
          <cell r="J161" t="str">
            <v>No Entry</v>
          </cell>
          <cell r="K161">
            <v>3</v>
          </cell>
        </row>
        <row r="162">
          <cell r="D162">
            <v>456</v>
          </cell>
          <cell r="E162" t="str">
            <v>No Entry</v>
          </cell>
          <cell r="F162" t="str">
            <v>South West Victoria</v>
          </cell>
          <cell r="G162" t="str">
            <v>No Entry</v>
          </cell>
          <cell r="H162" t="str">
            <v>No Entry</v>
          </cell>
          <cell r="I162" t="str">
            <v>No Entry</v>
          </cell>
          <cell r="J162" t="str">
            <v>No Entry</v>
          </cell>
          <cell r="K162">
            <v>3</v>
          </cell>
        </row>
        <row r="163">
          <cell r="D163">
            <v>949</v>
          </cell>
          <cell r="E163" t="str">
            <v>R Slade</v>
          </cell>
          <cell r="F163" t="str">
            <v>South West Victoria</v>
          </cell>
          <cell r="G163" t="str">
            <v>No Entry</v>
          </cell>
          <cell r="H163">
            <v>2017</v>
          </cell>
          <cell r="I163" t="str">
            <v>RS15</v>
          </cell>
          <cell r="J163" t="str">
            <v>093</v>
          </cell>
          <cell r="K163">
            <v>4</v>
          </cell>
        </row>
        <row r="164">
          <cell r="D164">
            <v>1552</v>
          </cell>
          <cell r="E164" t="str">
            <v>No Entry</v>
          </cell>
          <cell r="F164" t="str">
            <v>South West Victoria</v>
          </cell>
          <cell r="G164" t="str">
            <v>No Entry</v>
          </cell>
          <cell r="H164" t="str">
            <v>No Entry</v>
          </cell>
          <cell r="I164" t="str">
            <v>No Entry</v>
          </cell>
          <cell r="J164" t="str">
            <v>No Entry</v>
          </cell>
          <cell r="K164">
            <v>4</v>
          </cell>
        </row>
        <row r="165">
          <cell r="D165">
            <v>1236</v>
          </cell>
          <cell r="E165" t="str">
            <v>No Entry</v>
          </cell>
          <cell r="F165" t="str">
            <v>South West Victoria</v>
          </cell>
          <cell r="G165" t="str">
            <v>No Entry</v>
          </cell>
          <cell r="H165" t="str">
            <v>No Entry</v>
          </cell>
          <cell r="I165" t="str">
            <v>No Entry</v>
          </cell>
          <cell r="J165" t="str">
            <v>No Entry</v>
          </cell>
          <cell r="K165">
            <v>4</v>
          </cell>
        </row>
        <row r="166">
          <cell r="D166">
            <v>447</v>
          </cell>
          <cell r="E166" t="str">
            <v>R Slade</v>
          </cell>
          <cell r="F166" t="str">
            <v>South West Victoria</v>
          </cell>
          <cell r="G166" t="str">
            <v>No Entry</v>
          </cell>
          <cell r="H166">
            <v>2017</v>
          </cell>
          <cell r="I166" t="str">
            <v>RS15</v>
          </cell>
          <cell r="J166" t="str">
            <v>080</v>
          </cell>
          <cell r="K166">
            <v>5</v>
          </cell>
        </row>
        <row r="167">
          <cell r="D167">
            <v>289</v>
          </cell>
          <cell r="E167" t="str">
            <v>No Entry</v>
          </cell>
          <cell r="F167" t="str">
            <v>South West Victoria</v>
          </cell>
          <cell r="G167" t="str">
            <v>No Entry</v>
          </cell>
          <cell r="H167" t="str">
            <v>No Entry</v>
          </cell>
          <cell r="I167" t="str">
            <v>No Entry</v>
          </cell>
          <cell r="J167" t="str">
            <v>No Entry</v>
          </cell>
          <cell r="K167">
            <v>5</v>
          </cell>
        </row>
        <row r="168">
          <cell r="D168">
            <v>641</v>
          </cell>
          <cell r="E168" t="str">
            <v>No Entry</v>
          </cell>
          <cell r="F168" t="str">
            <v>South West Victoria</v>
          </cell>
          <cell r="G168" t="str">
            <v>No Entry</v>
          </cell>
          <cell r="H168" t="str">
            <v>No Entry</v>
          </cell>
          <cell r="I168" t="str">
            <v>No Entry</v>
          </cell>
          <cell r="J168" t="str">
            <v>No Entry</v>
          </cell>
          <cell r="K168">
            <v>5</v>
          </cell>
        </row>
        <row r="169">
          <cell r="D169">
            <v>68</v>
          </cell>
          <cell r="E169" t="str">
            <v>R Slade</v>
          </cell>
          <cell r="F169" t="str">
            <v>South West Victoria</v>
          </cell>
          <cell r="G169" t="str">
            <v>No Entry</v>
          </cell>
          <cell r="H169">
            <v>2017</v>
          </cell>
          <cell r="I169" t="str">
            <v>RS15</v>
          </cell>
          <cell r="J169" t="str">
            <v>078</v>
          </cell>
          <cell r="K169">
            <v>6</v>
          </cell>
        </row>
        <row r="170">
          <cell r="D170">
            <v>116</v>
          </cell>
          <cell r="E170" t="str">
            <v>R Slade</v>
          </cell>
          <cell r="F170" t="str">
            <v>South West Victoria</v>
          </cell>
          <cell r="G170" t="str">
            <v>No Entry</v>
          </cell>
          <cell r="H170">
            <v>2017</v>
          </cell>
          <cell r="I170" t="str">
            <v>RS15</v>
          </cell>
          <cell r="J170" t="str">
            <v>083</v>
          </cell>
          <cell r="K170">
            <v>6</v>
          </cell>
        </row>
        <row r="171">
          <cell r="D171">
            <v>366</v>
          </cell>
          <cell r="E171" t="str">
            <v>R Slade</v>
          </cell>
          <cell r="F171" t="str">
            <v>South West Victoria</v>
          </cell>
          <cell r="G171" t="str">
            <v>No Entry</v>
          </cell>
          <cell r="H171">
            <v>2017</v>
          </cell>
          <cell r="I171" t="str">
            <v>RS15</v>
          </cell>
          <cell r="J171" t="str">
            <v>086</v>
          </cell>
          <cell r="K171">
            <v>6</v>
          </cell>
        </row>
        <row r="172">
          <cell r="D172">
            <v>1162</v>
          </cell>
          <cell r="E172" t="str">
            <v>No Entry</v>
          </cell>
          <cell r="F172" t="str">
            <v>South West Victoria</v>
          </cell>
          <cell r="G172" t="str">
            <v>No Entry</v>
          </cell>
          <cell r="H172" t="str">
            <v>No Entry</v>
          </cell>
          <cell r="I172" t="str">
            <v>No Entry</v>
          </cell>
          <cell r="J172" t="str">
            <v>No Entry</v>
          </cell>
          <cell r="K172">
            <v>7</v>
          </cell>
        </row>
        <row r="173">
          <cell r="D173">
            <v>258</v>
          </cell>
          <cell r="E173" t="str">
            <v>No Entry</v>
          </cell>
          <cell r="F173" t="str">
            <v>South West Victoria</v>
          </cell>
          <cell r="G173" t="str">
            <v>No Entry</v>
          </cell>
          <cell r="H173" t="str">
            <v>No Entry</v>
          </cell>
          <cell r="I173" t="str">
            <v>No Entry</v>
          </cell>
          <cell r="J173" t="str">
            <v>No Entry</v>
          </cell>
          <cell r="K173">
            <v>7</v>
          </cell>
        </row>
        <row r="174">
          <cell r="D174">
            <v>372</v>
          </cell>
          <cell r="E174" t="str">
            <v>No Entry</v>
          </cell>
          <cell r="F174" t="str">
            <v>South West Victoria</v>
          </cell>
          <cell r="G174" t="str">
            <v>No Entry</v>
          </cell>
          <cell r="H174" t="str">
            <v>No Entry</v>
          </cell>
          <cell r="I174" t="str">
            <v>No Entry</v>
          </cell>
          <cell r="J174" t="str">
            <v>No Entry</v>
          </cell>
          <cell r="K174">
            <v>7</v>
          </cell>
        </row>
        <row r="175">
          <cell r="D175">
            <v>466</v>
          </cell>
          <cell r="E175" t="str">
            <v>R Slade</v>
          </cell>
          <cell r="F175" t="str">
            <v>South West Victoria</v>
          </cell>
          <cell r="G175" t="str">
            <v>No Entry</v>
          </cell>
          <cell r="H175">
            <v>2017</v>
          </cell>
          <cell r="I175" t="str">
            <v>RS15</v>
          </cell>
          <cell r="J175" t="str">
            <v>082</v>
          </cell>
          <cell r="K175">
            <v>8</v>
          </cell>
        </row>
        <row r="176">
          <cell r="D176">
            <v>572</v>
          </cell>
          <cell r="E176" t="str">
            <v>No Entry</v>
          </cell>
          <cell r="F176" t="str">
            <v>South West Victoria</v>
          </cell>
          <cell r="G176" t="str">
            <v>No Entry</v>
          </cell>
          <cell r="H176" t="str">
            <v>No Entry</v>
          </cell>
          <cell r="I176" t="str">
            <v>No Entry</v>
          </cell>
          <cell r="J176" t="str">
            <v>No Entry</v>
          </cell>
          <cell r="K176">
            <v>8</v>
          </cell>
        </row>
        <row r="177">
          <cell r="D177">
            <v>286</v>
          </cell>
          <cell r="E177" t="str">
            <v>No Entry</v>
          </cell>
          <cell r="F177" t="str">
            <v>South West Victoria</v>
          </cell>
          <cell r="G177" t="str">
            <v>No Entry</v>
          </cell>
          <cell r="H177" t="str">
            <v>No Entry</v>
          </cell>
          <cell r="I177" t="str">
            <v>No Entry</v>
          </cell>
          <cell r="J177" t="str">
            <v>No Entry</v>
          </cell>
          <cell r="K177">
            <v>8</v>
          </cell>
        </row>
        <row r="178">
          <cell r="D178">
            <v>33</v>
          </cell>
          <cell r="E178" t="str">
            <v>No Entry</v>
          </cell>
          <cell r="F178" t="str">
            <v>South West Victoria</v>
          </cell>
          <cell r="G178" t="str">
            <v>No Entry</v>
          </cell>
          <cell r="H178" t="str">
            <v>No Entry</v>
          </cell>
          <cell r="I178" t="str">
            <v>No Entry</v>
          </cell>
          <cell r="J178" t="str">
            <v>No Entry</v>
          </cell>
          <cell r="K178">
            <v>9</v>
          </cell>
        </row>
        <row r="179">
          <cell r="D179">
            <v>629</v>
          </cell>
          <cell r="E179" t="str">
            <v>No Entry</v>
          </cell>
          <cell r="F179" t="str">
            <v>South West Victoria</v>
          </cell>
          <cell r="G179" t="str">
            <v>No Entry</v>
          </cell>
          <cell r="H179" t="str">
            <v>No Entry</v>
          </cell>
          <cell r="I179" t="str">
            <v>No Entry</v>
          </cell>
          <cell r="J179" t="str">
            <v>No Entry</v>
          </cell>
          <cell r="K179">
            <v>9</v>
          </cell>
        </row>
        <row r="180">
          <cell r="D180">
            <v>720</v>
          </cell>
          <cell r="E180" t="str">
            <v>No Entry</v>
          </cell>
          <cell r="F180" t="str">
            <v>South West Victoria</v>
          </cell>
          <cell r="G180" t="str">
            <v>No Entry</v>
          </cell>
          <cell r="H180" t="str">
            <v>No Entry</v>
          </cell>
          <cell r="I180" t="str">
            <v>No Entry</v>
          </cell>
          <cell r="J180" t="str">
            <v>No Entry</v>
          </cell>
          <cell r="K180">
            <v>9</v>
          </cell>
        </row>
        <row r="181">
          <cell r="D181">
            <v>618</v>
          </cell>
          <cell r="E181" t="str">
            <v>No Entry</v>
          </cell>
          <cell r="F181" t="str">
            <v>South West Victoria</v>
          </cell>
          <cell r="G181" t="str">
            <v>No Entry</v>
          </cell>
          <cell r="H181" t="str">
            <v>No Entry</v>
          </cell>
          <cell r="I181" t="str">
            <v>No Entry</v>
          </cell>
          <cell r="J181" t="str">
            <v>No Entry</v>
          </cell>
          <cell r="K181">
            <v>10</v>
          </cell>
        </row>
        <row r="182">
          <cell r="D182">
            <v>1598</v>
          </cell>
          <cell r="E182" t="str">
            <v>No Entry</v>
          </cell>
          <cell r="F182" t="str">
            <v>South West Victoria</v>
          </cell>
          <cell r="G182" t="str">
            <v>No Entry</v>
          </cell>
          <cell r="H182" t="str">
            <v>No Entry</v>
          </cell>
          <cell r="I182" t="str">
            <v>No Entry</v>
          </cell>
          <cell r="J182" t="str">
            <v>No Entry</v>
          </cell>
          <cell r="K182">
            <v>10</v>
          </cell>
        </row>
        <row r="183">
          <cell r="D183">
            <v>1195</v>
          </cell>
          <cell r="E183" t="str">
            <v>No Entry</v>
          </cell>
          <cell r="F183" t="str">
            <v>South West Victoria</v>
          </cell>
          <cell r="G183" t="str">
            <v>No Entry</v>
          </cell>
          <cell r="H183" t="str">
            <v>No Entry</v>
          </cell>
          <cell r="I183" t="str">
            <v>No Entry</v>
          </cell>
          <cell r="J183" t="str">
            <v>No Entry</v>
          </cell>
          <cell r="K183">
            <v>10</v>
          </cell>
        </row>
        <row r="184">
          <cell r="D184">
            <v>249</v>
          </cell>
          <cell r="E184" t="str">
            <v>No Entry</v>
          </cell>
          <cell r="F184" t="str">
            <v>South West Victoria</v>
          </cell>
          <cell r="G184" t="str">
            <v>No Entry</v>
          </cell>
          <cell r="H184" t="str">
            <v>No Entry</v>
          </cell>
          <cell r="I184" t="str">
            <v>No Entry</v>
          </cell>
          <cell r="J184" t="str">
            <v>No Entry</v>
          </cell>
          <cell r="K184">
            <v>11</v>
          </cell>
        </row>
        <row r="185">
          <cell r="D185">
            <v>1360</v>
          </cell>
          <cell r="E185" t="str">
            <v>No Entry</v>
          </cell>
          <cell r="F185" t="str">
            <v>South West Victoria</v>
          </cell>
          <cell r="G185" t="str">
            <v>No Entry</v>
          </cell>
          <cell r="H185" t="str">
            <v>No Entry</v>
          </cell>
          <cell r="I185" t="str">
            <v>No Entry</v>
          </cell>
          <cell r="J185" t="str">
            <v>No Entry</v>
          </cell>
          <cell r="K185">
            <v>11</v>
          </cell>
        </row>
        <row r="186">
          <cell r="D186">
            <v>243</v>
          </cell>
          <cell r="E186" t="str">
            <v>No Entry</v>
          </cell>
          <cell r="F186" t="str">
            <v>South West Victoria</v>
          </cell>
          <cell r="G186" t="str">
            <v>No Entry</v>
          </cell>
          <cell r="H186" t="str">
            <v>No Entry</v>
          </cell>
          <cell r="I186" t="str">
            <v>No Entry</v>
          </cell>
          <cell r="J186" t="str">
            <v>No Entry</v>
          </cell>
          <cell r="K186">
            <v>11</v>
          </cell>
        </row>
        <row r="187">
          <cell r="D187">
            <v>809</v>
          </cell>
          <cell r="E187" t="str">
            <v>No Entry</v>
          </cell>
          <cell r="F187" t="str">
            <v>South West Victoria</v>
          </cell>
          <cell r="G187" t="str">
            <v>No Entry</v>
          </cell>
          <cell r="H187" t="str">
            <v>No Entry</v>
          </cell>
          <cell r="I187" t="str">
            <v>No Entry</v>
          </cell>
          <cell r="J187" t="str">
            <v>No Entry</v>
          </cell>
          <cell r="K187">
            <v>12</v>
          </cell>
        </row>
        <row r="188">
          <cell r="D188">
            <v>526</v>
          </cell>
          <cell r="E188" t="str">
            <v>No Entry</v>
          </cell>
          <cell r="F188" t="str">
            <v>South West Victoria</v>
          </cell>
          <cell r="G188" t="str">
            <v>No Entry</v>
          </cell>
          <cell r="H188" t="str">
            <v>No Entry</v>
          </cell>
          <cell r="I188" t="str">
            <v>No Entry</v>
          </cell>
          <cell r="J188" t="str">
            <v>No Entry</v>
          </cell>
          <cell r="K188">
            <v>12</v>
          </cell>
        </row>
        <row r="189">
          <cell r="D189">
            <v>1531</v>
          </cell>
          <cell r="E189" t="str">
            <v>No Entry</v>
          </cell>
          <cell r="F189" t="str">
            <v>South West Victoria</v>
          </cell>
          <cell r="G189" t="str">
            <v>No Entry</v>
          </cell>
          <cell r="H189" t="str">
            <v>No Entry</v>
          </cell>
          <cell r="I189" t="str">
            <v>No Entry</v>
          </cell>
          <cell r="J189" t="str">
            <v>No Entry</v>
          </cell>
          <cell r="K189">
            <v>12</v>
          </cell>
        </row>
        <row r="190">
          <cell r="D190">
            <v>1395</v>
          </cell>
          <cell r="E190" t="str">
            <v>No Entry</v>
          </cell>
          <cell r="F190" t="str">
            <v>South West Victoria</v>
          </cell>
          <cell r="G190" t="str">
            <v>No Entry</v>
          </cell>
          <cell r="H190" t="str">
            <v>No Entry</v>
          </cell>
          <cell r="I190" t="str">
            <v>No Entry</v>
          </cell>
          <cell r="J190" t="str">
            <v>No Entry</v>
          </cell>
          <cell r="K190">
            <v>13</v>
          </cell>
        </row>
        <row r="191">
          <cell r="D191">
            <v>1205</v>
          </cell>
          <cell r="E191" t="str">
            <v>No Entry</v>
          </cell>
          <cell r="F191" t="str">
            <v>South West Victoria</v>
          </cell>
          <cell r="G191" t="str">
            <v>No Entry</v>
          </cell>
          <cell r="H191" t="str">
            <v>No Entry</v>
          </cell>
          <cell r="I191" t="str">
            <v>No Entry</v>
          </cell>
          <cell r="J191" t="str">
            <v>No Entry</v>
          </cell>
          <cell r="K191">
            <v>13</v>
          </cell>
        </row>
        <row r="192">
          <cell r="D192">
            <v>295</v>
          </cell>
          <cell r="E192" t="str">
            <v>No Entry</v>
          </cell>
          <cell r="F192" t="str">
            <v>South West Victoria</v>
          </cell>
          <cell r="G192" t="str">
            <v>No Entry</v>
          </cell>
          <cell r="H192" t="str">
            <v>No Entry</v>
          </cell>
          <cell r="I192" t="str">
            <v>No Entry</v>
          </cell>
          <cell r="J192" t="str">
            <v>No Entry</v>
          </cell>
          <cell r="K192">
            <v>13</v>
          </cell>
        </row>
        <row r="193">
          <cell r="D193">
            <v>148</v>
          </cell>
          <cell r="E193" t="str">
            <v>No Entry</v>
          </cell>
          <cell r="F193" t="str">
            <v>South West Victoria</v>
          </cell>
          <cell r="G193" t="str">
            <v>No Entry</v>
          </cell>
          <cell r="H193" t="str">
            <v>No Entry</v>
          </cell>
          <cell r="I193" t="str">
            <v>No Entry</v>
          </cell>
          <cell r="J193" t="str">
            <v>No Entry</v>
          </cell>
          <cell r="K193">
            <v>14</v>
          </cell>
        </row>
        <row r="194">
          <cell r="D194">
            <v>24</v>
          </cell>
          <cell r="E194" t="str">
            <v>No Entry</v>
          </cell>
          <cell r="F194" t="str">
            <v>South West Victoria</v>
          </cell>
          <cell r="G194" t="str">
            <v>No Entry</v>
          </cell>
          <cell r="H194" t="str">
            <v>No Entry</v>
          </cell>
          <cell r="I194" t="str">
            <v>No Entry</v>
          </cell>
          <cell r="J194" t="str">
            <v>No Entry</v>
          </cell>
          <cell r="K194">
            <v>14</v>
          </cell>
        </row>
        <row r="195">
          <cell r="D195">
            <v>1392</v>
          </cell>
          <cell r="E195" t="str">
            <v>No Entry</v>
          </cell>
          <cell r="F195" t="str">
            <v>South West Victoria</v>
          </cell>
          <cell r="G195" t="str">
            <v>No Entry</v>
          </cell>
          <cell r="H195" t="str">
            <v>No Entry</v>
          </cell>
          <cell r="I195" t="str">
            <v>No Entry</v>
          </cell>
          <cell r="J195" t="str">
            <v>No Entry</v>
          </cell>
          <cell r="K195">
            <v>14</v>
          </cell>
        </row>
        <row r="196">
          <cell r="D196">
            <v>488</v>
          </cell>
          <cell r="E196" t="str">
            <v>No Entry</v>
          </cell>
          <cell r="F196" t="str">
            <v>South West Victoria</v>
          </cell>
          <cell r="G196" t="str">
            <v>No Entry</v>
          </cell>
          <cell r="H196" t="str">
            <v>No Entry</v>
          </cell>
          <cell r="I196" t="str">
            <v>No Entry</v>
          </cell>
          <cell r="J196" t="str">
            <v>No Entry</v>
          </cell>
          <cell r="K196">
            <v>15</v>
          </cell>
        </row>
        <row r="197">
          <cell r="D197">
            <v>676</v>
          </cell>
          <cell r="E197" t="str">
            <v>No Entry</v>
          </cell>
          <cell r="F197" t="str">
            <v>South West Victoria</v>
          </cell>
          <cell r="G197" t="str">
            <v>No Entry</v>
          </cell>
          <cell r="H197" t="str">
            <v>No Entry</v>
          </cell>
          <cell r="I197" t="str">
            <v>No Entry</v>
          </cell>
          <cell r="J197" t="str">
            <v>No Entry</v>
          </cell>
          <cell r="K197">
            <v>15</v>
          </cell>
        </row>
        <row r="198">
          <cell r="D198">
            <v>276</v>
          </cell>
          <cell r="E198" t="str">
            <v>No Entry</v>
          </cell>
          <cell r="F198" t="str">
            <v>South West Victoria</v>
          </cell>
          <cell r="G198" t="str">
            <v>No Entry</v>
          </cell>
          <cell r="H198" t="str">
            <v>No Entry</v>
          </cell>
          <cell r="I198" t="str">
            <v>No Entry</v>
          </cell>
          <cell r="J198" t="str">
            <v>No Entry</v>
          </cell>
          <cell r="K198">
            <v>15</v>
          </cell>
        </row>
        <row r="199">
          <cell r="D199">
            <v>1443</v>
          </cell>
          <cell r="E199" t="str">
            <v>R Slade</v>
          </cell>
          <cell r="F199" t="str">
            <v>South West Victoria</v>
          </cell>
          <cell r="G199" t="str">
            <v>No Entry</v>
          </cell>
          <cell r="H199">
            <v>2017</v>
          </cell>
          <cell r="I199" t="str">
            <v>RS15</v>
          </cell>
          <cell r="J199" t="str">
            <v>079</v>
          </cell>
          <cell r="K199">
            <v>16</v>
          </cell>
        </row>
        <row r="200">
          <cell r="D200">
            <v>1611</v>
          </cell>
          <cell r="E200" t="str">
            <v>R Slade</v>
          </cell>
          <cell r="F200" t="str">
            <v>South West Victoria</v>
          </cell>
          <cell r="G200" t="str">
            <v>No Entry</v>
          </cell>
          <cell r="H200">
            <v>2017</v>
          </cell>
          <cell r="I200" t="str">
            <v>RS15</v>
          </cell>
          <cell r="J200" t="str">
            <v>085</v>
          </cell>
          <cell r="K200">
            <v>16</v>
          </cell>
        </row>
        <row r="201">
          <cell r="D201">
            <v>378</v>
          </cell>
          <cell r="E201" t="str">
            <v>No Entry</v>
          </cell>
          <cell r="F201" t="str">
            <v>South West Victoria</v>
          </cell>
          <cell r="G201" t="str">
            <v>No Entry</v>
          </cell>
          <cell r="H201" t="str">
            <v>No Entry</v>
          </cell>
          <cell r="I201" t="str">
            <v>No Entry</v>
          </cell>
          <cell r="J201" t="str">
            <v>No Entry</v>
          </cell>
          <cell r="K201">
            <v>16</v>
          </cell>
        </row>
        <row r="202">
          <cell r="D202">
            <v>717</v>
          </cell>
          <cell r="E202" t="str">
            <v>R Slade</v>
          </cell>
          <cell r="F202" t="str">
            <v>South West Victoria</v>
          </cell>
          <cell r="G202" t="str">
            <v>No Entry</v>
          </cell>
          <cell r="H202">
            <v>2017</v>
          </cell>
          <cell r="I202" t="str">
            <v>RS15</v>
          </cell>
          <cell r="J202" t="str">
            <v>084</v>
          </cell>
          <cell r="K202">
            <v>17</v>
          </cell>
        </row>
        <row r="203">
          <cell r="D203">
            <v>781</v>
          </cell>
          <cell r="E203" t="str">
            <v>No Entry</v>
          </cell>
          <cell r="F203" t="str">
            <v>South West Victoria</v>
          </cell>
          <cell r="G203" t="str">
            <v>No Entry</v>
          </cell>
          <cell r="H203" t="str">
            <v>No Entry</v>
          </cell>
          <cell r="I203" t="str">
            <v>No Entry</v>
          </cell>
          <cell r="J203" t="str">
            <v>No Entry</v>
          </cell>
          <cell r="K203">
            <v>17</v>
          </cell>
        </row>
        <row r="204">
          <cell r="D204">
            <v>1378</v>
          </cell>
          <cell r="E204" t="str">
            <v>No Entry</v>
          </cell>
          <cell r="F204" t="str">
            <v>South West Victoria</v>
          </cell>
          <cell r="G204" t="str">
            <v>No Entry</v>
          </cell>
          <cell r="H204" t="str">
            <v>No Entry</v>
          </cell>
          <cell r="I204" t="str">
            <v>No Entry</v>
          </cell>
          <cell r="J204" t="str">
            <v>No Entry</v>
          </cell>
          <cell r="K204">
            <v>17</v>
          </cell>
        </row>
        <row r="205">
          <cell r="D205">
            <v>81</v>
          </cell>
          <cell r="E205" t="str">
            <v>No Entry</v>
          </cell>
          <cell r="F205" t="str">
            <v>South West Victoria</v>
          </cell>
          <cell r="G205" t="str">
            <v>No Entry</v>
          </cell>
          <cell r="H205" t="str">
            <v>No Entry</v>
          </cell>
          <cell r="I205" t="str">
            <v>No Entry</v>
          </cell>
          <cell r="J205" t="str">
            <v>No Entry</v>
          </cell>
          <cell r="K205">
            <v>18</v>
          </cell>
        </row>
        <row r="206">
          <cell r="D206">
            <v>55</v>
          </cell>
          <cell r="E206" t="str">
            <v>No Entry</v>
          </cell>
          <cell r="F206" t="str">
            <v>South West Victoria</v>
          </cell>
          <cell r="G206" t="str">
            <v>No Entry</v>
          </cell>
          <cell r="H206" t="str">
            <v>No Entry</v>
          </cell>
          <cell r="I206" t="str">
            <v>No Entry</v>
          </cell>
          <cell r="J206" t="str">
            <v>No Entry</v>
          </cell>
          <cell r="K206">
            <v>18</v>
          </cell>
        </row>
        <row r="207">
          <cell r="D207">
            <v>823</v>
          </cell>
          <cell r="E207" t="str">
            <v>No Entry</v>
          </cell>
          <cell r="F207" t="str">
            <v>South West Victoria</v>
          </cell>
          <cell r="G207" t="str">
            <v>No Entry</v>
          </cell>
          <cell r="H207" t="str">
            <v>No Entry</v>
          </cell>
          <cell r="I207" t="str">
            <v>No Entry</v>
          </cell>
          <cell r="J207" t="str">
            <v>No Entry</v>
          </cell>
          <cell r="K207">
            <v>18</v>
          </cell>
        </row>
        <row r="208">
          <cell r="D208">
            <v>636</v>
          </cell>
          <cell r="E208" t="str">
            <v>R Slade</v>
          </cell>
          <cell r="F208" t="str">
            <v>South West Victoria</v>
          </cell>
          <cell r="G208" t="str">
            <v>No Entry</v>
          </cell>
          <cell r="H208">
            <v>2017</v>
          </cell>
          <cell r="I208" t="str">
            <v>RS15</v>
          </cell>
          <cell r="J208" t="str">
            <v>089</v>
          </cell>
          <cell r="K208">
            <v>19</v>
          </cell>
        </row>
        <row r="209">
          <cell r="D209">
            <v>1207</v>
          </cell>
          <cell r="E209" t="str">
            <v>R Slade</v>
          </cell>
          <cell r="F209" t="str">
            <v>South West Victoria</v>
          </cell>
          <cell r="G209" t="str">
            <v>No Entry</v>
          </cell>
          <cell r="H209">
            <v>2017</v>
          </cell>
          <cell r="I209" t="str">
            <v>RS15</v>
          </cell>
          <cell r="J209" t="str">
            <v>081</v>
          </cell>
          <cell r="K209">
            <v>19</v>
          </cell>
        </row>
        <row r="210">
          <cell r="D210">
            <v>1250</v>
          </cell>
          <cell r="E210" t="str">
            <v>R Slade</v>
          </cell>
          <cell r="F210" t="str">
            <v>South West Victoria</v>
          </cell>
          <cell r="G210" t="str">
            <v>No Entry</v>
          </cell>
          <cell r="H210">
            <v>2017</v>
          </cell>
          <cell r="I210" t="str">
            <v>RS15</v>
          </cell>
          <cell r="J210" t="str">
            <v>088</v>
          </cell>
          <cell r="K210">
            <v>19</v>
          </cell>
        </row>
        <row r="211">
          <cell r="D211">
            <v>850</v>
          </cell>
          <cell r="E211" t="str">
            <v>No Entry</v>
          </cell>
          <cell r="F211" t="str">
            <v>South West Victoria</v>
          </cell>
          <cell r="G211" t="str">
            <v>No Entry</v>
          </cell>
          <cell r="H211" t="str">
            <v>No Entry</v>
          </cell>
          <cell r="I211" t="str">
            <v>No Entry</v>
          </cell>
          <cell r="J211" t="str">
            <v>No Entry</v>
          </cell>
          <cell r="K211">
            <v>20</v>
          </cell>
        </row>
        <row r="212">
          <cell r="D212">
            <v>1574</v>
          </cell>
          <cell r="E212" t="str">
            <v>No Entry</v>
          </cell>
          <cell r="F212" t="str">
            <v>South West Victoria</v>
          </cell>
          <cell r="G212" t="str">
            <v>No Entry</v>
          </cell>
          <cell r="H212" t="str">
            <v>No Entry</v>
          </cell>
          <cell r="I212" t="str">
            <v>No Entry</v>
          </cell>
          <cell r="J212" t="str">
            <v>No Entry</v>
          </cell>
          <cell r="K212">
            <v>20</v>
          </cell>
        </row>
        <row r="213">
          <cell r="D213">
            <v>470</v>
          </cell>
          <cell r="E213" t="str">
            <v>No Entry</v>
          </cell>
          <cell r="F213" t="str">
            <v>South West Victoria</v>
          </cell>
          <cell r="G213" t="str">
            <v>No Entry</v>
          </cell>
          <cell r="H213" t="str">
            <v>No Entry</v>
          </cell>
          <cell r="I213" t="str">
            <v>No Entry</v>
          </cell>
          <cell r="J213" t="str">
            <v>No Entry</v>
          </cell>
          <cell r="K213">
            <v>20</v>
          </cell>
        </row>
        <row r="214">
          <cell r="D214">
            <v>52</v>
          </cell>
          <cell r="E214" t="str">
            <v>No Entry</v>
          </cell>
          <cell r="F214" t="str">
            <v>South West Victoria</v>
          </cell>
          <cell r="G214" t="str">
            <v>No Entry</v>
          </cell>
          <cell r="H214" t="str">
            <v>No Entry</v>
          </cell>
          <cell r="I214" t="str">
            <v>No Entry</v>
          </cell>
          <cell r="J214" t="str">
            <v>No Entry</v>
          </cell>
          <cell r="K214">
            <v>21</v>
          </cell>
        </row>
        <row r="215">
          <cell r="D215">
            <v>472</v>
          </cell>
          <cell r="E215" t="str">
            <v>No Entry</v>
          </cell>
          <cell r="F215" t="str">
            <v>South West Victoria</v>
          </cell>
          <cell r="G215" t="str">
            <v>No Entry</v>
          </cell>
          <cell r="H215" t="str">
            <v>No Entry</v>
          </cell>
          <cell r="I215" t="str">
            <v>No Entry</v>
          </cell>
          <cell r="J215" t="str">
            <v>No Entry</v>
          </cell>
          <cell r="K215">
            <v>21</v>
          </cell>
        </row>
        <row r="216">
          <cell r="D216">
            <v>810</v>
          </cell>
          <cell r="E216" t="str">
            <v>No Entry</v>
          </cell>
          <cell r="F216" t="str">
            <v>South West Victoria</v>
          </cell>
          <cell r="G216" t="str">
            <v>No Entry</v>
          </cell>
          <cell r="H216" t="str">
            <v>No Entry</v>
          </cell>
          <cell r="I216" t="str">
            <v>No Entry</v>
          </cell>
          <cell r="J216" t="str">
            <v>No Entry</v>
          </cell>
          <cell r="K216">
            <v>21</v>
          </cell>
        </row>
        <row r="217">
          <cell r="D217">
            <v>1100</v>
          </cell>
          <cell r="E217" t="str">
            <v>No Entry</v>
          </cell>
          <cell r="F217" t="str">
            <v>South West Victoria</v>
          </cell>
          <cell r="G217" t="str">
            <v>No Entry</v>
          </cell>
          <cell r="H217" t="str">
            <v>No Entry</v>
          </cell>
          <cell r="I217" t="str">
            <v>No Entry</v>
          </cell>
          <cell r="J217" t="str">
            <v>No Entry</v>
          </cell>
          <cell r="K217">
            <v>22</v>
          </cell>
        </row>
        <row r="218">
          <cell r="D218">
            <v>44</v>
          </cell>
          <cell r="E218" t="str">
            <v>No Entry</v>
          </cell>
          <cell r="F218" t="str">
            <v>South West Victoria</v>
          </cell>
          <cell r="G218" t="str">
            <v>No Entry</v>
          </cell>
          <cell r="H218" t="str">
            <v>No Entry</v>
          </cell>
          <cell r="I218" t="str">
            <v>No Entry</v>
          </cell>
          <cell r="J218" t="str">
            <v>No Entry</v>
          </cell>
          <cell r="K218">
            <v>22</v>
          </cell>
        </row>
        <row r="219">
          <cell r="D219">
            <v>220</v>
          </cell>
          <cell r="E219" t="str">
            <v>No Entry</v>
          </cell>
          <cell r="F219" t="str">
            <v>South West Victoria</v>
          </cell>
          <cell r="G219" t="str">
            <v>No Entry</v>
          </cell>
          <cell r="H219" t="str">
            <v>No Entry</v>
          </cell>
          <cell r="I219" t="str">
            <v>No Entry</v>
          </cell>
          <cell r="J219" t="str">
            <v>No Entry</v>
          </cell>
          <cell r="K219">
            <v>22</v>
          </cell>
        </row>
        <row r="220">
          <cell r="D220">
            <v>1218</v>
          </cell>
          <cell r="E220" t="str">
            <v>R Slade</v>
          </cell>
          <cell r="F220" t="str">
            <v>South West Victoria</v>
          </cell>
          <cell r="G220" t="str">
            <v>No Entry</v>
          </cell>
          <cell r="H220">
            <v>2017</v>
          </cell>
          <cell r="I220" t="str">
            <v>RS15</v>
          </cell>
          <cell r="J220" t="str">
            <v>077</v>
          </cell>
          <cell r="K220">
            <v>23</v>
          </cell>
        </row>
        <row r="221">
          <cell r="D221">
            <v>469</v>
          </cell>
          <cell r="E221" t="str">
            <v>No Entry</v>
          </cell>
          <cell r="F221" t="str">
            <v>South West Victoria</v>
          </cell>
          <cell r="G221" t="str">
            <v>No Entry</v>
          </cell>
          <cell r="H221" t="str">
            <v>No Entry</v>
          </cell>
          <cell r="I221" t="str">
            <v>No Entry</v>
          </cell>
          <cell r="J221" t="str">
            <v>No Entry</v>
          </cell>
          <cell r="K221">
            <v>23</v>
          </cell>
        </row>
        <row r="222">
          <cell r="D222">
            <v>797</v>
          </cell>
          <cell r="E222" t="str">
            <v>No Entry</v>
          </cell>
          <cell r="F222" t="str">
            <v>South West Victoria</v>
          </cell>
          <cell r="G222" t="str">
            <v>No Entry</v>
          </cell>
          <cell r="H222" t="str">
            <v>No Entry</v>
          </cell>
          <cell r="I222" t="str">
            <v>No Entry</v>
          </cell>
          <cell r="J222" t="str">
            <v>No Entry</v>
          </cell>
          <cell r="K222">
            <v>23</v>
          </cell>
        </row>
        <row r="223">
          <cell r="D223">
            <v>524</v>
          </cell>
          <cell r="E223" t="str">
            <v>No Entry</v>
          </cell>
          <cell r="F223" t="str">
            <v>South West Victoria</v>
          </cell>
          <cell r="G223" t="str">
            <v>No Entry</v>
          </cell>
          <cell r="H223" t="str">
            <v>No Entry</v>
          </cell>
          <cell r="I223" t="str">
            <v>No Entry</v>
          </cell>
          <cell r="J223" t="str">
            <v>No Entry</v>
          </cell>
          <cell r="K223">
            <v>24</v>
          </cell>
        </row>
        <row r="224">
          <cell r="D224">
            <v>957</v>
          </cell>
          <cell r="E224" t="str">
            <v>No Entry</v>
          </cell>
          <cell r="F224" t="str">
            <v>South West Victoria</v>
          </cell>
          <cell r="G224" t="str">
            <v>No Entry</v>
          </cell>
          <cell r="H224" t="str">
            <v>No Entry</v>
          </cell>
          <cell r="I224" t="str">
            <v>No Entry</v>
          </cell>
          <cell r="J224" t="str">
            <v>No Entry</v>
          </cell>
          <cell r="K224">
            <v>24</v>
          </cell>
        </row>
        <row r="225">
          <cell r="D225">
            <v>756</v>
          </cell>
          <cell r="E225" t="str">
            <v>No Entry</v>
          </cell>
          <cell r="F225" t="str">
            <v>South West Victoria</v>
          </cell>
          <cell r="G225" t="str">
            <v>No Entry</v>
          </cell>
          <cell r="H225" t="str">
            <v>No Entry</v>
          </cell>
          <cell r="I225" t="str">
            <v>No Entry</v>
          </cell>
          <cell r="J225" t="str">
            <v>No Entry</v>
          </cell>
          <cell r="K225">
            <v>24</v>
          </cell>
        </row>
        <row r="226">
          <cell r="D226">
            <v>477</v>
          </cell>
          <cell r="E226" t="str">
            <v>No Entry</v>
          </cell>
          <cell r="F226" t="str">
            <v>South West Victoria</v>
          </cell>
          <cell r="G226" t="str">
            <v>No Entry</v>
          </cell>
          <cell r="H226" t="str">
            <v>No Entry</v>
          </cell>
          <cell r="I226" t="str">
            <v>No Entry</v>
          </cell>
          <cell r="J226" t="str">
            <v>No Entry</v>
          </cell>
          <cell r="K226">
            <v>25</v>
          </cell>
        </row>
        <row r="227">
          <cell r="D227">
            <v>509</v>
          </cell>
          <cell r="E227" t="str">
            <v>No Entry</v>
          </cell>
          <cell r="F227" t="str">
            <v>South West Victoria</v>
          </cell>
          <cell r="G227" t="str">
            <v>No Entry</v>
          </cell>
          <cell r="H227" t="str">
            <v>No Entry</v>
          </cell>
          <cell r="I227" t="str">
            <v>No Entry</v>
          </cell>
          <cell r="J227" t="str">
            <v>No Entry</v>
          </cell>
          <cell r="K227">
            <v>25</v>
          </cell>
        </row>
        <row r="228">
          <cell r="D228">
            <v>349</v>
          </cell>
          <cell r="E228" t="str">
            <v>No Entry</v>
          </cell>
          <cell r="F228" t="str">
            <v>South West Victoria</v>
          </cell>
          <cell r="G228" t="str">
            <v>No Entry</v>
          </cell>
          <cell r="H228" t="str">
            <v>No Entry</v>
          </cell>
          <cell r="I228" t="str">
            <v>No Entry</v>
          </cell>
          <cell r="J228" t="str">
            <v>No Entry</v>
          </cell>
          <cell r="K228">
            <v>25</v>
          </cell>
        </row>
        <row r="229">
          <cell r="D229">
            <v>787</v>
          </cell>
          <cell r="E229" t="str">
            <v>J Orlandi</v>
          </cell>
          <cell r="F229" t="str">
            <v>Riverina</v>
          </cell>
          <cell r="G229" t="str">
            <v>No Entry</v>
          </cell>
          <cell r="H229">
            <v>2017</v>
          </cell>
          <cell r="I229" t="str">
            <v>J02</v>
          </cell>
          <cell r="J229" t="str">
            <v>082</v>
          </cell>
          <cell r="K229">
            <v>1</v>
          </cell>
        </row>
        <row r="230">
          <cell r="D230">
            <v>695</v>
          </cell>
          <cell r="E230" t="str">
            <v>No Entry</v>
          </cell>
          <cell r="F230" t="str">
            <v>Riverina</v>
          </cell>
          <cell r="G230" t="str">
            <v>No Entry</v>
          </cell>
          <cell r="H230" t="str">
            <v>No Entry</v>
          </cell>
          <cell r="I230" t="str">
            <v>No Entry</v>
          </cell>
          <cell r="J230" t="str">
            <v>No Entry</v>
          </cell>
          <cell r="K230">
            <v>1</v>
          </cell>
        </row>
        <row r="231">
          <cell r="D231">
            <v>1225</v>
          </cell>
          <cell r="E231" t="str">
            <v>No Entry</v>
          </cell>
          <cell r="F231" t="str">
            <v>Riverina</v>
          </cell>
          <cell r="G231" t="str">
            <v>No Entry</v>
          </cell>
          <cell r="H231" t="str">
            <v>No Entry</v>
          </cell>
          <cell r="I231" t="str">
            <v>No Entry</v>
          </cell>
          <cell r="J231" t="str">
            <v>No Entry</v>
          </cell>
          <cell r="K231">
            <v>1</v>
          </cell>
        </row>
        <row r="232">
          <cell r="D232">
            <v>579</v>
          </cell>
          <cell r="E232" t="str">
            <v>No Entry</v>
          </cell>
          <cell r="F232" t="str">
            <v>Riverina</v>
          </cell>
          <cell r="G232" t="str">
            <v>No Entry</v>
          </cell>
          <cell r="H232" t="str">
            <v>No Entry</v>
          </cell>
          <cell r="I232" t="str">
            <v>No Entry</v>
          </cell>
          <cell r="J232" t="str">
            <v>No Entry</v>
          </cell>
          <cell r="K232">
            <v>2</v>
          </cell>
        </row>
        <row r="233">
          <cell r="D233">
            <v>82</v>
          </cell>
          <cell r="E233" t="str">
            <v>No Entry</v>
          </cell>
          <cell r="F233" t="str">
            <v>Riverina</v>
          </cell>
          <cell r="G233" t="str">
            <v>No Entry</v>
          </cell>
          <cell r="H233" t="str">
            <v>No Entry</v>
          </cell>
          <cell r="I233" t="str">
            <v>No Entry</v>
          </cell>
          <cell r="J233" t="str">
            <v>No Entry</v>
          </cell>
          <cell r="K233">
            <v>2</v>
          </cell>
        </row>
        <row r="234">
          <cell r="D234">
            <v>1077</v>
          </cell>
          <cell r="E234" t="str">
            <v>No Entry</v>
          </cell>
          <cell r="F234" t="str">
            <v>Riverina</v>
          </cell>
          <cell r="G234" t="str">
            <v>No Entry</v>
          </cell>
          <cell r="H234" t="str">
            <v>No Entry</v>
          </cell>
          <cell r="I234" t="str">
            <v>No Entry</v>
          </cell>
          <cell r="J234" t="str">
            <v>No Entry</v>
          </cell>
          <cell r="K234">
            <v>2</v>
          </cell>
        </row>
        <row r="235">
          <cell r="D235">
            <v>495</v>
          </cell>
          <cell r="E235" t="str">
            <v>J Orlandi</v>
          </cell>
          <cell r="F235" t="str">
            <v>Riverina</v>
          </cell>
          <cell r="G235" t="str">
            <v>No Entry</v>
          </cell>
          <cell r="H235">
            <v>2017</v>
          </cell>
          <cell r="I235" t="str">
            <v>J02</v>
          </cell>
          <cell r="J235" t="str">
            <v>054</v>
          </cell>
          <cell r="K235">
            <v>3</v>
          </cell>
        </row>
        <row r="236">
          <cell r="D236">
            <v>1096</v>
          </cell>
          <cell r="E236" t="str">
            <v>J Orlandi</v>
          </cell>
          <cell r="F236" t="str">
            <v>Riverina</v>
          </cell>
          <cell r="G236" t="str">
            <v>No Entry</v>
          </cell>
          <cell r="H236">
            <v>2017</v>
          </cell>
          <cell r="I236" t="str">
            <v>J02</v>
          </cell>
          <cell r="J236" t="str">
            <v>068</v>
          </cell>
          <cell r="K236">
            <v>3</v>
          </cell>
        </row>
        <row r="237">
          <cell r="D237">
            <v>205</v>
          </cell>
          <cell r="E237" t="str">
            <v>M &amp; R Randall</v>
          </cell>
          <cell r="F237" t="str">
            <v>Riverina</v>
          </cell>
          <cell r="G237" t="str">
            <v>No Entry</v>
          </cell>
          <cell r="H237">
            <v>2017</v>
          </cell>
          <cell r="I237" t="str">
            <v>MR1</v>
          </cell>
          <cell r="J237" t="str">
            <v>025</v>
          </cell>
          <cell r="K237">
            <v>3</v>
          </cell>
        </row>
        <row r="238">
          <cell r="D238">
            <v>665</v>
          </cell>
          <cell r="E238" t="str">
            <v>No Entry</v>
          </cell>
          <cell r="F238" t="str">
            <v>Riverina</v>
          </cell>
          <cell r="G238" t="str">
            <v>No Entry</v>
          </cell>
          <cell r="H238" t="str">
            <v>No Entry</v>
          </cell>
          <cell r="I238" t="str">
            <v>No Entry</v>
          </cell>
          <cell r="J238" t="str">
            <v>No Entry</v>
          </cell>
          <cell r="K238">
            <v>4</v>
          </cell>
        </row>
        <row r="239">
          <cell r="D239">
            <v>1412</v>
          </cell>
          <cell r="E239" t="str">
            <v>No Entry</v>
          </cell>
          <cell r="F239" t="str">
            <v>Riverina</v>
          </cell>
          <cell r="G239" t="str">
            <v>No Entry</v>
          </cell>
          <cell r="H239" t="str">
            <v>No Entry</v>
          </cell>
          <cell r="I239" t="str">
            <v>No Entry</v>
          </cell>
          <cell r="J239" t="str">
            <v>No Entry</v>
          </cell>
          <cell r="K239">
            <v>4</v>
          </cell>
        </row>
        <row r="240">
          <cell r="D240">
            <v>1450</v>
          </cell>
          <cell r="E240" t="str">
            <v>No Entry</v>
          </cell>
          <cell r="F240" t="str">
            <v>Riverina</v>
          </cell>
          <cell r="G240" t="str">
            <v>No Entry</v>
          </cell>
          <cell r="H240" t="str">
            <v>No Entry</v>
          </cell>
          <cell r="I240" t="str">
            <v>No Entry</v>
          </cell>
          <cell r="J240" t="str">
            <v>No Entry</v>
          </cell>
          <cell r="K240">
            <v>4</v>
          </cell>
        </row>
        <row r="241">
          <cell r="D241">
            <v>688</v>
          </cell>
          <cell r="E241" t="str">
            <v>J Orlandi</v>
          </cell>
          <cell r="F241" t="str">
            <v>Riverina</v>
          </cell>
          <cell r="G241" t="str">
            <v>No Entry</v>
          </cell>
          <cell r="H241">
            <v>2017</v>
          </cell>
          <cell r="I241" t="str">
            <v>J02</v>
          </cell>
          <cell r="J241" t="str">
            <v>066</v>
          </cell>
          <cell r="K241">
            <v>5</v>
          </cell>
        </row>
        <row r="242">
          <cell r="D242">
            <v>1142</v>
          </cell>
          <cell r="E242" t="str">
            <v>No Entry</v>
          </cell>
          <cell r="F242" t="str">
            <v>Riverina</v>
          </cell>
          <cell r="G242" t="str">
            <v>No Entry</v>
          </cell>
          <cell r="H242" t="str">
            <v>No Entry</v>
          </cell>
          <cell r="I242" t="str">
            <v>No Entry</v>
          </cell>
          <cell r="J242" t="str">
            <v>No Entry</v>
          </cell>
          <cell r="K242">
            <v>5</v>
          </cell>
        </row>
        <row r="243">
          <cell r="D243">
            <v>836</v>
          </cell>
          <cell r="E243" t="str">
            <v>No Entry</v>
          </cell>
          <cell r="F243" t="str">
            <v>Riverina</v>
          </cell>
          <cell r="G243" t="str">
            <v>No Entry</v>
          </cell>
          <cell r="H243" t="str">
            <v>No Entry</v>
          </cell>
          <cell r="I243" t="str">
            <v>No Entry</v>
          </cell>
          <cell r="J243" t="str">
            <v>No Entry</v>
          </cell>
          <cell r="K243">
            <v>5</v>
          </cell>
        </row>
        <row r="244">
          <cell r="D244">
            <v>630</v>
          </cell>
          <cell r="E244" t="str">
            <v>J Orlandi</v>
          </cell>
          <cell r="F244" t="str">
            <v>Riverina</v>
          </cell>
          <cell r="G244" t="str">
            <v>No Entry</v>
          </cell>
          <cell r="H244">
            <v>2017</v>
          </cell>
          <cell r="I244" t="str">
            <v>J02</v>
          </cell>
          <cell r="J244" t="str">
            <v>061</v>
          </cell>
          <cell r="K244">
            <v>6</v>
          </cell>
        </row>
        <row r="245">
          <cell r="D245">
            <v>670</v>
          </cell>
          <cell r="E245" t="str">
            <v>M &amp; R Randall</v>
          </cell>
          <cell r="F245" t="str">
            <v>Riverina</v>
          </cell>
          <cell r="G245" t="str">
            <v>No Entry</v>
          </cell>
          <cell r="H245">
            <v>2017</v>
          </cell>
          <cell r="I245" t="str">
            <v>MR1</v>
          </cell>
          <cell r="J245" t="str">
            <v>035</v>
          </cell>
          <cell r="K245">
            <v>6</v>
          </cell>
        </row>
        <row r="246">
          <cell r="D246">
            <v>69</v>
          </cell>
          <cell r="E246" t="str">
            <v>M &amp; R Randall</v>
          </cell>
          <cell r="F246" t="str">
            <v>Riverina</v>
          </cell>
          <cell r="G246" t="str">
            <v>No Entry</v>
          </cell>
          <cell r="H246">
            <v>2017</v>
          </cell>
          <cell r="I246" t="str">
            <v>BCV</v>
          </cell>
          <cell r="J246" t="str">
            <v>3535</v>
          </cell>
          <cell r="K246">
            <v>6</v>
          </cell>
        </row>
        <row r="247">
          <cell r="D247">
            <v>1151</v>
          </cell>
          <cell r="E247" t="str">
            <v>K Brown</v>
          </cell>
          <cell r="F247" t="str">
            <v>Riverina</v>
          </cell>
          <cell r="G247" t="str">
            <v>INT</v>
          </cell>
          <cell r="H247">
            <v>2017</v>
          </cell>
          <cell r="I247" t="str">
            <v>KB7</v>
          </cell>
          <cell r="J247" t="str">
            <v>019</v>
          </cell>
          <cell r="K247">
            <v>7</v>
          </cell>
        </row>
        <row r="248">
          <cell r="D248">
            <v>1455</v>
          </cell>
          <cell r="E248" t="str">
            <v>K Brown</v>
          </cell>
          <cell r="F248" t="str">
            <v>Riverina</v>
          </cell>
          <cell r="G248" t="str">
            <v>INT</v>
          </cell>
          <cell r="H248">
            <v>2017</v>
          </cell>
          <cell r="I248" t="str">
            <v>KB7</v>
          </cell>
          <cell r="J248" t="str">
            <v>020</v>
          </cell>
          <cell r="K248">
            <v>7</v>
          </cell>
        </row>
        <row r="249">
          <cell r="D249">
            <v>759</v>
          </cell>
          <cell r="E249" t="str">
            <v>No Entry</v>
          </cell>
          <cell r="F249" t="str">
            <v>Riverina</v>
          </cell>
          <cell r="G249" t="str">
            <v>No Entry</v>
          </cell>
          <cell r="H249" t="str">
            <v>No Entry</v>
          </cell>
          <cell r="I249" t="str">
            <v>No Entry</v>
          </cell>
          <cell r="J249" t="str">
            <v>No Entry</v>
          </cell>
          <cell r="K249">
            <v>7</v>
          </cell>
        </row>
        <row r="250">
          <cell r="D250">
            <v>1396</v>
          </cell>
          <cell r="E250" t="str">
            <v>M &amp; R Randall</v>
          </cell>
          <cell r="F250" t="str">
            <v>Riverina</v>
          </cell>
          <cell r="G250" t="str">
            <v>No Entry</v>
          </cell>
          <cell r="H250">
            <v>2017</v>
          </cell>
          <cell r="I250" t="str">
            <v>BCV</v>
          </cell>
          <cell r="J250" t="str">
            <v>3576</v>
          </cell>
          <cell r="K250">
            <v>8</v>
          </cell>
        </row>
        <row r="251">
          <cell r="D251">
            <v>953</v>
          </cell>
          <cell r="E251" t="str">
            <v>M &amp; R Randall</v>
          </cell>
          <cell r="F251" t="str">
            <v>Riverina</v>
          </cell>
          <cell r="G251" t="str">
            <v>No Entry</v>
          </cell>
          <cell r="H251">
            <v>2017</v>
          </cell>
          <cell r="I251" t="str">
            <v>BCV</v>
          </cell>
          <cell r="J251" t="str">
            <v>3561</v>
          </cell>
          <cell r="K251">
            <v>8</v>
          </cell>
        </row>
        <row r="252">
          <cell r="D252">
            <v>1382</v>
          </cell>
          <cell r="E252" t="str">
            <v>M &amp; R Randall</v>
          </cell>
          <cell r="F252" t="str">
            <v>Riverina</v>
          </cell>
          <cell r="G252" t="str">
            <v>No Entry</v>
          </cell>
          <cell r="H252">
            <v>2017</v>
          </cell>
          <cell r="I252" t="str">
            <v>BCV</v>
          </cell>
          <cell r="J252" t="str">
            <v>3574</v>
          </cell>
          <cell r="K252">
            <v>8</v>
          </cell>
        </row>
        <row r="253">
          <cell r="D253">
            <v>215</v>
          </cell>
          <cell r="E253" t="str">
            <v>M &amp; R Randall</v>
          </cell>
          <cell r="F253" t="str">
            <v>Riverina</v>
          </cell>
          <cell r="G253" t="str">
            <v>No Entry</v>
          </cell>
          <cell r="H253">
            <v>2017</v>
          </cell>
          <cell r="I253" t="str">
            <v>MR1</v>
          </cell>
          <cell r="J253" t="str">
            <v>036</v>
          </cell>
          <cell r="K253">
            <v>9</v>
          </cell>
        </row>
        <row r="254">
          <cell r="D254">
            <v>901</v>
          </cell>
          <cell r="E254" t="str">
            <v>M &amp; R Randall</v>
          </cell>
          <cell r="F254" t="str">
            <v>Riverina</v>
          </cell>
          <cell r="G254" t="str">
            <v>No Entry</v>
          </cell>
          <cell r="H254">
            <v>2017</v>
          </cell>
          <cell r="I254" t="str">
            <v>BCV</v>
          </cell>
          <cell r="J254" t="str">
            <v>3536</v>
          </cell>
          <cell r="K254">
            <v>9</v>
          </cell>
        </row>
        <row r="255">
          <cell r="D255">
            <v>1188</v>
          </cell>
          <cell r="E255" t="str">
            <v>M &amp; R Randall</v>
          </cell>
          <cell r="F255" t="str">
            <v>Riverina</v>
          </cell>
          <cell r="G255" t="str">
            <v>No Entry</v>
          </cell>
          <cell r="H255">
            <v>2017</v>
          </cell>
          <cell r="I255" t="str">
            <v>MR1</v>
          </cell>
          <cell r="J255" t="str">
            <v>081</v>
          </cell>
          <cell r="K255">
            <v>9</v>
          </cell>
        </row>
        <row r="256">
          <cell r="D256">
            <v>1483</v>
          </cell>
          <cell r="E256" t="str">
            <v>No Entry</v>
          </cell>
          <cell r="F256" t="str">
            <v>Riverina</v>
          </cell>
          <cell r="G256" t="str">
            <v>No Entry</v>
          </cell>
          <cell r="H256" t="str">
            <v>No Entry</v>
          </cell>
          <cell r="I256" t="str">
            <v>No Entry</v>
          </cell>
          <cell r="J256" t="str">
            <v>No Entry</v>
          </cell>
          <cell r="K256">
            <v>10</v>
          </cell>
        </row>
        <row r="257">
          <cell r="D257">
            <v>125</v>
          </cell>
          <cell r="E257" t="str">
            <v>No Entry</v>
          </cell>
          <cell r="F257" t="str">
            <v>Riverina</v>
          </cell>
          <cell r="G257" t="str">
            <v>No Entry</v>
          </cell>
          <cell r="H257" t="str">
            <v>No Entry</v>
          </cell>
          <cell r="I257" t="str">
            <v>No Entry</v>
          </cell>
          <cell r="J257" t="str">
            <v>No Entry</v>
          </cell>
          <cell r="K257">
            <v>10</v>
          </cell>
        </row>
        <row r="258">
          <cell r="D258">
            <v>443</v>
          </cell>
          <cell r="E258" t="str">
            <v>No Entry</v>
          </cell>
          <cell r="F258" t="str">
            <v>Riverina</v>
          </cell>
          <cell r="G258" t="str">
            <v>No Entry</v>
          </cell>
          <cell r="H258" t="str">
            <v>No Entry</v>
          </cell>
          <cell r="I258" t="str">
            <v>No Entry</v>
          </cell>
          <cell r="J258" t="str">
            <v>No Entry</v>
          </cell>
          <cell r="K258">
            <v>10</v>
          </cell>
        </row>
        <row r="259">
          <cell r="D259">
            <v>1409</v>
          </cell>
          <cell r="E259" t="str">
            <v>M &amp; R Randall</v>
          </cell>
          <cell r="F259" t="str">
            <v>Riverina</v>
          </cell>
          <cell r="G259" t="str">
            <v>No Entry</v>
          </cell>
          <cell r="H259">
            <v>2017</v>
          </cell>
          <cell r="I259" t="str">
            <v>MR1</v>
          </cell>
          <cell r="J259" t="str">
            <v>033</v>
          </cell>
          <cell r="K259">
            <v>11</v>
          </cell>
        </row>
        <row r="260">
          <cell r="D260">
            <v>903</v>
          </cell>
          <cell r="E260" t="str">
            <v>M &amp; R Randall</v>
          </cell>
          <cell r="F260" t="str">
            <v>Riverina</v>
          </cell>
          <cell r="G260" t="str">
            <v>No Entry</v>
          </cell>
          <cell r="H260">
            <v>2017</v>
          </cell>
          <cell r="I260" t="str">
            <v>MR1</v>
          </cell>
          <cell r="J260" t="str">
            <v>130</v>
          </cell>
          <cell r="K260">
            <v>11</v>
          </cell>
        </row>
        <row r="261">
          <cell r="D261">
            <v>939</v>
          </cell>
          <cell r="E261" t="str">
            <v>No Entry</v>
          </cell>
          <cell r="F261" t="str">
            <v>Riverina</v>
          </cell>
          <cell r="G261" t="str">
            <v>No Entry</v>
          </cell>
          <cell r="H261" t="str">
            <v>No Entry</v>
          </cell>
          <cell r="I261" t="str">
            <v>No Entry</v>
          </cell>
          <cell r="J261" t="str">
            <v>No Entry</v>
          </cell>
          <cell r="K261">
            <v>11</v>
          </cell>
        </row>
        <row r="262">
          <cell r="D262">
            <v>533</v>
          </cell>
          <cell r="E262" t="str">
            <v>No Entry</v>
          </cell>
          <cell r="F262" t="str">
            <v>Riverina</v>
          </cell>
          <cell r="G262" t="str">
            <v>No Entry</v>
          </cell>
          <cell r="H262" t="str">
            <v>No Entry</v>
          </cell>
          <cell r="I262" t="str">
            <v>No Entry</v>
          </cell>
          <cell r="J262" t="str">
            <v>No Entry</v>
          </cell>
          <cell r="K262">
            <v>12</v>
          </cell>
        </row>
        <row r="263">
          <cell r="D263">
            <v>500</v>
          </cell>
          <cell r="E263" t="str">
            <v>No Entry</v>
          </cell>
          <cell r="F263" t="str">
            <v>Riverina</v>
          </cell>
          <cell r="G263" t="str">
            <v>No Entry</v>
          </cell>
          <cell r="H263" t="str">
            <v>No Entry</v>
          </cell>
          <cell r="I263" t="str">
            <v>No Entry</v>
          </cell>
          <cell r="J263" t="str">
            <v>No Entry</v>
          </cell>
          <cell r="K263">
            <v>12</v>
          </cell>
        </row>
        <row r="264">
          <cell r="D264">
            <v>47</v>
          </cell>
          <cell r="E264" t="str">
            <v>No Entry</v>
          </cell>
          <cell r="F264" t="str">
            <v>Riverina</v>
          </cell>
          <cell r="G264" t="str">
            <v>No Entry</v>
          </cell>
          <cell r="H264" t="str">
            <v>No Entry</v>
          </cell>
          <cell r="I264" t="str">
            <v>No Entry</v>
          </cell>
          <cell r="J264" t="str">
            <v>No Entry</v>
          </cell>
          <cell r="K264">
            <v>12</v>
          </cell>
        </row>
        <row r="265">
          <cell r="D265">
            <v>396</v>
          </cell>
          <cell r="E265" t="str">
            <v>K Pullen</v>
          </cell>
          <cell r="F265" t="str">
            <v>Riverina</v>
          </cell>
          <cell r="G265" t="str">
            <v>No Entry</v>
          </cell>
          <cell r="H265">
            <v>2017</v>
          </cell>
          <cell r="I265" t="str">
            <v>KP1</v>
          </cell>
          <cell r="J265" t="str">
            <v>062</v>
          </cell>
          <cell r="K265">
            <v>13</v>
          </cell>
        </row>
        <row r="266">
          <cell r="D266">
            <v>1384</v>
          </cell>
          <cell r="E266" t="str">
            <v>K Pullen</v>
          </cell>
          <cell r="F266" t="str">
            <v>Riverina</v>
          </cell>
          <cell r="G266" t="str">
            <v>No Entry</v>
          </cell>
          <cell r="H266">
            <v>2017</v>
          </cell>
          <cell r="I266" t="str">
            <v>KP1</v>
          </cell>
          <cell r="J266" t="str">
            <v>044</v>
          </cell>
          <cell r="K266">
            <v>13</v>
          </cell>
        </row>
        <row r="267">
          <cell r="D267">
            <v>273</v>
          </cell>
          <cell r="E267" t="str">
            <v>M &amp; R Randall</v>
          </cell>
          <cell r="F267" t="str">
            <v>Riverina</v>
          </cell>
          <cell r="G267" t="str">
            <v>No Entry</v>
          </cell>
          <cell r="H267">
            <v>2017</v>
          </cell>
          <cell r="I267" t="str">
            <v>MR1</v>
          </cell>
          <cell r="J267" t="str">
            <v>039</v>
          </cell>
          <cell r="K267">
            <v>13</v>
          </cell>
        </row>
        <row r="268">
          <cell r="D268">
            <v>1419</v>
          </cell>
          <cell r="E268" t="str">
            <v>J Orlandi</v>
          </cell>
          <cell r="F268" t="str">
            <v>Riverina</v>
          </cell>
          <cell r="G268" t="str">
            <v>No Entry</v>
          </cell>
          <cell r="H268">
            <v>2017</v>
          </cell>
          <cell r="I268" t="str">
            <v>J02</v>
          </cell>
          <cell r="J268" t="str">
            <v>048</v>
          </cell>
          <cell r="K268">
            <v>14</v>
          </cell>
        </row>
        <row r="269">
          <cell r="D269">
            <v>19</v>
          </cell>
          <cell r="E269" t="str">
            <v>J Orlandi</v>
          </cell>
          <cell r="F269" t="str">
            <v>Riverina</v>
          </cell>
          <cell r="G269" t="str">
            <v>No Entry</v>
          </cell>
          <cell r="H269">
            <v>2017</v>
          </cell>
          <cell r="I269" t="str">
            <v>J02</v>
          </cell>
          <cell r="J269" t="str">
            <v>081</v>
          </cell>
          <cell r="K269">
            <v>14</v>
          </cell>
        </row>
        <row r="270">
          <cell r="D270">
            <v>207</v>
          </cell>
          <cell r="E270" t="str">
            <v>K Pullen</v>
          </cell>
          <cell r="F270" t="str">
            <v>Riverina</v>
          </cell>
          <cell r="G270" t="str">
            <v>No Entry</v>
          </cell>
          <cell r="H270">
            <v>2017</v>
          </cell>
          <cell r="I270" t="str">
            <v>KP1</v>
          </cell>
          <cell r="J270" t="str">
            <v>063</v>
          </cell>
          <cell r="K270">
            <v>14</v>
          </cell>
        </row>
        <row r="271">
          <cell r="D271">
            <v>487</v>
          </cell>
          <cell r="E271" t="str">
            <v>J Orlandi</v>
          </cell>
          <cell r="F271" t="str">
            <v>Riverina</v>
          </cell>
          <cell r="G271" t="str">
            <v>No Entry</v>
          </cell>
          <cell r="H271">
            <v>2017</v>
          </cell>
          <cell r="I271" t="str">
            <v>J02</v>
          </cell>
          <cell r="J271" t="str">
            <v>077</v>
          </cell>
          <cell r="K271">
            <v>15</v>
          </cell>
        </row>
        <row r="272">
          <cell r="D272">
            <v>909</v>
          </cell>
          <cell r="E272" t="str">
            <v>J Orlandi</v>
          </cell>
          <cell r="F272" t="str">
            <v>Riverina</v>
          </cell>
          <cell r="G272" t="str">
            <v>No Entry</v>
          </cell>
          <cell r="H272">
            <v>2017</v>
          </cell>
          <cell r="I272" t="str">
            <v>J02</v>
          </cell>
          <cell r="J272" t="str">
            <v>032</v>
          </cell>
          <cell r="K272">
            <v>15</v>
          </cell>
        </row>
        <row r="273">
          <cell r="D273">
            <v>1139</v>
          </cell>
          <cell r="E273" t="str">
            <v>J Orlandi</v>
          </cell>
          <cell r="F273" t="str">
            <v>Riverina</v>
          </cell>
          <cell r="G273" t="str">
            <v>No Entry</v>
          </cell>
          <cell r="H273">
            <v>2017</v>
          </cell>
          <cell r="I273" t="str">
            <v>J02</v>
          </cell>
          <cell r="J273" t="str">
            <v>039</v>
          </cell>
          <cell r="K273">
            <v>15</v>
          </cell>
        </row>
        <row r="274">
          <cell r="D274">
            <v>1209</v>
          </cell>
          <cell r="E274" t="str">
            <v>M &amp; R Randall</v>
          </cell>
          <cell r="F274" t="str">
            <v>Riverina</v>
          </cell>
          <cell r="G274" t="str">
            <v>No Entry</v>
          </cell>
          <cell r="H274">
            <v>2017</v>
          </cell>
          <cell r="I274" t="str">
            <v>BCV</v>
          </cell>
          <cell r="J274" t="str">
            <v>3533</v>
          </cell>
          <cell r="K274">
            <v>16</v>
          </cell>
        </row>
        <row r="275">
          <cell r="D275">
            <v>1631</v>
          </cell>
          <cell r="E275" t="str">
            <v>M &amp; R Randall</v>
          </cell>
          <cell r="F275" t="str">
            <v>Riverina</v>
          </cell>
          <cell r="G275" t="str">
            <v>No Entry</v>
          </cell>
          <cell r="H275">
            <v>2017</v>
          </cell>
          <cell r="I275" t="str">
            <v>MR1</v>
          </cell>
          <cell r="J275" t="str">
            <v>133</v>
          </cell>
          <cell r="K275">
            <v>16</v>
          </cell>
        </row>
        <row r="276">
          <cell r="D276">
            <v>1185</v>
          </cell>
          <cell r="E276" t="str">
            <v>J Orlandi</v>
          </cell>
          <cell r="F276" t="str">
            <v>Riverina</v>
          </cell>
          <cell r="G276" t="str">
            <v>No Entry</v>
          </cell>
          <cell r="H276">
            <v>2017</v>
          </cell>
          <cell r="I276" t="str">
            <v>J02</v>
          </cell>
          <cell r="J276" t="str">
            <v>090</v>
          </cell>
          <cell r="K276">
            <v>16</v>
          </cell>
        </row>
        <row r="277">
          <cell r="D277">
            <v>395</v>
          </cell>
          <cell r="E277" t="str">
            <v>M &amp; R Randall</v>
          </cell>
          <cell r="F277" t="str">
            <v>Riverina</v>
          </cell>
          <cell r="G277" t="str">
            <v>No Entry</v>
          </cell>
          <cell r="H277">
            <v>2017</v>
          </cell>
          <cell r="I277" t="str">
            <v>MR1</v>
          </cell>
          <cell r="J277" t="str">
            <v>038</v>
          </cell>
          <cell r="K277">
            <v>17</v>
          </cell>
        </row>
        <row r="278">
          <cell r="D278">
            <v>899</v>
          </cell>
          <cell r="E278" t="str">
            <v>M &amp; R Randall</v>
          </cell>
          <cell r="F278" t="str">
            <v>Riverina</v>
          </cell>
          <cell r="G278" t="str">
            <v>No Entry</v>
          </cell>
          <cell r="H278">
            <v>2017</v>
          </cell>
          <cell r="I278" t="str">
            <v>MR1</v>
          </cell>
          <cell r="J278" t="str">
            <v>138</v>
          </cell>
          <cell r="K278">
            <v>17</v>
          </cell>
        </row>
        <row r="279">
          <cell r="D279">
            <v>920</v>
          </cell>
          <cell r="E279" t="str">
            <v>M &amp; R Randall</v>
          </cell>
          <cell r="F279" t="str">
            <v>Riverina</v>
          </cell>
          <cell r="G279" t="str">
            <v>No Entry</v>
          </cell>
          <cell r="H279">
            <v>2017</v>
          </cell>
          <cell r="I279" t="str">
            <v>BCV</v>
          </cell>
          <cell r="J279" t="str">
            <v>3538</v>
          </cell>
          <cell r="K279">
            <v>17</v>
          </cell>
        </row>
        <row r="280">
          <cell r="D280">
            <v>146</v>
          </cell>
          <cell r="E280" t="str">
            <v>J Orlandi</v>
          </cell>
          <cell r="F280" t="str">
            <v>Riverina</v>
          </cell>
          <cell r="G280" t="str">
            <v>No Entry</v>
          </cell>
          <cell r="H280">
            <v>2017</v>
          </cell>
          <cell r="I280" t="str">
            <v>J02</v>
          </cell>
          <cell r="J280" t="str">
            <v>034</v>
          </cell>
          <cell r="K280">
            <v>18</v>
          </cell>
        </row>
        <row r="281">
          <cell r="D281">
            <v>1489</v>
          </cell>
          <cell r="E281" t="str">
            <v>J Orlandi</v>
          </cell>
          <cell r="F281" t="str">
            <v>Riverina</v>
          </cell>
          <cell r="G281" t="str">
            <v>No Entry</v>
          </cell>
          <cell r="H281">
            <v>2017</v>
          </cell>
          <cell r="I281" t="str">
            <v>J02</v>
          </cell>
          <cell r="J281" t="str">
            <v>060</v>
          </cell>
          <cell r="K281">
            <v>18</v>
          </cell>
        </row>
        <row r="282">
          <cell r="D282">
            <v>58</v>
          </cell>
          <cell r="E282" t="str">
            <v>J Orlandi</v>
          </cell>
          <cell r="F282" t="str">
            <v>Riverina</v>
          </cell>
          <cell r="G282" t="str">
            <v>No Entry</v>
          </cell>
          <cell r="H282">
            <v>2017</v>
          </cell>
          <cell r="I282" t="str">
            <v>J02</v>
          </cell>
          <cell r="J282" t="str">
            <v>037</v>
          </cell>
          <cell r="K282">
            <v>18</v>
          </cell>
        </row>
        <row r="283">
          <cell r="D283">
            <v>257</v>
          </cell>
          <cell r="E283" t="str">
            <v>No Entry</v>
          </cell>
          <cell r="F283" t="str">
            <v>Riverina</v>
          </cell>
          <cell r="G283" t="str">
            <v>No Entry</v>
          </cell>
          <cell r="H283" t="str">
            <v>No Entry</v>
          </cell>
          <cell r="I283" t="str">
            <v>No Entry</v>
          </cell>
          <cell r="J283" t="str">
            <v>No Entry</v>
          </cell>
          <cell r="K283">
            <v>19</v>
          </cell>
        </row>
        <row r="284">
          <cell r="D284">
            <v>534</v>
          </cell>
          <cell r="E284" t="str">
            <v>No Entry</v>
          </cell>
          <cell r="F284" t="str">
            <v>Riverina</v>
          </cell>
          <cell r="G284" t="str">
            <v>No Entry</v>
          </cell>
          <cell r="H284" t="str">
            <v>No Entry</v>
          </cell>
          <cell r="I284" t="str">
            <v>No Entry</v>
          </cell>
          <cell r="J284" t="str">
            <v>No Entry</v>
          </cell>
          <cell r="K284">
            <v>19</v>
          </cell>
        </row>
        <row r="285">
          <cell r="D285">
            <v>225</v>
          </cell>
          <cell r="E285" t="str">
            <v>No Entry</v>
          </cell>
          <cell r="F285" t="str">
            <v>Riverina</v>
          </cell>
          <cell r="G285" t="str">
            <v>No Entry</v>
          </cell>
          <cell r="H285" t="str">
            <v>No Entry</v>
          </cell>
          <cell r="I285" t="str">
            <v>No Entry</v>
          </cell>
          <cell r="J285" t="str">
            <v>No Entry</v>
          </cell>
          <cell r="K285">
            <v>19</v>
          </cell>
        </row>
        <row r="286">
          <cell r="D286">
            <v>1190</v>
          </cell>
          <cell r="E286" t="str">
            <v>No Entry</v>
          </cell>
          <cell r="F286" t="str">
            <v>Riverina</v>
          </cell>
          <cell r="G286" t="str">
            <v>No Entry</v>
          </cell>
          <cell r="H286" t="str">
            <v>No Entry</v>
          </cell>
          <cell r="I286" t="str">
            <v>No Entry</v>
          </cell>
          <cell r="J286" t="str">
            <v>No Entry</v>
          </cell>
          <cell r="K286">
            <v>20</v>
          </cell>
        </row>
        <row r="287">
          <cell r="D287">
            <v>550</v>
          </cell>
          <cell r="E287" t="str">
            <v>No Entry</v>
          </cell>
          <cell r="F287" t="str">
            <v>Riverina</v>
          </cell>
          <cell r="G287" t="str">
            <v>No Entry</v>
          </cell>
          <cell r="H287" t="str">
            <v>No Entry</v>
          </cell>
          <cell r="I287" t="str">
            <v>No Entry</v>
          </cell>
          <cell r="J287" t="str">
            <v>No Entry</v>
          </cell>
          <cell r="K287">
            <v>20</v>
          </cell>
        </row>
        <row r="288">
          <cell r="D288">
            <v>878</v>
          </cell>
          <cell r="E288" t="str">
            <v>No Entry</v>
          </cell>
          <cell r="F288" t="str">
            <v>Riverina</v>
          </cell>
          <cell r="G288" t="str">
            <v>No Entry</v>
          </cell>
          <cell r="H288" t="str">
            <v>No Entry</v>
          </cell>
          <cell r="I288" t="str">
            <v>No Entry</v>
          </cell>
          <cell r="J288" t="str">
            <v>No Entry</v>
          </cell>
          <cell r="K288">
            <v>20</v>
          </cell>
        </row>
        <row r="289">
          <cell r="D289">
            <v>793</v>
          </cell>
          <cell r="E289" t="str">
            <v>J Orlandi</v>
          </cell>
          <cell r="F289" t="str">
            <v>Riverina</v>
          </cell>
          <cell r="G289" t="str">
            <v>No Entry</v>
          </cell>
          <cell r="H289">
            <v>2017</v>
          </cell>
          <cell r="I289" t="str">
            <v>J02</v>
          </cell>
          <cell r="J289" t="str">
            <v>073</v>
          </cell>
          <cell r="K289">
            <v>21</v>
          </cell>
        </row>
        <row r="290">
          <cell r="D290">
            <v>520</v>
          </cell>
          <cell r="E290" t="str">
            <v>M &amp; R Randall</v>
          </cell>
          <cell r="F290" t="str">
            <v>Riverina</v>
          </cell>
          <cell r="G290" t="str">
            <v>No Entry</v>
          </cell>
          <cell r="H290">
            <v>2017</v>
          </cell>
          <cell r="I290" t="str">
            <v>MR1</v>
          </cell>
          <cell r="J290" t="str">
            <v>114</v>
          </cell>
          <cell r="K290">
            <v>21</v>
          </cell>
        </row>
        <row r="291">
          <cell r="D291">
            <v>1256</v>
          </cell>
          <cell r="E291" t="str">
            <v>M &amp; R Randall</v>
          </cell>
          <cell r="F291" t="str">
            <v>Riverina</v>
          </cell>
          <cell r="G291" t="str">
            <v>No Entry</v>
          </cell>
          <cell r="H291">
            <v>2017</v>
          </cell>
          <cell r="I291" t="str">
            <v>BCV</v>
          </cell>
          <cell r="J291" t="str">
            <v>3560</v>
          </cell>
          <cell r="K291">
            <v>21</v>
          </cell>
        </row>
        <row r="292">
          <cell r="D292">
            <v>1547</v>
          </cell>
          <cell r="E292" t="str">
            <v>J Orlandi</v>
          </cell>
          <cell r="F292" t="str">
            <v>Riverina</v>
          </cell>
          <cell r="G292" t="str">
            <v>No Entry</v>
          </cell>
          <cell r="H292">
            <v>2017</v>
          </cell>
          <cell r="I292" t="str">
            <v>J02</v>
          </cell>
          <cell r="J292" t="str">
            <v>051</v>
          </cell>
          <cell r="K292">
            <v>22</v>
          </cell>
        </row>
        <row r="293">
          <cell r="D293">
            <v>36</v>
          </cell>
          <cell r="E293" t="str">
            <v>J Orlandi</v>
          </cell>
          <cell r="F293" t="str">
            <v>Riverina</v>
          </cell>
          <cell r="G293" t="str">
            <v>No Entry</v>
          </cell>
          <cell r="H293">
            <v>2017</v>
          </cell>
          <cell r="I293" t="str">
            <v>J02</v>
          </cell>
          <cell r="J293" t="str">
            <v>076</v>
          </cell>
          <cell r="K293">
            <v>22</v>
          </cell>
        </row>
        <row r="294">
          <cell r="D294">
            <v>694</v>
          </cell>
          <cell r="E294" t="str">
            <v>No Entry</v>
          </cell>
          <cell r="F294" t="str">
            <v>Riverina</v>
          </cell>
          <cell r="G294" t="str">
            <v>No Entry</v>
          </cell>
          <cell r="H294" t="str">
            <v>No Entry</v>
          </cell>
          <cell r="I294" t="str">
            <v>No Entry</v>
          </cell>
          <cell r="J294" t="str">
            <v>No Entry</v>
          </cell>
          <cell r="K294">
            <v>22</v>
          </cell>
        </row>
        <row r="295">
          <cell r="D295">
            <v>1276</v>
          </cell>
          <cell r="E295" t="str">
            <v>K Pullen</v>
          </cell>
          <cell r="F295" t="str">
            <v>Riverina</v>
          </cell>
          <cell r="G295" t="str">
            <v>No Entry</v>
          </cell>
          <cell r="H295">
            <v>2017</v>
          </cell>
          <cell r="I295" t="str">
            <v>KP1</v>
          </cell>
          <cell r="J295" t="str">
            <v>067</v>
          </cell>
          <cell r="K295">
            <v>23</v>
          </cell>
        </row>
        <row r="296">
          <cell r="D296">
            <v>1060</v>
          </cell>
          <cell r="E296" t="str">
            <v>K Pullen</v>
          </cell>
          <cell r="F296" t="str">
            <v>Riverina</v>
          </cell>
          <cell r="G296" t="str">
            <v>No Entry</v>
          </cell>
          <cell r="H296">
            <v>2017</v>
          </cell>
          <cell r="I296" t="str">
            <v>KP1</v>
          </cell>
          <cell r="J296" t="str">
            <v>042</v>
          </cell>
          <cell r="K296">
            <v>23</v>
          </cell>
        </row>
        <row r="297">
          <cell r="D297">
            <v>1054</v>
          </cell>
          <cell r="E297" t="str">
            <v>M &amp; R Randall</v>
          </cell>
          <cell r="F297" t="str">
            <v>Riverina</v>
          </cell>
          <cell r="G297" t="str">
            <v>No Entry</v>
          </cell>
          <cell r="H297">
            <v>2017</v>
          </cell>
          <cell r="I297" t="str">
            <v>MR1</v>
          </cell>
          <cell r="J297" t="str">
            <v>123</v>
          </cell>
          <cell r="K297">
            <v>23</v>
          </cell>
        </row>
        <row r="298">
          <cell r="D298">
            <v>728</v>
          </cell>
          <cell r="E298" t="str">
            <v>M &amp; R Randall</v>
          </cell>
          <cell r="F298" t="str">
            <v>Riverina</v>
          </cell>
          <cell r="G298" t="str">
            <v>No Entry</v>
          </cell>
          <cell r="H298">
            <v>2017</v>
          </cell>
          <cell r="I298" t="str">
            <v>BCV</v>
          </cell>
          <cell r="J298" t="str">
            <v>3563</v>
          </cell>
          <cell r="K298">
            <v>24</v>
          </cell>
        </row>
        <row r="299">
          <cell r="D299">
            <v>594</v>
          </cell>
          <cell r="E299" t="str">
            <v>M &amp; R Randall</v>
          </cell>
          <cell r="F299" t="str">
            <v>Riverina</v>
          </cell>
          <cell r="G299" t="str">
            <v>No Entry</v>
          </cell>
          <cell r="H299">
            <v>2017</v>
          </cell>
          <cell r="I299" t="str">
            <v>BCV</v>
          </cell>
          <cell r="J299" t="str">
            <v>3581</v>
          </cell>
          <cell r="K299">
            <v>24</v>
          </cell>
        </row>
        <row r="300">
          <cell r="D300">
            <v>1026</v>
          </cell>
          <cell r="E300" t="str">
            <v>M &amp; R Randall</v>
          </cell>
          <cell r="F300" t="str">
            <v>Riverina</v>
          </cell>
          <cell r="G300" t="str">
            <v>No Entry</v>
          </cell>
          <cell r="H300">
            <v>2017</v>
          </cell>
          <cell r="I300" t="str">
            <v>MR1</v>
          </cell>
          <cell r="J300" t="str">
            <v>110</v>
          </cell>
          <cell r="K300">
            <v>24</v>
          </cell>
        </row>
        <row r="301">
          <cell r="D301">
            <v>212</v>
          </cell>
          <cell r="E301" t="str">
            <v>No Entry</v>
          </cell>
          <cell r="F301" t="str">
            <v>Riverina</v>
          </cell>
          <cell r="G301" t="str">
            <v>No Entry</v>
          </cell>
          <cell r="H301" t="str">
            <v>No Entry</v>
          </cell>
          <cell r="I301" t="str">
            <v>No Entry</v>
          </cell>
          <cell r="J301" t="str">
            <v>No Entry</v>
          </cell>
          <cell r="K301">
            <v>25</v>
          </cell>
        </row>
        <row r="302">
          <cell r="D302">
            <v>163</v>
          </cell>
          <cell r="E302" t="str">
            <v>No Entry</v>
          </cell>
          <cell r="F302" t="str">
            <v>Riverina</v>
          </cell>
          <cell r="G302" t="str">
            <v>No Entry</v>
          </cell>
          <cell r="H302" t="str">
            <v>No Entry</v>
          </cell>
          <cell r="I302" t="str">
            <v>No Entry</v>
          </cell>
          <cell r="J302" t="str">
            <v>No Entry</v>
          </cell>
          <cell r="K302">
            <v>25</v>
          </cell>
        </row>
        <row r="303">
          <cell r="D303">
            <v>555</v>
          </cell>
          <cell r="E303" t="str">
            <v>No Entry</v>
          </cell>
          <cell r="F303" t="str">
            <v>Riverina</v>
          </cell>
          <cell r="G303" t="str">
            <v>No Entry</v>
          </cell>
          <cell r="H303" t="str">
            <v>No Entry</v>
          </cell>
          <cell r="I303" t="str">
            <v>No Entry</v>
          </cell>
          <cell r="J303" t="str">
            <v>No Entry</v>
          </cell>
          <cell r="K303">
            <v>25</v>
          </cell>
        </row>
        <row r="304">
          <cell r="D304">
            <v>1464</v>
          </cell>
          <cell r="E304" t="str">
            <v>P Thurn</v>
          </cell>
          <cell r="F304" t="str">
            <v>Melton</v>
          </cell>
          <cell r="G304" t="str">
            <v>No Entry</v>
          </cell>
          <cell r="H304">
            <v>2017</v>
          </cell>
          <cell r="I304" t="str">
            <v>PT9</v>
          </cell>
          <cell r="J304" t="str">
            <v>096</v>
          </cell>
          <cell r="K304">
            <v>1</v>
          </cell>
        </row>
        <row r="305">
          <cell r="D305">
            <v>625</v>
          </cell>
          <cell r="E305" t="str">
            <v>A Fonti</v>
          </cell>
          <cell r="F305" t="str">
            <v>Melton</v>
          </cell>
          <cell r="G305" t="str">
            <v>INT</v>
          </cell>
          <cell r="H305">
            <v>2017</v>
          </cell>
          <cell r="I305" t="str">
            <v>AF2</v>
          </cell>
          <cell r="J305" t="str">
            <v>100</v>
          </cell>
          <cell r="K305">
            <v>1</v>
          </cell>
        </row>
        <row r="306">
          <cell r="D306">
            <v>124</v>
          </cell>
          <cell r="E306" t="str">
            <v>P Thurn</v>
          </cell>
          <cell r="F306" t="str">
            <v>Melton</v>
          </cell>
          <cell r="G306" t="str">
            <v>No Entry</v>
          </cell>
          <cell r="H306">
            <v>2017</v>
          </cell>
          <cell r="I306" t="str">
            <v>PT9</v>
          </cell>
          <cell r="J306" t="str">
            <v>066</v>
          </cell>
          <cell r="K306">
            <v>1</v>
          </cell>
        </row>
        <row r="307">
          <cell r="D307">
            <v>460</v>
          </cell>
          <cell r="E307" t="str">
            <v>H Kamal</v>
          </cell>
          <cell r="F307" t="str">
            <v>Melton</v>
          </cell>
          <cell r="G307" t="str">
            <v>No Entry</v>
          </cell>
          <cell r="H307">
            <v>2017</v>
          </cell>
          <cell r="I307" t="str">
            <v>HK3</v>
          </cell>
          <cell r="J307" t="str">
            <v>075</v>
          </cell>
          <cell r="K307">
            <v>2</v>
          </cell>
        </row>
        <row r="308">
          <cell r="D308">
            <v>1312</v>
          </cell>
          <cell r="E308" t="str">
            <v>P Thurn</v>
          </cell>
          <cell r="F308" t="str">
            <v>Melton</v>
          </cell>
          <cell r="G308" t="str">
            <v>No Entry</v>
          </cell>
          <cell r="H308">
            <v>2017</v>
          </cell>
          <cell r="I308" t="str">
            <v>PT9</v>
          </cell>
          <cell r="J308" t="str">
            <v>067</v>
          </cell>
          <cell r="K308">
            <v>2</v>
          </cell>
        </row>
        <row r="309">
          <cell r="D309">
            <v>1041</v>
          </cell>
          <cell r="E309" t="str">
            <v>P Thurn</v>
          </cell>
          <cell r="F309" t="str">
            <v>Melton</v>
          </cell>
          <cell r="G309" t="str">
            <v>No Entry</v>
          </cell>
          <cell r="H309">
            <v>2017</v>
          </cell>
          <cell r="I309" t="str">
            <v>PT9</v>
          </cell>
          <cell r="J309" t="str">
            <v>086</v>
          </cell>
          <cell r="K309">
            <v>2</v>
          </cell>
        </row>
        <row r="310">
          <cell r="D310">
            <v>1104</v>
          </cell>
          <cell r="E310" t="str">
            <v>S &amp; T Grech</v>
          </cell>
          <cell r="F310" t="str">
            <v>Melton</v>
          </cell>
          <cell r="G310" t="str">
            <v>No Entry</v>
          </cell>
          <cell r="H310">
            <v>2017</v>
          </cell>
          <cell r="I310" t="str">
            <v>ST1</v>
          </cell>
          <cell r="J310" t="str">
            <v>119</v>
          </cell>
          <cell r="K310">
            <v>3</v>
          </cell>
        </row>
        <row r="311">
          <cell r="D311">
            <v>833</v>
          </cell>
          <cell r="E311" t="str">
            <v>H Kamal</v>
          </cell>
          <cell r="F311" t="str">
            <v>Melton</v>
          </cell>
          <cell r="G311" t="str">
            <v>No Entry</v>
          </cell>
          <cell r="H311">
            <v>2017</v>
          </cell>
          <cell r="I311" t="str">
            <v>HK3</v>
          </cell>
          <cell r="J311" t="str">
            <v>082</v>
          </cell>
          <cell r="K311">
            <v>3</v>
          </cell>
        </row>
        <row r="312">
          <cell r="D312">
            <v>221</v>
          </cell>
          <cell r="E312" t="str">
            <v>S &amp; T Grech</v>
          </cell>
          <cell r="F312" t="str">
            <v>Melton</v>
          </cell>
          <cell r="G312" t="str">
            <v>No Entry</v>
          </cell>
          <cell r="H312">
            <v>2017</v>
          </cell>
          <cell r="I312" t="str">
            <v>ST1</v>
          </cell>
          <cell r="J312" t="str">
            <v>100</v>
          </cell>
          <cell r="K312">
            <v>3</v>
          </cell>
        </row>
        <row r="313">
          <cell r="D313">
            <v>813</v>
          </cell>
          <cell r="E313" t="str">
            <v>Vella &amp; Thomas</v>
          </cell>
          <cell r="F313" t="str">
            <v>Melton</v>
          </cell>
          <cell r="G313" t="str">
            <v>No Entry</v>
          </cell>
          <cell r="H313">
            <v>2017</v>
          </cell>
          <cell r="I313" t="str">
            <v>PV1</v>
          </cell>
          <cell r="J313" t="str">
            <v>022</v>
          </cell>
          <cell r="K313">
            <v>4</v>
          </cell>
        </row>
        <row r="314">
          <cell r="D314">
            <v>141</v>
          </cell>
          <cell r="E314" t="str">
            <v>Vella &amp; Thomas</v>
          </cell>
          <cell r="F314" t="str">
            <v>Melton</v>
          </cell>
          <cell r="G314" t="str">
            <v>No Entry</v>
          </cell>
          <cell r="H314">
            <v>2017</v>
          </cell>
          <cell r="I314" t="str">
            <v>PV1</v>
          </cell>
          <cell r="J314" t="str">
            <v>011</v>
          </cell>
          <cell r="K314">
            <v>4</v>
          </cell>
        </row>
        <row r="315">
          <cell r="D315">
            <v>227</v>
          </cell>
          <cell r="E315" t="str">
            <v>Vella &amp; Thomas</v>
          </cell>
          <cell r="F315" t="str">
            <v>Melton</v>
          </cell>
          <cell r="G315" t="str">
            <v>No Entry</v>
          </cell>
          <cell r="H315">
            <v>2017</v>
          </cell>
          <cell r="I315" t="str">
            <v>PV1</v>
          </cell>
          <cell r="J315" t="str">
            <v>016</v>
          </cell>
          <cell r="K315">
            <v>4</v>
          </cell>
        </row>
        <row r="316">
          <cell r="D316">
            <v>1160</v>
          </cell>
          <cell r="E316" t="str">
            <v>S &amp; T Grech</v>
          </cell>
          <cell r="F316" t="str">
            <v>Melton</v>
          </cell>
          <cell r="G316" t="str">
            <v>No Entry</v>
          </cell>
          <cell r="H316">
            <v>2017</v>
          </cell>
          <cell r="I316" t="str">
            <v>ST1</v>
          </cell>
          <cell r="J316" t="str">
            <v>112</v>
          </cell>
          <cell r="K316">
            <v>5</v>
          </cell>
        </row>
        <row r="317">
          <cell r="D317">
            <v>1494</v>
          </cell>
          <cell r="E317" t="str">
            <v>No Entry</v>
          </cell>
          <cell r="F317" t="str">
            <v>Melton</v>
          </cell>
          <cell r="G317" t="str">
            <v>No Entry</v>
          </cell>
          <cell r="H317" t="str">
            <v>No Entry</v>
          </cell>
          <cell r="I317" t="str">
            <v>No Entry</v>
          </cell>
          <cell r="J317" t="str">
            <v>No Entry</v>
          </cell>
          <cell r="K317">
            <v>5</v>
          </cell>
        </row>
        <row r="318">
          <cell r="D318">
            <v>664</v>
          </cell>
          <cell r="E318" t="str">
            <v>B Tuttle</v>
          </cell>
          <cell r="F318" t="str">
            <v>Melton</v>
          </cell>
          <cell r="G318" t="str">
            <v>BEG</v>
          </cell>
          <cell r="H318">
            <v>2017</v>
          </cell>
          <cell r="I318" t="str">
            <v>BCV</v>
          </cell>
          <cell r="J318" t="str">
            <v>5716</v>
          </cell>
          <cell r="K318">
            <v>5</v>
          </cell>
        </row>
        <row r="319">
          <cell r="D319">
            <v>1121</v>
          </cell>
          <cell r="E319" t="str">
            <v>P Thurn</v>
          </cell>
          <cell r="F319" t="str">
            <v>Melton</v>
          </cell>
          <cell r="G319" t="str">
            <v>No Entry</v>
          </cell>
          <cell r="H319">
            <v>2017</v>
          </cell>
          <cell r="I319" t="str">
            <v>PT9</v>
          </cell>
          <cell r="J319" t="str">
            <v>160</v>
          </cell>
          <cell r="K319">
            <v>6</v>
          </cell>
        </row>
        <row r="320">
          <cell r="D320">
            <v>1325</v>
          </cell>
          <cell r="E320" t="str">
            <v>S &amp; T Grech</v>
          </cell>
          <cell r="F320" t="str">
            <v>Melton</v>
          </cell>
          <cell r="G320" t="str">
            <v>No Entry</v>
          </cell>
          <cell r="H320">
            <v>2017</v>
          </cell>
          <cell r="I320" t="str">
            <v>ST1</v>
          </cell>
          <cell r="J320" t="str">
            <v>120</v>
          </cell>
          <cell r="K320">
            <v>6</v>
          </cell>
        </row>
        <row r="321">
          <cell r="D321">
            <v>1650</v>
          </cell>
          <cell r="E321" t="str">
            <v>No Entry</v>
          </cell>
          <cell r="F321" t="str">
            <v>Melton</v>
          </cell>
          <cell r="G321" t="str">
            <v>No Entry</v>
          </cell>
          <cell r="H321" t="str">
            <v>No Entry</v>
          </cell>
          <cell r="I321" t="str">
            <v>No Entry</v>
          </cell>
          <cell r="J321" t="str">
            <v>No Entry</v>
          </cell>
          <cell r="K321">
            <v>6</v>
          </cell>
        </row>
        <row r="322">
          <cell r="D322">
            <v>1123</v>
          </cell>
          <cell r="E322" t="str">
            <v>No Entry</v>
          </cell>
          <cell r="F322" t="str">
            <v>Melton</v>
          </cell>
          <cell r="G322" t="str">
            <v>No Entry</v>
          </cell>
          <cell r="H322" t="str">
            <v>No Entry</v>
          </cell>
          <cell r="I322" t="str">
            <v>No Entry</v>
          </cell>
          <cell r="J322" t="str">
            <v>No Entry</v>
          </cell>
          <cell r="K322">
            <v>7</v>
          </cell>
        </row>
        <row r="323">
          <cell r="D323">
            <v>1303</v>
          </cell>
          <cell r="E323" t="str">
            <v>No Entry</v>
          </cell>
          <cell r="F323" t="str">
            <v>Melton</v>
          </cell>
          <cell r="G323" t="str">
            <v>No Entry</v>
          </cell>
          <cell r="H323" t="str">
            <v>No Entry</v>
          </cell>
          <cell r="I323" t="str">
            <v>No Entry</v>
          </cell>
          <cell r="J323" t="str">
            <v>No Entry</v>
          </cell>
          <cell r="K323">
            <v>7</v>
          </cell>
        </row>
        <row r="324">
          <cell r="D324">
            <v>559</v>
          </cell>
          <cell r="E324" t="str">
            <v>No Entry</v>
          </cell>
          <cell r="F324" t="str">
            <v>Melton</v>
          </cell>
          <cell r="G324" t="str">
            <v>No Entry</v>
          </cell>
          <cell r="H324" t="str">
            <v>No Entry</v>
          </cell>
          <cell r="I324" t="str">
            <v>No Entry</v>
          </cell>
          <cell r="J324" t="str">
            <v>No Entry</v>
          </cell>
          <cell r="K324">
            <v>7</v>
          </cell>
        </row>
        <row r="325">
          <cell r="D325">
            <v>775</v>
          </cell>
          <cell r="E325" t="str">
            <v>No Entry</v>
          </cell>
          <cell r="F325" t="str">
            <v>Melton</v>
          </cell>
          <cell r="G325" t="str">
            <v>No Entry</v>
          </cell>
          <cell r="H325" t="str">
            <v>No Entry</v>
          </cell>
          <cell r="I325" t="str">
            <v>No Entry</v>
          </cell>
          <cell r="J325" t="str">
            <v>No Entry</v>
          </cell>
          <cell r="K325">
            <v>8</v>
          </cell>
        </row>
        <row r="326">
          <cell r="D326">
            <v>724</v>
          </cell>
          <cell r="E326" t="str">
            <v>No Entry</v>
          </cell>
          <cell r="F326" t="str">
            <v>Melton</v>
          </cell>
          <cell r="G326" t="str">
            <v>No Entry</v>
          </cell>
          <cell r="H326" t="str">
            <v>No Entry</v>
          </cell>
          <cell r="I326" t="str">
            <v>No Entry</v>
          </cell>
          <cell r="J326" t="str">
            <v>No Entry</v>
          </cell>
          <cell r="K326">
            <v>8</v>
          </cell>
        </row>
        <row r="327">
          <cell r="D327">
            <v>93</v>
          </cell>
          <cell r="E327" t="str">
            <v>No Entry</v>
          </cell>
          <cell r="F327" t="str">
            <v>Melton</v>
          </cell>
          <cell r="G327" t="str">
            <v>No Entry</v>
          </cell>
          <cell r="H327" t="str">
            <v>No Entry</v>
          </cell>
          <cell r="I327" t="str">
            <v>No Entry</v>
          </cell>
          <cell r="J327" t="str">
            <v>No Entry</v>
          </cell>
          <cell r="K327">
            <v>8</v>
          </cell>
        </row>
        <row r="328">
          <cell r="D328">
            <v>1418</v>
          </cell>
          <cell r="E328" t="str">
            <v>Vella &amp; Thomas</v>
          </cell>
          <cell r="F328" t="str">
            <v>Melton</v>
          </cell>
          <cell r="G328" t="str">
            <v>No Entry</v>
          </cell>
          <cell r="H328">
            <v>2017</v>
          </cell>
          <cell r="I328" t="str">
            <v>PV1</v>
          </cell>
          <cell r="J328" t="str">
            <v>037</v>
          </cell>
          <cell r="K328">
            <v>9</v>
          </cell>
        </row>
        <row r="329">
          <cell r="D329">
            <v>966</v>
          </cell>
          <cell r="E329" t="str">
            <v>Vella &amp; Thomas</v>
          </cell>
          <cell r="F329" t="str">
            <v>Melton</v>
          </cell>
          <cell r="G329" t="str">
            <v>No Entry</v>
          </cell>
          <cell r="H329">
            <v>2017</v>
          </cell>
          <cell r="I329" t="str">
            <v>PV1</v>
          </cell>
          <cell r="J329" t="str">
            <v>002</v>
          </cell>
          <cell r="K329">
            <v>9</v>
          </cell>
        </row>
        <row r="330">
          <cell r="D330">
            <v>952</v>
          </cell>
          <cell r="E330" t="str">
            <v>No Entry</v>
          </cell>
          <cell r="F330" t="str">
            <v>Melton</v>
          </cell>
          <cell r="G330" t="str">
            <v>No Entry</v>
          </cell>
          <cell r="H330" t="str">
            <v>No Entry</v>
          </cell>
          <cell r="I330" t="str">
            <v>No Entry</v>
          </cell>
          <cell r="J330" t="str">
            <v>No Entry</v>
          </cell>
          <cell r="K330">
            <v>9</v>
          </cell>
        </row>
        <row r="331">
          <cell r="D331">
            <v>1553</v>
          </cell>
          <cell r="E331" t="str">
            <v>S &amp; T Grech</v>
          </cell>
          <cell r="F331" t="str">
            <v>Melton</v>
          </cell>
          <cell r="G331" t="str">
            <v>No Entry</v>
          </cell>
          <cell r="H331">
            <v>2017</v>
          </cell>
          <cell r="I331" t="str">
            <v>ST1</v>
          </cell>
          <cell r="J331" t="str">
            <v>116</v>
          </cell>
          <cell r="K331">
            <v>10</v>
          </cell>
        </row>
        <row r="332">
          <cell r="D332">
            <v>1496</v>
          </cell>
          <cell r="E332" t="str">
            <v>No Entry</v>
          </cell>
          <cell r="F332" t="str">
            <v>Melton</v>
          </cell>
          <cell r="G332" t="str">
            <v>No Entry</v>
          </cell>
          <cell r="H332" t="str">
            <v>No Entry</v>
          </cell>
          <cell r="I332" t="str">
            <v>No Entry</v>
          </cell>
          <cell r="J332" t="str">
            <v>No Entry</v>
          </cell>
          <cell r="K332">
            <v>10</v>
          </cell>
        </row>
        <row r="333">
          <cell r="D333">
            <v>649</v>
          </cell>
          <cell r="E333" t="str">
            <v>No Entry</v>
          </cell>
          <cell r="F333" t="str">
            <v>Melton</v>
          </cell>
          <cell r="G333" t="str">
            <v>No Entry</v>
          </cell>
          <cell r="H333" t="str">
            <v>No Entry</v>
          </cell>
          <cell r="I333" t="str">
            <v>No Entry</v>
          </cell>
          <cell r="J333" t="str">
            <v>No Entry</v>
          </cell>
          <cell r="K333">
            <v>10</v>
          </cell>
        </row>
        <row r="334">
          <cell r="D334">
            <v>255</v>
          </cell>
          <cell r="E334" t="str">
            <v>No Entry</v>
          </cell>
          <cell r="F334" t="str">
            <v>Melton</v>
          </cell>
          <cell r="G334" t="str">
            <v>No Entry</v>
          </cell>
          <cell r="H334" t="str">
            <v>No Entry</v>
          </cell>
          <cell r="I334" t="str">
            <v>No Entry</v>
          </cell>
          <cell r="J334" t="str">
            <v>No Entry</v>
          </cell>
          <cell r="K334">
            <v>11</v>
          </cell>
        </row>
        <row r="335">
          <cell r="D335">
            <v>742</v>
          </cell>
          <cell r="E335" t="str">
            <v>No Entry</v>
          </cell>
          <cell r="F335" t="str">
            <v>Melton</v>
          </cell>
          <cell r="G335" t="str">
            <v>No Entry</v>
          </cell>
          <cell r="H335" t="str">
            <v>No Entry</v>
          </cell>
          <cell r="I335" t="str">
            <v>No Entry</v>
          </cell>
          <cell r="J335" t="str">
            <v>No Entry</v>
          </cell>
          <cell r="K335">
            <v>11</v>
          </cell>
        </row>
        <row r="336">
          <cell r="D336">
            <v>157</v>
          </cell>
          <cell r="E336" t="str">
            <v>No Entry</v>
          </cell>
          <cell r="F336" t="str">
            <v>Melton</v>
          </cell>
          <cell r="G336" t="str">
            <v>No Entry</v>
          </cell>
          <cell r="H336" t="str">
            <v>No Entry</v>
          </cell>
          <cell r="I336" t="str">
            <v>No Entry</v>
          </cell>
          <cell r="J336" t="str">
            <v>No Entry</v>
          </cell>
          <cell r="K336">
            <v>11</v>
          </cell>
        </row>
        <row r="337">
          <cell r="D337">
            <v>397</v>
          </cell>
          <cell r="E337" t="str">
            <v>A &amp; G Randle</v>
          </cell>
          <cell r="F337" t="str">
            <v>Melton</v>
          </cell>
          <cell r="G337" t="str">
            <v>No Entry</v>
          </cell>
          <cell r="H337">
            <v>2017</v>
          </cell>
          <cell r="I337" t="str">
            <v>AR2</v>
          </cell>
          <cell r="J337" t="str">
            <v>009</v>
          </cell>
          <cell r="K337">
            <v>12</v>
          </cell>
        </row>
        <row r="338">
          <cell r="D338">
            <v>1154</v>
          </cell>
          <cell r="E338" t="str">
            <v>A &amp; G Randle</v>
          </cell>
          <cell r="F338" t="str">
            <v>Melton</v>
          </cell>
          <cell r="G338" t="str">
            <v>No Entry</v>
          </cell>
          <cell r="H338">
            <v>2017</v>
          </cell>
          <cell r="I338" t="str">
            <v>AR2</v>
          </cell>
          <cell r="J338" t="str">
            <v>023</v>
          </cell>
          <cell r="K338">
            <v>12</v>
          </cell>
        </row>
        <row r="339">
          <cell r="D339">
            <v>988</v>
          </cell>
          <cell r="E339" t="str">
            <v>A &amp; G Randle</v>
          </cell>
          <cell r="F339" t="str">
            <v>Melton</v>
          </cell>
          <cell r="G339" t="str">
            <v>No Entry</v>
          </cell>
          <cell r="H339">
            <v>2017</v>
          </cell>
          <cell r="I339" t="str">
            <v>AR2</v>
          </cell>
          <cell r="J339" t="str">
            <v>010</v>
          </cell>
          <cell r="K339">
            <v>12</v>
          </cell>
        </row>
        <row r="340">
          <cell r="D340">
            <v>1420</v>
          </cell>
          <cell r="E340" t="str">
            <v>Vella &amp; Thomas</v>
          </cell>
          <cell r="F340" t="str">
            <v>Melton</v>
          </cell>
          <cell r="G340" t="str">
            <v>No Entry</v>
          </cell>
          <cell r="H340">
            <v>2017</v>
          </cell>
          <cell r="I340" t="str">
            <v>PV1</v>
          </cell>
          <cell r="J340" t="str">
            <v>015</v>
          </cell>
          <cell r="K340">
            <v>13</v>
          </cell>
        </row>
        <row r="341">
          <cell r="D341">
            <v>824</v>
          </cell>
          <cell r="E341" t="str">
            <v>Vella &amp; Thomas</v>
          </cell>
          <cell r="F341" t="str">
            <v>Melton</v>
          </cell>
          <cell r="G341" t="str">
            <v>No Entry</v>
          </cell>
          <cell r="H341">
            <v>2017</v>
          </cell>
          <cell r="I341" t="str">
            <v>PV1</v>
          </cell>
          <cell r="J341" t="str">
            <v>038</v>
          </cell>
          <cell r="K341">
            <v>13</v>
          </cell>
        </row>
        <row r="342">
          <cell r="D342">
            <v>451</v>
          </cell>
          <cell r="E342" t="str">
            <v>Vella &amp; Thomas</v>
          </cell>
          <cell r="F342" t="str">
            <v>Melton</v>
          </cell>
          <cell r="G342" t="str">
            <v>No Entry</v>
          </cell>
          <cell r="H342">
            <v>2017</v>
          </cell>
          <cell r="I342" t="str">
            <v>PV1</v>
          </cell>
          <cell r="J342" t="str">
            <v>042</v>
          </cell>
          <cell r="K342">
            <v>13</v>
          </cell>
        </row>
        <row r="343">
          <cell r="D343">
            <v>1634</v>
          </cell>
          <cell r="E343" t="str">
            <v>S &amp; T Grech</v>
          </cell>
          <cell r="F343" t="str">
            <v>Melton</v>
          </cell>
          <cell r="G343" t="str">
            <v>No Entry</v>
          </cell>
          <cell r="H343">
            <v>2017</v>
          </cell>
          <cell r="I343" t="str">
            <v>ST1</v>
          </cell>
          <cell r="J343" t="str">
            <v>073</v>
          </cell>
          <cell r="K343">
            <v>14</v>
          </cell>
        </row>
        <row r="344">
          <cell r="D344">
            <v>621</v>
          </cell>
          <cell r="E344" t="str">
            <v>I Hunter</v>
          </cell>
          <cell r="F344" t="str">
            <v>Melton</v>
          </cell>
          <cell r="G344" t="str">
            <v>No Entry</v>
          </cell>
          <cell r="H344">
            <v>2017</v>
          </cell>
          <cell r="I344" t="str">
            <v>IH1</v>
          </cell>
          <cell r="J344" t="str">
            <v>062</v>
          </cell>
          <cell r="K344">
            <v>14</v>
          </cell>
        </row>
        <row r="345">
          <cell r="D345">
            <v>1594</v>
          </cell>
          <cell r="E345" t="str">
            <v>S &amp; T Grech</v>
          </cell>
          <cell r="F345" t="str">
            <v>Melton</v>
          </cell>
          <cell r="G345" t="str">
            <v>No Entry</v>
          </cell>
          <cell r="H345">
            <v>2017</v>
          </cell>
          <cell r="I345" t="str">
            <v>ST1</v>
          </cell>
          <cell r="J345" t="str">
            <v>118</v>
          </cell>
          <cell r="K345">
            <v>14</v>
          </cell>
        </row>
        <row r="346">
          <cell r="D346">
            <v>1581</v>
          </cell>
          <cell r="E346" t="str">
            <v>B Tuttle</v>
          </cell>
          <cell r="F346" t="str">
            <v>Melton</v>
          </cell>
          <cell r="G346" t="str">
            <v xml:space="preserve">BEG </v>
          </cell>
          <cell r="H346">
            <v>2017</v>
          </cell>
          <cell r="I346" t="str">
            <v>BCV</v>
          </cell>
          <cell r="J346" t="str">
            <v>5718</v>
          </cell>
          <cell r="K346">
            <v>15</v>
          </cell>
        </row>
        <row r="347">
          <cell r="D347">
            <v>1615</v>
          </cell>
          <cell r="E347" t="str">
            <v>B Tuttle</v>
          </cell>
          <cell r="F347" t="str">
            <v>Melton</v>
          </cell>
          <cell r="G347" t="str">
            <v>BEG</v>
          </cell>
          <cell r="H347">
            <v>2017</v>
          </cell>
          <cell r="I347" t="str">
            <v>BCV</v>
          </cell>
          <cell r="J347" t="str">
            <v>5721</v>
          </cell>
          <cell r="K347">
            <v>15</v>
          </cell>
        </row>
        <row r="348">
          <cell r="D348">
            <v>1390</v>
          </cell>
          <cell r="E348" t="str">
            <v>No Entry</v>
          </cell>
          <cell r="F348" t="str">
            <v>Melton</v>
          </cell>
          <cell r="G348" t="str">
            <v>No Entry</v>
          </cell>
          <cell r="H348" t="str">
            <v>No Entry</v>
          </cell>
          <cell r="I348" t="str">
            <v>No Entry</v>
          </cell>
          <cell r="J348" t="str">
            <v>No Entry</v>
          </cell>
          <cell r="K348">
            <v>15</v>
          </cell>
        </row>
        <row r="349">
          <cell r="D349">
            <v>1551</v>
          </cell>
          <cell r="E349" t="str">
            <v>H Kamal</v>
          </cell>
          <cell r="F349" t="str">
            <v>Melton</v>
          </cell>
          <cell r="G349" t="str">
            <v>No Entry</v>
          </cell>
          <cell r="H349">
            <v>2017</v>
          </cell>
          <cell r="I349" t="str">
            <v>HK3</v>
          </cell>
          <cell r="J349" t="str">
            <v>065</v>
          </cell>
          <cell r="K349">
            <v>16</v>
          </cell>
        </row>
        <row r="350">
          <cell r="D350">
            <v>577</v>
          </cell>
          <cell r="E350" t="str">
            <v>S &amp; T Grech</v>
          </cell>
          <cell r="F350" t="str">
            <v>Melton</v>
          </cell>
          <cell r="G350" t="str">
            <v>No Entry</v>
          </cell>
          <cell r="H350">
            <v>2017</v>
          </cell>
          <cell r="I350" t="str">
            <v>ST1</v>
          </cell>
          <cell r="J350" t="str">
            <v>072</v>
          </cell>
          <cell r="K350">
            <v>16</v>
          </cell>
        </row>
        <row r="351">
          <cell r="D351">
            <v>951</v>
          </cell>
          <cell r="E351" t="str">
            <v>Vella &amp; Thomas</v>
          </cell>
          <cell r="F351" t="str">
            <v>Melton</v>
          </cell>
          <cell r="G351" t="str">
            <v>No Entry</v>
          </cell>
          <cell r="H351">
            <v>2017</v>
          </cell>
          <cell r="I351" t="str">
            <v>PV1</v>
          </cell>
          <cell r="J351" t="str">
            <v>010</v>
          </cell>
          <cell r="K351">
            <v>16</v>
          </cell>
        </row>
        <row r="352">
          <cell r="D352">
            <v>569</v>
          </cell>
          <cell r="E352" t="str">
            <v>S &amp; T Grech</v>
          </cell>
          <cell r="F352" t="str">
            <v>Melton</v>
          </cell>
          <cell r="G352" t="str">
            <v>No Entry</v>
          </cell>
          <cell r="H352">
            <v>2017</v>
          </cell>
          <cell r="I352" t="str">
            <v>ST1</v>
          </cell>
          <cell r="J352" t="str">
            <v>064</v>
          </cell>
          <cell r="K352">
            <v>17</v>
          </cell>
        </row>
        <row r="353">
          <cell r="D353">
            <v>702</v>
          </cell>
          <cell r="E353" t="str">
            <v>P Thurn</v>
          </cell>
          <cell r="F353" t="str">
            <v>Melton</v>
          </cell>
          <cell r="G353" t="str">
            <v>No Entry</v>
          </cell>
          <cell r="H353">
            <v>2017</v>
          </cell>
          <cell r="I353" t="str">
            <v>PT9</v>
          </cell>
          <cell r="J353" t="str">
            <v>112</v>
          </cell>
          <cell r="K353">
            <v>17</v>
          </cell>
        </row>
        <row r="354">
          <cell r="D354">
            <v>1569</v>
          </cell>
          <cell r="E354" t="str">
            <v>P Thurn</v>
          </cell>
          <cell r="F354" t="str">
            <v>Melton</v>
          </cell>
          <cell r="G354" t="str">
            <v>No Entry</v>
          </cell>
          <cell r="H354">
            <v>2017</v>
          </cell>
          <cell r="I354" t="str">
            <v>PT9</v>
          </cell>
          <cell r="J354" t="str">
            <v>117</v>
          </cell>
          <cell r="K354">
            <v>17</v>
          </cell>
        </row>
        <row r="355">
          <cell r="D355">
            <v>1030</v>
          </cell>
          <cell r="E355" t="str">
            <v>P Thurn</v>
          </cell>
          <cell r="F355" t="str">
            <v>Melton</v>
          </cell>
          <cell r="G355" t="str">
            <v>No Entry</v>
          </cell>
          <cell r="H355">
            <v>2017</v>
          </cell>
          <cell r="I355" t="str">
            <v>PT9</v>
          </cell>
          <cell r="J355" t="str">
            <v>118</v>
          </cell>
          <cell r="K355">
            <v>18</v>
          </cell>
        </row>
        <row r="356">
          <cell r="D356">
            <v>418</v>
          </cell>
          <cell r="E356" t="str">
            <v>P Thurn</v>
          </cell>
          <cell r="F356" t="str">
            <v>Melton</v>
          </cell>
          <cell r="G356" t="str">
            <v>No Entry</v>
          </cell>
          <cell r="H356">
            <v>2017</v>
          </cell>
          <cell r="I356" t="str">
            <v>PT9</v>
          </cell>
          <cell r="J356" t="str">
            <v>120</v>
          </cell>
          <cell r="K356">
            <v>18</v>
          </cell>
        </row>
        <row r="357">
          <cell r="D357">
            <v>778</v>
          </cell>
          <cell r="E357" t="str">
            <v>No Entry</v>
          </cell>
          <cell r="F357" t="str">
            <v>Melton</v>
          </cell>
          <cell r="G357" t="str">
            <v>No Entry</v>
          </cell>
          <cell r="H357" t="str">
            <v>No Entry</v>
          </cell>
          <cell r="I357" t="str">
            <v>No Entry</v>
          </cell>
          <cell r="J357" t="str">
            <v>No Entry</v>
          </cell>
          <cell r="K357">
            <v>18</v>
          </cell>
        </row>
        <row r="358">
          <cell r="D358">
            <v>233</v>
          </cell>
          <cell r="E358" t="str">
            <v>No Entry</v>
          </cell>
          <cell r="F358" t="str">
            <v>Melton</v>
          </cell>
          <cell r="G358" t="str">
            <v>No Entry</v>
          </cell>
          <cell r="H358" t="str">
            <v>No Entry</v>
          </cell>
          <cell r="I358" t="str">
            <v>No Entry</v>
          </cell>
          <cell r="J358" t="str">
            <v>No Entry</v>
          </cell>
          <cell r="K358">
            <v>19</v>
          </cell>
        </row>
        <row r="359">
          <cell r="D359">
            <v>438</v>
          </cell>
          <cell r="E359" t="str">
            <v>No Entry</v>
          </cell>
          <cell r="F359" t="str">
            <v>Melton</v>
          </cell>
          <cell r="G359" t="str">
            <v>No Entry</v>
          </cell>
          <cell r="H359" t="str">
            <v>No Entry</v>
          </cell>
          <cell r="I359" t="str">
            <v>No Entry</v>
          </cell>
          <cell r="J359" t="str">
            <v>No Entry</v>
          </cell>
          <cell r="K359">
            <v>19</v>
          </cell>
        </row>
        <row r="360">
          <cell r="D360">
            <v>13</v>
          </cell>
          <cell r="E360" t="str">
            <v>No Entry</v>
          </cell>
          <cell r="F360" t="str">
            <v>Melton</v>
          </cell>
          <cell r="G360" t="str">
            <v>No Entry</v>
          </cell>
          <cell r="H360" t="str">
            <v>No Entry</v>
          </cell>
          <cell r="I360" t="str">
            <v>No Entry</v>
          </cell>
          <cell r="J360" t="str">
            <v>No Entry</v>
          </cell>
          <cell r="K360">
            <v>19</v>
          </cell>
        </row>
        <row r="361">
          <cell r="D361">
            <v>270</v>
          </cell>
          <cell r="E361" t="str">
            <v>P Thurn</v>
          </cell>
          <cell r="F361" t="str">
            <v>Melton</v>
          </cell>
          <cell r="G361" t="str">
            <v>No Entry</v>
          </cell>
          <cell r="H361">
            <v>2017</v>
          </cell>
          <cell r="I361" t="str">
            <v>PT9</v>
          </cell>
          <cell r="J361" t="str">
            <v>090</v>
          </cell>
          <cell r="K361">
            <v>20</v>
          </cell>
        </row>
        <row r="362">
          <cell r="D362">
            <v>361</v>
          </cell>
          <cell r="E362" t="str">
            <v>P Thurn</v>
          </cell>
          <cell r="F362" t="str">
            <v>Melton</v>
          </cell>
          <cell r="G362" t="str">
            <v>No Entry</v>
          </cell>
          <cell r="H362">
            <v>2017</v>
          </cell>
          <cell r="I362" t="str">
            <v>PT9</v>
          </cell>
          <cell r="J362" t="str">
            <v>110</v>
          </cell>
          <cell r="K362">
            <v>20</v>
          </cell>
        </row>
        <row r="363">
          <cell r="D363">
            <v>1529</v>
          </cell>
          <cell r="E363" t="str">
            <v>No Entry</v>
          </cell>
          <cell r="F363" t="str">
            <v>Melton</v>
          </cell>
          <cell r="G363" t="str">
            <v>No Entry</v>
          </cell>
          <cell r="H363" t="str">
            <v>No Entry</v>
          </cell>
          <cell r="I363" t="str">
            <v>No Entry</v>
          </cell>
          <cell r="J363" t="str">
            <v>No Entry</v>
          </cell>
          <cell r="K363">
            <v>20</v>
          </cell>
        </row>
        <row r="364">
          <cell r="D364">
            <v>188</v>
          </cell>
          <cell r="E364" t="str">
            <v>H Kamal</v>
          </cell>
          <cell r="F364" t="str">
            <v>Melton</v>
          </cell>
          <cell r="G364" t="str">
            <v>No Entry</v>
          </cell>
          <cell r="H364">
            <v>2017</v>
          </cell>
          <cell r="I364" t="str">
            <v>HK3</v>
          </cell>
          <cell r="J364" t="str">
            <v>070</v>
          </cell>
          <cell r="K364">
            <v>21</v>
          </cell>
        </row>
        <row r="365">
          <cell r="D365">
            <v>431</v>
          </cell>
          <cell r="E365" t="str">
            <v>S &amp; T Grech</v>
          </cell>
          <cell r="F365" t="str">
            <v>Melton</v>
          </cell>
          <cell r="G365" t="str">
            <v>No Entry</v>
          </cell>
          <cell r="H365">
            <v>2017</v>
          </cell>
          <cell r="I365" t="str">
            <v>ST1</v>
          </cell>
          <cell r="J365" t="str">
            <v>107</v>
          </cell>
          <cell r="K365">
            <v>21</v>
          </cell>
        </row>
        <row r="366">
          <cell r="D366">
            <v>1454</v>
          </cell>
          <cell r="E366" t="str">
            <v>H Kamal</v>
          </cell>
          <cell r="F366" t="str">
            <v>Melton</v>
          </cell>
          <cell r="G366" t="str">
            <v>No Entry</v>
          </cell>
          <cell r="H366">
            <v>2017</v>
          </cell>
          <cell r="I366" t="str">
            <v>HK3</v>
          </cell>
          <cell r="J366" t="str">
            <v>057</v>
          </cell>
          <cell r="K366">
            <v>21</v>
          </cell>
        </row>
        <row r="367">
          <cell r="D367">
            <v>713</v>
          </cell>
          <cell r="E367" t="str">
            <v>H Kamal</v>
          </cell>
          <cell r="F367" t="str">
            <v>Melton</v>
          </cell>
          <cell r="G367" t="str">
            <v>No Entry</v>
          </cell>
          <cell r="H367">
            <v>2017</v>
          </cell>
          <cell r="I367" t="str">
            <v>HK3</v>
          </cell>
          <cell r="J367" t="str">
            <v>044</v>
          </cell>
          <cell r="K367">
            <v>22</v>
          </cell>
        </row>
        <row r="368">
          <cell r="D368">
            <v>26</v>
          </cell>
          <cell r="E368" t="str">
            <v>P Thurn</v>
          </cell>
          <cell r="F368" t="str">
            <v>Melton</v>
          </cell>
          <cell r="G368" t="str">
            <v>No Entry</v>
          </cell>
          <cell r="H368">
            <v>2017</v>
          </cell>
          <cell r="I368" t="str">
            <v>PT9</v>
          </cell>
          <cell r="J368" t="str">
            <v>085</v>
          </cell>
          <cell r="K368">
            <v>22</v>
          </cell>
        </row>
        <row r="369">
          <cell r="D369">
            <v>187</v>
          </cell>
          <cell r="E369" t="str">
            <v>B Tuttle</v>
          </cell>
          <cell r="F369" t="str">
            <v>Melton</v>
          </cell>
          <cell r="G369" t="str">
            <v>BEG</v>
          </cell>
          <cell r="H369">
            <v>2017</v>
          </cell>
          <cell r="I369" t="str">
            <v>BCV</v>
          </cell>
          <cell r="J369" t="str">
            <v>5719</v>
          </cell>
          <cell r="K369">
            <v>22</v>
          </cell>
        </row>
        <row r="370">
          <cell r="D370">
            <v>1184</v>
          </cell>
          <cell r="E370" t="str">
            <v>I Hunter</v>
          </cell>
          <cell r="F370" t="str">
            <v>Melton</v>
          </cell>
          <cell r="G370" t="str">
            <v>No Entry</v>
          </cell>
          <cell r="H370">
            <v>2017</v>
          </cell>
          <cell r="I370" t="str">
            <v>IH1</v>
          </cell>
          <cell r="J370" t="str">
            <v>063</v>
          </cell>
          <cell r="K370">
            <v>23</v>
          </cell>
        </row>
        <row r="371">
          <cell r="D371">
            <v>516</v>
          </cell>
          <cell r="E371" t="str">
            <v>S &amp; T Grech</v>
          </cell>
          <cell r="F371" t="str">
            <v>Melton</v>
          </cell>
          <cell r="G371" t="str">
            <v>No Entry</v>
          </cell>
          <cell r="H371">
            <v>2017</v>
          </cell>
          <cell r="I371" t="str">
            <v>ST1</v>
          </cell>
          <cell r="J371" t="str">
            <v>083</v>
          </cell>
          <cell r="K371">
            <v>23</v>
          </cell>
        </row>
        <row r="372">
          <cell r="D372">
            <v>330</v>
          </cell>
          <cell r="E372" t="str">
            <v>S &amp; T Grech</v>
          </cell>
          <cell r="F372" t="str">
            <v>Melton</v>
          </cell>
          <cell r="G372" t="str">
            <v>No Entry</v>
          </cell>
          <cell r="H372">
            <v>2017</v>
          </cell>
          <cell r="I372" t="str">
            <v>ST1</v>
          </cell>
          <cell r="J372" t="str">
            <v>114</v>
          </cell>
          <cell r="K372">
            <v>23</v>
          </cell>
        </row>
        <row r="373">
          <cell r="D373">
            <v>1002</v>
          </cell>
          <cell r="E373" t="str">
            <v>S &amp; T Grech</v>
          </cell>
          <cell r="F373" t="str">
            <v>Melton</v>
          </cell>
          <cell r="G373" t="str">
            <v>No Entry</v>
          </cell>
          <cell r="H373">
            <v>2017</v>
          </cell>
          <cell r="I373" t="str">
            <v>ST1</v>
          </cell>
          <cell r="J373" t="str">
            <v>097</v>
          </cell>
          <cell r="K373">
            <v>24</v>
          </cell>
        </row>
        <row r="374">
          <cell r="D374">
            <v>1058</v>
          </cell>
          <cell r="E374" t="str">
            <v>S &amp; T Grech</v>
          </cell>
          <cell r="F374" t="str">
            <v>Melton</v>
          </cell>
          <cell r="G374" t="str">
            <v>No Entry</v>
          </cell>
          <cell r="H374">
            <v>2017</v>
          </cell>
          <cell r="I374" t="str">
            <v>ST1</v>
          </cell>
          <cell r="J374" t="str">
            <v>086</v>
          </cell>
          <cell r="K374">
            <v>24</v>
          </cell>
        </row>
        <row r="375">
          <cell r="D375">
            <v>877</v>
          </cell>
          <cell r="E375" t="str">
            <v>A Fonti</v>
          </cell>
          <cell r="F375" t="str">
            <v>Melton</v>
          </cell>
          <cell r="G375" t="str">
            <v>INT</v>
          </cell>
          <cell r="H375">
            <v>2017</v>
          </cell>
          <cell r="I375" t="str">
            <v>AF2</v>
          </cell>
          <cell r="J375" t="str">
            <v>114</v>
          </cell>
          <cell r="K375">
            <v>24</v>
          </cell>
        </row>
        <row r="376">
          <cell r="D376">
            <v>935</v>
          </cell>
          <cell r="E376" t="str">
            <v>Vella &amp; Thomas</v>
          </cell>
          <cell r="F376" t="str">
            <v>Melton</v>
          </cell>
          <cell r="G376" t="str">
            <v>No Entry</v>
          </cell>
          <cell r="H376">
            <v>2017</v>
          </cell>
          <cell r="I376" t="str">
            <v>PV1</v>
          </cell>
          <cell r="J376" t="str">
            <v>034</v>
          </cell>
          <cell r="K376">
            <v>25</v>
          </cell>
        </row>
        <row r="377">
          <cell r="D377">
            <v>745</v>
          </cell>
          <cell r="E377" t="str">
            <v>No Entry</v>
          </cell>
          <cell r="F377" t="str">
            <v>Melton</v>
          </cell>
          <cell r="G377" t="str">
            <v>No Entry</v>
          </cell>
          <cell r="H377" t="str">
            <v>No Entry</v>
          </cell>
          <cell r="I377" t="str">
            <v>No Entry</v>
          </cell>
          <cell r="J377" t="str">
            <v>No Entry</v>
          </cell>
          <cell r="K377">
            <v>25</v>
          </cell>
        </row>
        <row r="378">
          <cell r="D378">
            <v>576</v>
          </cell>
          <cell r="E378" t="str">
            <v>No Entry</v>
          </cell>
          <cell r="F378" t="str">
            <v>Melton</v>
          </cell>
          <cell r="G378" t="str">
            <v>No Entry</v>
          </cell>
          <cell r="H378" t="str">
            <v>No Entry</v>
          </cell>
          <cell r="I378" t="str">
            <v>No Entry</v>
          </cell>
          <cell r="J378" t="str">
            <v>No Entry</v>
          </cell>
          <cell r="K378">
            <v>25</v>
          </cell>
        </row>
        <row r="379">
          <cell r="D379">
            <v>0</v>
          </cell>
          <cell r="E379" t="str">
            <v>No Entry</v>
          </cell>
          <cell r="F379" t="str">
            <v xml:space="preserve"> - Not Used -</v>
          </cell>
          <cell r="G379" t="str">
            <v>No Entry</v>
          </cell>
          <cell r="H379" t="str">
            <v>No Entry</v>
          </cell>
          <cell r="I379" t="str">
            <v>No Entry</v>
          </cell>
          <cell r="J379" t="str">
            <v>No Entry</v>
          </cell>
          <cell r="K379">
            <v>1</v>
          </cell>
        </row>
        <row r="380">
          <cell r="D380">
            <v>0</v>
          </cell>
          <cell r="E380" t="str">
            <v>No Entry</v>
          </cell>
          <cell r="F380" t="str">
            <v xml:space="preserve"> - Not Used -</v>
          </cell>
          <cell r="G380" t="str">
            <v>No Entry</v>
          </cell>
          <cell r="H380" t="str">
            <v>No Entry</v>
          </cell>
          <cell r="I380" t="str">
            <v>No Entry</v>
          </cell>
          <cell r="J380" t="str">
            <v>No Entry</v>
          </cell>
          <cell r="K380">
            <v>1</v>
          </cell>
        </row>
        <row r="381">
          <cell r="D381">
            <v>0</v>
          </cell>
          <cell r="E381" t="str">
            <v>No Entry</v>
          </cell>
          <cell r="F381" t="str">
            <v xml:space="preserve"> - Not Used -</v>
          </cell>
          <cell r="G381" t="str">
            <v>No Entry</v>
          </cell>
          <cell r="H381" t="str">
            <v>No Entry</v>
          </cell>
          <cell r="I381" t="str">
            <v>No Entry</v>
          </cell>
          <cell r="J381" t="str">
            <v>No Entry</v>
          </cell>
          <cell r="K381">
            <v>1</v>
          </cell>
        </row>
        <row r="382">
          <cell r="D382">
            <v>0</v>
          </cell>
          <cell r="E382" t="str">
            <v>No Entry</v>
          </cell>
          <cell r="F382" t="str">
            <v xml:space="preserve"> - Not Used -</v>
          </cell>
          <cell r="G382" t="str">
            <v>No Entry</v>
          </cell>
          <cell r="H382" t="str">
            <v>No Entry</v>
          </cell>
          <cell r="I382" t="str">
            <v>No Entry</v>
          </cell>
          <cell r="J382" t="str">
            <v>No Entry</v>
          </cell>
          <cell r="K382">
            <v>2</v>
          </cell>
        </row>
        <row r="383">
          <cell r="D383">
            <v>0</v>
          </cell>
          <cell r="E383" t="str">
            <v>No Entry</v>
          </cell>
          <cell r="F383" t="str">
            <v xml:space="preserve"> - Not Used -</v>
          </cell>
          <cell r="G383" t="str">
            <v>No Entry</v>
          </cell>
          <cell r="H383" t="str">
            <v>No Entry</v>
          </cell>
          <cell r="I383" t="str">
            <v>No Entry</v>
          </cell>
          <cell r="J383" t="str">
            <v>No Entry</v>
          </cell>
          <cell r="K383">
            <v>2</v>
          </cell>
        </row>
        <row r="384">
          <cell r="D384">
            <v>0</v>
          </cell>
          <cell r="E384" t="str">
            <v>No Entry</v>
          </cell>
          <cell r="F384" t="str">
            <v xml:space="preserve"> - Not Used -</v>
          </cell>
          <cell r="G384" t="str">
            <v>No Entry</v>
          </cell>
          <cell r="H384" t="str">
            <v>No Entry</v>
          </cell>
          <cell r="I384" t="str">
            <v>No Entry</v>
          </cell>
          <cell r="J384" t="str">
            <v>No Entry</v>
          </cell>
          <cell r="K384">
            <v>2</v>
          </cell>
        </row>
        <row r="385">
          <cell r="D385">
            <v>0</v>
          </cell>
          <cell r="E385" t="str">
            <v>No Entry</v>
          </cell>
          <cell r="F385" t="str">
            <v xml:space="preserve"> - Not Used -</v>
          </cell>
          <cell r="G385" t="str">
            <v>No Entry</v>
          </cell>
          <cell r="H385" t="str">
            <v>No Entry</v>
          </cell>
          <cell r="I385" t="str">
            <v>No Entry</v>
          </cell>
          <cell r="J385" t="str">
            <v>No Entry</v>
          </cell>
          <cell r="K385">
            <v>3</v>
          </cell>
        </row>
        <row r="386">
          <cell r="D386">
            <v>0</v>
          </cell>
          <cell r="E386" t="str">
            <v>No Entry</v>
          </cell>
          <cell r="F386" t="str">
            <v xml:space="preserve"> - Not Used -</v>
          </cell>
          <cell r="G386" t="str">
            <v>No Entry</v>
          </cell>
          <cell r="H386" t="str">
            <v>No Entry</v>
          </cell>
          <cell r="I386" t="str">
            <v>No Entry</v>
          </cell>
          <cell r="J386" t="str">
            <v>No Entry</v>
          </cell>
          <cell r="K386">
            <v>3</v>
          </cell>
        </row>
        <row r="387">
          <cell r="D387">
            <v>0</v>
          </cell>
          <cell r="E387" t="str">
            <v>No Entry</v>
          </cell>
          <cell r="F387" t="str">
            <v xml:space="preserve"> - Not Used -</v>
          </cell>
          <cell r="G387" t="str">
            <v>No Entry</v>
          </cell>
          <cell r="H387" t="str">
            <v>No Entry</v>
          </cell>
          <cell r="I387" t="str">
            <v>No Entry</v>
          </cell>
          <cell r="J387" t="str">
            <v>No Entry</v>
          </cell>
          <cell r="K387">
            <v>3</v>
          </cell>
        </row>
        <row r="388">
          <cell r="D388">
            <v>0</v>
          </cell>
          <cell r="E388" t="str">
            <v>No Entry</v>
          </cell>
          <cell r="F388" t="str">
            <v xml:space="preserve"> - Not Used -</v>
          </cell>
          <cell r="G388" t="str">
            <v>No Entry</v>
          </cell>
          <cell r="H388" t="str">
            <v>No Entry</v>
          </cell>
          <cell r="I388" t="str">
            <v>No Entry</v>
          </cell>
          <cell r="J388" t="str">
            <v>No Entry</v>
          </cell>
          <cell r="K388">
            <v>4</v>
          </cell>
        </row>
        <row r="389">
          <cell r="D389">
            <v>0</v>
          </cell>
          <cell r="E389" t="str">
            <v>No Entry</v>
          </cell>
          <cell r="F389" t="str">
            <v xml:space="preserve"> - Not Used -</v>
          </cell>
          <cell r="G389" t="str">
            <v>No Entry</v>
          </cell>
          <cell r="H389" t="str">
            <v>No Entry</v>
          </cell>
          <cell r="I389" t="str">
            <v>No Entry</v>
          </cell>
          <cell r="J389" t="str">
            <v>No Entry</v>
          </cell>
          <cell r="K389">
            <v>4</v>
          </cell>
        </row>
        <row r="390">
          <cell r="D390">
            <v>0</v>
          </cell>
          <cell r="E390" t="str">
            <v>No Entry</v>
          </cell>
          <cell r="F390" t="str">
            <v xml:space="preserve"> - Not Used -</v>
          </cell>
          <cell r="G390" t="str">
            <v>No Entry</v>
          </cell>
          <cell r="H390" t="str">
            <v>No Entry</v>
          </cell>
          <cell r="I390" t="str">
            <v>No Entry</v>
          </cell>
          <cell r="J390" t="str">
            <v>No Entry</v>
          </cell>
          <cell r="K390">
            <v>4</v>
          </cell>
        </row>
        <row r="391">
          <cell r="D391">
            <v>0</v>
          </cell>
          <cell r="E391" t="str">
            <v>No Entry</v>
          </cell>
          <cell r="F391" t="str">
            <v xml:space="preserve"> - Not Used -</v>
          </cell>
          <cell r="G391" t="str">
            <v>No Entry</v>
          </cell>
          <cell r="H391" t="str">
            <v>No Entry</v>
          </cell>
          <cell r="I391" t="str">
            <v>No Entry</v>
          </cell>
          <cell r="J391" t="str">
            <v>No Entry</v>
          </cell>
          <cell r="K391">
            <v>5</v>
          </cell>
        </row>
        <row r="392">
          <cell r="D392">
            <v>0</v>
          </cell>
          <cell r="E392" t="str">
            <v>No Entry</v>
          </cell>
          <cell r="F392" t="str">
            <v xml:space="preserve"> - Not Used -</v>
          </cell>
          <cell r="G392" t="str">
            <v>No Entry</v>
          </cell>
          <cell r="H392" t="str">
            <v>No Entry</v>
          </cell>
          <cell r="I392" t="str">
            <v>No Entry</v>
          </cell>
          <cell r="J392" t="str">
            <v>No Entry</v>
          </cell>
          <cell r="K392">
            <v>5</v>
          </cell>
        </row>
        <row r="393">
          <cell r="D393">
            <v>0</v>
          </cell>
          <cell r="E393" t="str">
            <v>No Entry</v>
          </cell>
          <cell r="F393" t="str">
            <v xml:space="preserve"> - Not Used -</v>
          </cell>
          <cell r="G393" t="str">
            <v>No Entry</v>
          </cell>
          <cell r="H393" t="str">
            <v>No Entry</v>
          </cell>
          <cell r="I393" t="str">
            <v>No Entry</v>
          </cell>
          <cell r="J393" t="str">
            <v>No Entry</v>
          </cell>
          <cell r="K393">
            <v>5</v>
          </cell>
        </row>
        <row r="394">
          <cell r="D394">
            <v>0</v>
          </cell>
          <cell r="E394" t="str">
            <v>No Entry</v>
          </cell>
          <cell r="F394" t="str">
            <v xml:space="preserve"> - Not Used -</v>
          </cell>
          <cell r="G394" t="str">
            <v>No Entry</v>
          </cell>
          <cell r="H394" t="str">
            <v>No Entry</v>
          </cell>
          <cell r="I394" t="str">
            <v>No Entry</v>
          </cell>
          <cell r="J394" t="str">
            <v>No Entry</v>
          </cell>
          <cell r="K394">
            <v>6</v>
          </cell>
        </row>
        <row r="395">
          <cell r="D395">
            <v>0</v>
          </cell>
          <cell r="E395" t="str">
            <v>No Entry</v>
          </cell>
          <cell r="F395" t="str">
            <v xml:space="preserve"> - Not Used -</v>
          </cell>
          <cell r="G395" t="str">
            <v>No Entry</v>
          </cell>
          <cell r="H395" t="str">
            <v>No Entry</v>
          </cell>
          <cell r="I395" t="str">
            <v>No Entry</v>
          </cell>
          <cell r="J395" t="str">
            <v>No Entry</v>
          </cell>
          <cell r="K395">
            <v>6</v>
          </cell>
        </row>
        <row r="396">
          <cell r="D396">
            <v>0</v>
          </cell>
          <cell r="E396" t="str">
            <v>No Entry</v>
          </cell>
          <cell r="F396" t="str">
            <v xml:space="preserve"> - Not Used -</v>
          </cell>
          <cell r="G396" t="str">
            <v>No Entry</v>
          </cell>
          <cell r="H396" t="str">
            <v>No Entry</v>
          </cell>
          <cell r="I396" t="str">
            <v>No Entry</v>
          </cell>
          <cell r="J396" t="str">
            <v>No Entry</v>
          </cell>
          <cell r="K396">
            <v>6</v>
          </cell>
        </row>
        <row r="397">
          <cell r="D397">
            <v>0</v>
          </cell>
          <cell r="E397" t="str">
            <v>No Entry</v>
          </cell>
          <cell r="F397" t="str">
            <v xml:space="preserve"> - Not Used -</v>
          </cell>
          <cell r="G397" t="str">
            <v>No Entry</v>
          </cell>
          <cell r="H397" t="str">
            <v>No Entry</v>
          </cell>
          <cell r="I397" t="str">
            <v>No Entry</v>
          </cell>
          <cell r="J397" t="str">
            <v>No Entry</v>
          </cell>
          <cell r="K397">
            <v>7</v>
          </cell>
        </row>
        <row r="398">
          <cell r="D398">
            <v>0</v>
          </cell>
          <cell r="E398" t="str">
            <v>No Entry</v>
          </cell>
          <cell r="F398" t="str">
            <v xml:space="preserve"> - Not Used -</v>
          </cell>
          <cell r="G398" t="str">
            <v>No Entry</v>
          </cell>
          <cell r="H398" t="str">
            <v>No Entry</v>
          </cell>
          <cell r="I398" t="str">
            <v>No Entry</v>
          </cell>
          <cell r="J398" t="str">
            <v>No Entry</v>
          </cell>
          <cell r="K398">
            <v>7</v>
          </cell>
        </row>
        <row r="399">
          <cell r="D399">
            <v>0</v>
          </cell>
          <cell r="E399" t="str">
            <v>No Entry</v>
          </cell>
          <cell r="F399" t="str">
            <v xml:space="preserve"> - Not Used -</v>
          </cell>
          <cell r="G399" t="str">
            <v>No Entry</v>
          </cell>
          <cell r="H399" t="str">
            <v>No Entry</v>
          </cell>
          <cell r="I399" t="str">
            <v>No Entry</v>
          </cell>
          <cell r="J399" t="str">
            <v>No Entry</v>
          </cell>
          <cell r="K399">
            <v>7</v>
          </cell>
        </row>
        <row r="400">
          <cell r="D400">
            <v>0</v>
          </cell>
          <cell r="E400" t="str">
            <v>No Entry</v>
          </cell>
          <cell r="F400" t="str">
            <v xml:space="preserve"> - Not Used -</v>
          </cell>
          <cell r="G400" t="str">
            <v>No Entry</v>
          </cell>
          <cell r="H400" t="str">
            <v>No Entry</v>
          </cell>
          <cell r="I400" t="str">
            <v>No Entry</v>
          </cell>
          <cell r="J400" t="str">
            <v>No Entry</v>
          </cell>
          <cell r="K400">
            <v>8</v>
          </cell>
        </row>
        <row r="401">
          <cell r="D401">
            <v>0</v>
          </cell>
          <cell r="E401" t="str">
            <v>No Entry</v>
          </cell>
          <cell r="F401" t="str">
            <v xml:space="preserve"> - Not Used -</v>
          </cell>
          <cell r="G401" t="str">
            <v>No Entry</v>
          </cell>
          <cell r="H401" t="str">
            <v>No Entry</v>
          </cell>
          <cell r="I401" t="str">
            <v>No Entry</v>
          </cell>
          <cell r="J401" t="str">
            <v>No Entry</v>
          </cell>
          <cell r="K401">
            <v>8</v>
          </cell>
        </row>
        <row r="402">
          <cell r="D402">
            <v>0</v>
          </cell>
          <cell r="E402" t="str">
            <v>No Entry</v>
          </cell>
          <cell r="F402" t="str">
            <v xml:space="preserve"> - Not Used -</v>
          </cell>
          <cell r="G402" t="str">
            <v>No Entry</v>
          </cell>
          <cell r="H402" t="str">
            <v>No Entry</v>
          </cell>
          <cell r="I402" t="str">
            <v>No Entry</v>
          </cell>
          <cell r="J402" t="str">
            <v>No Entry</v>
          </cell>
          <cell r="K402">
            <v>8</v>
          </cell>
        </row>
        <row r="403">
          <cell r="D403">
            <v>0</v>
          </cell>
          <cell r="E403" t="str">
            <v>No Entry</v>
          </cell>
          <cell r="F403" t="str">
            <v xml:space="preserve"> - Not Used -</v>
          </cell>
          <cell r="G403" t="str">
            <v>No Entry</v>
          </cell>
          <cell r="H403" t="str">
            <v>No Entry</v>
          </cell>
          <cell r="I403" t="str">
            <v>No Entry</v>
          </cell>
          <cell r="J403" t="str">
            <v>No Entry</v>
          </cell>
          <cell r="K403">
            <v>9</v>
          </cell>
        </row>
        <row r="404">
          <cell r="D404">
            <v>0</v>
          </cell>
          <cell r="E404" t="str">
            <v>No Entry</v>
          </cell>
          <cell r="F404" t="str">
            <v xml:space="preserve"> - Not Used -</v>
          </cell>
          <cell r="G404" t="str">
            <v>No Entry</v>
          </cell>
          <cell r="H404" t="str">
            <v>No Entry</v>
          </cell>
          <cell r="I404" t="str">
            <v>No Entry</v>
          </cell>
          <cell r="J404" t="str">
            <v>No Entry</v>
          </cell>
          <cell r="K404">
            <v>9</v>
          </cell>
        </row>
        <row r="405">
          <cell r="D405">
            <v>0</v>
          </cell>
          <cell r="E405" t="str">
            <v>No Entry</v>
          </cell>
          <cell r="F405" t="str">
            <v xml:space="preserve"> - Not Used -</v>
          </cell>
          <cell r="G405" t="str">
            <v>No Entry</v>
          </cell>
          <cell r="H405" t="str">
            <v>No Entry</v>
          </cell>
          <cell r="I405" t="str">
            <v>No Entry</v>
          </cell>
          <cell r="J405" t="str">
            <v>No Entry</v>
          </cell>
          <cell r="K405">
            <v>9</v>
          </cell>
        </row>
        <row r="406">
          <cell r="D406">
            <v>0</v>
          </cell>
          <cell r="E406" t="str">
            <v>No Entry</v>
          </cell>
          <cell r="F406" t="str">
            <v xml:space="preserve"> - Not Used -</v>
          </cell>
          <cell r="G406" t="str">
            <v>No Entry</v>
          </cell>
          <cell r="H406" t="str">
            <v>No Entry</v>
          </cell>
          <cell r="I406" t="str">
            <v>No Entry</v>
          </cell>
          <cell r="J406" t="str">
            <v>No Entry</v>
          </cell>
          <cell r="K406">
            <v>10</v>
          </cell>
        </row>
        <row r="407">
          <cell r="D407">
            <v>0</v>
          </cell>
          <cell r="E407" t="str">
            <v>No Entry</v>
          </cell>
          <cell r="F407" t="str">
            <v xml:space="preserve"> - Not Used -</v>
          </cell>
          <cell r="G407" t="str">
            <v>No Entry</v>
          </cell>
          <cell r="H407" t="str">
            <v>No Entry</v>
          </cell>
          <cell r="I407" t="str">
            <v>No Entry</v>
          </cell>
          <cell r="J407" t="str">
            <v>No Entry</v>
          </cell>
          <cell r="K407">
            <v>10</v>
          </cell>
        </row>
        <row r="408">
          <cell r="D408">
            <v>0</v>
          </cell>
          <cell r="E408" t="str">
            <v>No Entry</v>
          </cell>
          <cell r="F408" t="str">
            <v xml:space="preserve"> - Not Used -</v>
          </cell>
          <cell r="G408" t="str">
            <v>No Entry</v>
          </cell>
          <cell r="H408" t="str">
            <v>No Entry</v>
          </cell>
          <cell r="I408" t="str">
            <v>No Entry</v>
          </cell>
          <cell r="J408" t="str">
            <v>No Entry</v>
          </cell>
          <cell r="K408">
            <v>10</v>
          </cell>
        </row>
        <row r="409">
          <cell r="D409">
            <v>0</v>
          </cell>
          <cell r="E409" t="str">
            <v>No Entry</v>
          </cell>
          <cell r="F409" t="str">
            <v xml:space="preserve"> - Not Used -</v>
          </cell>
          <cell r="G409" t="str">
            <v>No Entry</v>
          </cell>
          <cell r="H409" t="str">
            <v>No Entry</v>
          </cell>
          <cell r="I409" t="str">
            <v>No Entry</v>
          </cell>
          <cell r="J409" t="str">
            <v>No Entry</v>
          </cell>
          <cell r="K409">
            <v>11</v>
          </cell>
        </row>
        <row r="410">
          <cell r="D410">
            <v>0</v>
          </cell>
          <cell r="E410" t="str">
            <v>No Entry</v>
          </cell>
          <cell r="F410" t="str">
            <v xml:space="preserve"> - Not Used -</v>
          </cell>
          <cell r="G410" t="str">
            <v>No Entry</v>
          </cell>
          <cell r="H410" t="str">
            <v>No Entry</v>
          </cell>
          <cell r="I410" t="str">
            <v>No Entry</v>
          </cell>
          <cell r="J410" t="str">
            <v>No Entry</v>
          </cell>
          <cell r="K410">
            <v>11</v>
          </cell>
        </row>
        <row r="411">
          <cell r="D411">
            <v>0</v>
          </cell>
          <cell r="E411" t="str">
            <v>No Entry</v>
          </cell>
          <cell r="F411" t="str">
            <v xml:space="preserve"> - Not Used -</v>
          </cell>
          <cell r="G411" t="str">
            <v>No Entry</v>
          </cell>
          <cell r="H411" t="str">
            <v>No Entry</v>
          </cell>
          <cell r="I411" t="str">
            <v>No Entry</v>
          </cell>
          <cell r="J411" t="str">
            <v>No Entry</v>
          </cell>
          <cell r="K411">
            <v>11</v>
          </cell>
        </row>
        <row r="412">
          <cell r="D412">
            <v>0</v>
          </cell>
          <cell r="E412" t="str">
            <v>No Entry</v>
          </cell>
          <cell r="F412" t="str">
            <v xml:space="preserve"> - Not Used -</v>
          </cell>
          <cell r="G412" t="str">
            <v>No Entry</v>
          </cell>
          <cell r="H412" t="str">
            <v>No Entry</v>
          </cell>
          <cell r="I412" t="str">
            <v>No Entry</v>
          </cell>
          <cell r="J412" t="str">
            <v>No Entry</v>
          </cell>
          <cell r="K412">
            <v>12</v>
          </cell>
        </row>
        <row r="413">
          <cell r="D413">
            <v>0</v>
          </cell>
          <cell r="E413" t="str">
            <v>No Entry</v>
          </cell>
          <cell r="F413" t="str">
            <v xml:space="preserve"> - Not Used -</v>
          </cell>
          <cell r="G413" t="str">
            <v>No Entry</v>
          </cell>
          <cell r="H413" t="str">
            <v>No Entry</v>
          </cell>
          <cell r="I413" t="str">
            <v>No Entry</v>
          </cell>
          <cell r="J413" t="str">
            <v>No Entry</v>
          </cell>
          <cell r="K413">
            <v>12</v>
          </cell>
        </row>
        <row r="414">
          <cell r="D414">
            <v>0</v>
          </cell>
          <cell r="E414" t="str">
            <v>No Entry</v>
          </cell>
          <cell r="F414" t="str">
            <v xml:space="preserve"> - Not Used -</v>
          </cell>
          <cell r="G414" t="str">
            <v>No Entry</v>
          </cell>
          <cell r="H414" t="str">
            <v>No Entry</v>
          </cell>
          <cell r="I414" t="str">
            <v>No Entry</v>
          </cell>
          <cell r="J414" t="str">
            <v>No Entry</v>
          </cell>
          <cell r="K414">
            <v>12</v>
          </cell>
        </row>
        <row r="415">
          <cell r="D415">
            <v>0</v>
          </cell>
          <cell r="E415" t="str">
            <v>No Entry</v>
          </cell>
          <cell r="F415" t="str">
            <v xml:space="preserve"> - Not Used -</v>
          </cell>
          <cell r="G415" t="str">
            <v>No Entry</v>
          </cell>
          <cell r="H415" t="str">
            <v>No Entry</v>
          </cell>
          <cell r="I415" t="str">
            <v>No Entry</v>
          </cell>
          <cell r="J415" t="str">
            <v>No Entry</v>
          </cell>
          <cell r="K415">
            <v>13</v>
          </cell>
        </row>
        <row r="416">
          <cell r="D416">
            <v>0</v>
          </cell>
          <cell r="E416" t="str">
            <v>No Entry</v>
          </cell>
          <cell r="F416" t="str">
            <v xml:space="preserve"> - Not Used -</v>
          </cell>
          <cell r="G416" t="str">
            <v>No Entry</v>
          </cell>
          <cell r="H416" t="str">
            <v>No Entry</v>
          </cell>
          <cell r="I416" t="str">
            <v>No Entry</v>
          </cell>
          <cell r="J416" t="str">
            <v>No Entry</v>
          </cell>
          <cell r="K416">
            <v>13</v>
          </cell>
        </row>
        <row r="417">
          <cell r="D417">
            <v>0</v>
          </cell>
          <cell r="E417" t="str">
            <v>No Entry</v>
          </cell>
          <cell r="F417" t="str">
            <v xml:space="preserve"> - Not Used -</v>
          </cell>
          <cell r="G417" t="str">
            <v>No Entry</v>
          </cell>
          <cell r="H417" t="str">
            <v>No Entry</v>
          </cell>
          <cell r="I417" t="str">
            <v>No Entry</v>
          </cell>
          <cell r="J417" t="str">
            <v>No Entry</v>
          </cell>
          <cell r="K417">
            <v>13</v>
          </cell>
        </row>
        <row r="418">
          <cell r="D418">
            <v>0</v>
          </cell>
          <cell r="E418" t="str">
            <v>No Entry</v>
          </cell>
          <cell r="F418" t="str">
            <v xml:space="preserve"> - Not Used -</v>
          </cell>
          <cell r="G418" t="str">
            <v>No Entry</v>
          </cell>
          <cell r="H418" t="str">
            <v>No Entry</v>
          </cell>
          <cell r="I418" t="str">
            <v>No Entry</v>
          </cell>
          <cell r="J418" t="str">
            <v>No Entry</v>
          </cell>
          <cell r="K418">
            <v>14</v>
          </cell>
        </row>
        <row r="419">
          <cell r="D419">
            <v>0</v>
          </cell>
          <cell r="E419" t="str">
            <v>No Entry</v>
          </cell>
          <cell r="F419" t="str">
            <v xml:space="preserve"> - Not Used -</v>
          </cell>
          <cell r="G419" t="str">
            <v>No Entry</v>
          </cell>
          <cell r="H419" t="str">
            <v>No Entry</v>
          </cell>
          <cell r="I419" t="str">
            <v>No Entry</v>
          </cell>
          <cell r="J419" t="str">
            <v>No Entry</v>
          </cell>
          <cell r="K419">
            <v>14</v>
          </cell>
        </row>
        <row r="420">
          <cell r="D420">
            <v>0</v>
          </cell>
          <cell r="E420" t="str">
            <v>No Entry</v>
          </cell>
          <cell r="F420" t="str">
            <v xml:space="preserve"> - Not Used -</v>
          </cell>
          <cell r="G420" t="str">
            <v>No Entry</v>
          </cell>
          <cell r="H420" t="str">
            <v>No Entry</v>
          </cell>
          <cell r="I420" t="str">
            <v>No Entry</v>
          </cell>
          <cell r="J420" t="str">
            <v>No Entry</v>
          </cell>
          <cell r="K420">
            <v>14</v>
          </cell>
        </row>
        <row r="421">
          <cell r="D421">
            <v>0</v>
          </cell>
          <cell r="E421" t="str">
            <v>No Entry</v>
          </cell>
          <cell r="F421" t="str">
            <v xml:space="preserve"> - Not Used -</v>
          </cell>
          <cell r="G421" t="str">
            <v>No Entry</v>
          </cell>
          <cell r="H421" t="str">
            <v>No Entry</v>
          </cell>
          <cell r="I421" t="str">
            <v>No Entry</v>
          </cell>
          <cell r="J421" t="str">
            <v>No Entry</v>
          </cell>
          <cell r="K421">
            <v>15</v>
          </cell>
        </row>
        <row r="422">
          <cell r="D422">
            <v>0</v>
          </cell>
          <cell r="E422" t="str">
            <v>No Entry</v>
          </cell>
          <cell r="F422" t="str">
            <v xml:space="preserve"> - Not Used -</v>
          </cell>
          <cell r="G422" t="str">
            <v>No Entry</v>
          </cell>
          <cell r="H422" t="str">
            <v>No Entry</v>
          </cell>
          <cell r="I422" t="str">
            <v>No Entry</v>
          </cell>
          <cell r="J422" t="str">
            <v>No Entry</v>
          </cell>
          <cell r="K422">
            <v>15</v>
          </cell>
        </row>
        <row r="423">
          <cell r="D423">
            <v>0</v>
          </cell>
          <cell r="E423" t="str">
            <v>No Entry</v>
          </cell>
          <cell r="F423" t="str">
            <v xml:space="preserve"> - Not Used -</v>
          </cell>
          <cell r="G423" t="str">
            <v>No Entry</v>
          </cell>
          <cell r="H423" t="str">
            <v>No Entry</v>
          </cell>
          <cell r="I423" t="str">
            <v>No Entry</v>
          </cell>
          <cell r="J423" t="str">
            <v>No Entry</v>
          </cell>
          <cell r="K423">
            <v>15</v>
          </cell>
        </row>
        <row r="424">
          <cell r="D424">
            <v>0</v>
          </cell>
          <cell r="E424" t="str">
            <v>No Entry</v>
          </cell>
          <cell r="F424" t="str">
            <v xml:space="preserve"> - Not Used -</v>
          </cell>
          <cell r="G424" t="str">
            <v>No Entry</v>
          </cell>
          <cell r="H424" t="str">
            <v>No Entry</v>
          </cell>
          <cell r="I424" t="str">
            <v>No Entry</v>
          </cell>
          <cell r="J424" t="str">
            <v>No Entry</v>
          </cell>
          <cell r="K424">
            <v>16</v>
          </cell>
        </row>
        <row r="425">
          <cell r="D425">
            <v>0</v>
          </cell>
          <cell r="E425" t="str">
            <v>No Entry</v>
          </cell>
          <cell r="F425" t="str">
            <v xml:space="preserve"> - Not Used -</v>
          </cell>
          <cell r="G425" t="str">
            <v>No Entry</v>
          </cell>
          <cell r="H425" t="str">
            <v>No Entry</v>
          </cell>
          <cell r="I425" t="str">
            <v>No Entry</v>
          </cell>
          <cell r="J425" t="str">
            <v>No Entry</v>
          </cell>
          <cell r="K425">
            <v>16</v>
          </cell>
        </row>
        <row r="426">
          <cell r="D426">
            <v>0</v>
          </cell>
          <cell r="E426" t="str">
            <v>No Entry</v>
          </cell>
          <cell r="F426" t="str">
            <v xml:space="preserve"> - Not Used -</v>
          </cell>
          <cell r="G426" t="str">
            <v>No Entry</v>
          </cell>
          <cell r="H426" t="str">
            <v>No Entry</v>
          </cell>
          <cell r="I426" t="str">
            <v>No Entry</v>
          </cell>
          <cell r="J426" t="str">
            <v>No Entry</v>
          </cell>
          <cell r="K426">
            <v>16</v>
          </cell>
        </row>
        <row r="427">
          <cell r="D427">
            <v>0</v>
          </cell>
          <cell r="E427" t="str">
            <v>No Entry</v>
          </cell>
          <cell r="F427" t="str">
            <v xml:space="preserve"> - Not Used -</v>
          </cell>
          <cell r="G427" t="str">
            <v>No Entry</v>
          </cell>
          <cell r="H427" t="str">
            <v>No Entry</v>
          </cell>
          <cell r="I427" t="str">
            <v>No Entry</v>
          </cell>
          <cell r="J427" t="str">
            <v>No Entry</v>
          </cell>
          <cell r="K427">
            <v>17</v>
          </cell>
        </row>
        <row r="428">
          <cell r="D428">
            <v>0</v>
          </cell>
          <cell r="E428" t="str">
            <v>No Entry</v>
          </cell>
          <cell r="F428" t="str">
            <v xml:space="preserve"> - Not Used -</v>
          </cell>
          <cell r="G428" t="str">
            <v>No Entry</v>
          </cell>
          <cell r="H428" t="str">
            <v>No Entry</v>
          </cell>
          <cell r="I428" t="str">
            <v>No Entry</v>
          </cell>
          <cell r="J428" t="str">
            <v>No Entry</v>
          </cell>
          <cell r="K428">
            <v>17</v>
          </cell>
        </row>
        <row r="429">
          <cell r="D429">
            <v>0</v>
          </cell>
          <cell r="E429" t="str">
            <v>No Entry</v>
          </cell>
          <cell r="F429" t="str">
            <v xml:space="preserve"> - Not Used -</v>
          </cell>
          <cell r="G429" t="str">
            <v>No Entry</v>
          </cell>
          <cell r="H429" t="str">
            <v>No Entry</v>
          </cell>
          <cell r="I429" t="str">
            <v>No Entry</v>
          </cell>
          <cell r="J429" t="str">
            <v>No Entry</v>
          </cell>
          <cell r="K429">
            <v>17</v>
          </cell>
        </row>
        <row r="430">
          <cell r="D430">
            <v>0</v>
          </cell>
          <cell r="E430" t="str">
            <v>No Entry</v>
          </cell>
          <cell r="F430" t="str">
            <v xml:space="preserve"> - Not Used -</v>
          </cell>
          <cell r="G430" t="str">
            <v>No Entry</v>
          </cell>
          <cell r="H430" t="str">
            <v>No Entry</v>
          </cell>
          <cell r="I430" t="str">
            <v>No Entry</v>
          </cell>
          <cell r="J430" t="str">
            <v>No Entry</v>
          </cell>
          <cell r="K430">
            <v>18</v>
          </cell>
        </row>
        <row r="431">
          <cell r="D431">
            <v>0</v>
          </cell>
          <cell r="E431" t="str">
            <v>No Entry</v>
          </cell>
          <cell r="F431" t="str">
            <v xml:space="preserve"> - Not Used -</v>
          </cell>
          <cell r="G431" t="str">
            <v>No Entry</v>
          </cell>
          <cell r="H431" t="str">
            <v>No Entry</v>
          </cell>
          <cell r="I431" t="str">
            <v>No Entry</v>
          </cell>
          <cell r="J431" t="str">
            <v>No Entry</v>
          </cell>
          <cell r="K431">
            <v>18</v>
          </cell>
        </row>
        <row r="432">
          <cell r="D432">
            <v>0</v>
          </cell>
          <cell r="E432" t="str">
            <v>No Entry</v>
          </cell>
          <cell r="F432" t="str">
            <v xml:space="preserve"> - Not Used -</v>
          </cell>
          <cell r="G432" t="str">
            <v>No Entry</v>
          </cell>
          <cell r="H432" t="str">
            <v>No Entry</v>
          </cell>
          <cell r="I432" t="str">
            <v>No Entry</v>
          </cell>
          <cell r="J432" t="str">
            <v>No Entry</v>
          </cell>
          <cell r="K432">
            <v>18</v>
          </cell>
        </row>
        <row r="433">
          <cell r="D433">
            <v>0</v>
          </cell>
          <cell r="E433" t="str">
            <v>No Entry</v>
          </cell>
          <cell r="F433" t="str">
            <v xml:space="preserve"> - Not Used -</v>
          </cell>
          <cell r="G433" t="str">
            <v>No Entry</v>
          </cell>
          <cell r="H433" t="str">
            <v>No Entry</v>
          </cell>
          <cell r="I433" t="str">
            <v>No Entry</v>
          </cell>
          <cell r="J433" t="str">
            <v>No Entry</v>
          </cell>
          <cell r="K433">
            <v>19</v>
          </cell>
        </row>
        <row r="434">
          <cell r="D434">
            <v>0</v>
          </cell>
          <cell r="E434" t="str">
            <v>No Entry</v>
          </cell>
          <cell r="F434" t="str">
            <v xml:space="preserve"> - Not Used -</v>
          </cell>
          <cell r="G434" t="str">
            <v>No Entry</v>
          </cell>
          <cell r="H434" t="str">
            <v>No Entry</v>
          </cell>
          <cell r="I434" t="str">
            <v>No Entry</v>
          </cell>
          <cell r="J434" t="str">
            <v>No Entry</v>
          </cell>
          <cell r="K434">
            <v>19</v>
          </cell>
        </row>
        <row r="435">
          <cell r="D435">
            <v>0</v>
          </cell>
          <cell r="E435" t="str">
            <v>No Entry</v>
          </cell>
          <cell r="F435" t="str">
            <v xml:space="preserve"> - Not Used -</v>
          </cell>
          <cell r="G435" t="str">
            <v>No Entry</v>
          </cell>
          <cell r="H435" t="str">
            <v>No Entry</v>
          </cell>
          <cell r="I435" t="str">
            <v>No Entry</v>
          </cell>
          <cell r="J435" t="str">
            <v>No Entry</v>
          </cell>
          <cell r="K435">
            <v>19</v>
          </cell>
        </row>
        <row r="436">
          <cell r="D436">
            <v>0</v>
          </cell>
          <cell r="E436" t="str">
            <v>No Entry</v>
          </cell>
          <cell r="F436" t="str">
            <v xml:space="preserve"> - Not Used -</v>
          </cell>
          <cell r="G436" t="str">
            <v>No Entry</v>
          </cell>
          <cell r="H436" t="str">
            <v>No Entry</v>
          </cell>
          <cell r="I436" t="str">
            <v>No Entry</v>
          </cell>
          <cell r="J436" t="str">
            <v>No Entry</v>
          </cell>
          <cell r="K436">
            <v>20</v>
          </cell>
        </row>
        <row r="437">
          <cell r="D437">
            <v>0</v>
          </cell>
          <cell r="E437" t="str">
            <v>No Entry</v>
          </cell>
          <cell r="F437" t="str">
            <v xml:space="preserve"> - Not Used -</v>
          </cell>
          <cell r="G437" t="str">
            <v>No Entry</v>
          </cell>
          <cell r="H437" t="str">
            <v>No Entry</v>
          </cell>
          <cell r="I437" t="str">
            <v>No Entry</v>
          </cell>
          <cell r="J437" t="str">
            <v>No Entry</v>
          </cell>
          <cell r="K437">
            <v>20</v>
          </cell>
        </row>
        <row r="438">
          <cell r="D438">
            <v>0</v>
          </cell>
          <cell r="E438" t="str">
            <v>No Entry</v>
          </cell>
          <cell r="F438" t="str">
            <v xml:space="preserve"> - Not Used -</v>
          </cell>
          <cell r="G438" t="str">
            <v>No Entry</v>
          </cell>
          <cell r="H438" t="str">
            <v>No Entry</v>
          </cell>
          <cell r="I438" t="str">
            <v>No Entry</v>
          </cell>
          <cell r="J438" t="str">
            <v>No Entry</v>
          </cell>
          <cell r="K438">
            <v>20</v>
          </cell>
        </row>
        <row r="439">
          <cell r="D439">
            <v>0</v>
          </cell>
          <cell r="E439" t="str">
            <v>No Entry</v>
          </cell>
          <cell r="F439" t="str">
            <v xml:space="preserve"> - Not Used -</v>
          </cell>
          <cell r="G439" t="str">
            <v>No Entry</v>
          </cell>
          <cell r="H439" t="str">
            <v>No Entry</v>
          </cell>
          <cell r="I439" t="str">
            <v>No Entry</v>
          </cell>
          <cell r="J439" t="str">
            <v>No Entry</v>
          </cell>
          <cell r="K439">
            <v>21</v>
          </cell>
        </row>
        <row r="440">
          <cell r="D440">
            <v>0</v>
          </cell>
          <cell r="E440" t="str">
            <v>No Entry</v>
          </cell>
          <cell r="F440" t="str">
            <v xml:space="preserve"> - Not Used -</v>
          </cell>
          <cell r="G440" t="str">
            <v>No Entry</v>
          </cell>
          <cell r="H440" t="str">
            <v>No Entry</v>
          </cell>
          <cell r="I440" t="str">
            <v>No Entry</v>
          </cell>
          <cell r="J440" t="str">
            <v>No Entry</v>
          </cell>
          <cell r="K440">
            <v>21</v>
          </cell>
        </row>
        <row r="441">
          <cell r="D441">
            <v>0</v>
          </cell>
          <cell r="E441" t="str">
            <v>No Entry</v>
          </cell>
          <cell r="F441" t="str">
            <v xml:space="preserve"> - Not Used -</v>
          </cell>
          <cell r="G441" t="str">
            <v>No Entry</v>
          </cell>
          <cell r="H441" t="str">
            <v>No Entry</v>
          </cell>
          <cell r="I441" t="str">
            <v>No Entry</v>
          </cell>
          <cell r="J441" t="str">
            <v>No Entry</v>
          </cell>
          <cell r="K441">
            <v>21</v>
          </cell>
        </row>
        <row r="442">
          <cell r="D442">
            <v>0</v>
          </cell>
          <cell r="E442" t="str">
            <v>No Entry</v>
          </cell>
          <cell r="F442" t="str">
            <v xml:space="preserve"> - Not Used -</v>
          </cell>
          <cell r="G442" t="str">
            <v>No Entry</v>
          </cell>
          <cell r="H442" t="str">
            <v>No Entry</v>
          </cell>
          <cell r="I442" t="str">
            <v>No Entry</v>
          </cell>
          <cell r="J442" t="str">
            <v>No Entry</v>
          </cell>
          <cell r="K442">
            <v>22</v>
          </cell>
        </row>
        <row r="443">
          <cell r="D443">
            <v>0</v>
          </cell>
          <cell r="E443" t="str">
            <v>No Entry</v>
          </cell>
          <cell r="F443" t="str">
            <v xml:space="preserve"> - Not Used -</v>
          </cell>
          <cell r="G443" t="str">
            <v>No Entry</v>
          </cell>
          <cell r="H443" t="str">
            <v>No Entry</v>
          </cell>
          <cell r="I443" t="str">
            <v>No Entry</v>
          </cell>
          <cell r="J443" t="str">
            <v>No Entry</v>
          </cell>
          <cell r="K443">
            <v>22</v>
          </cell>
        </row>
        <row r="444">
          <cell r="D444">
            <v>0</v>
          </cell>
          <cell r="E444" t="str">
            <v>No Entry</v>
          </cell>
          <cell r="F444" t="str">
            <v xml:space="preserve"> - Not Used -</v>
          </cell>
          <cell r="G444" t="str">
            <v>No Entry</v>
          </cell>
          <cell r="H444" t="str">
            <v>No Entry</v>
          </cell>
          <cell r="I444" t="str">
            <v>No Entry</v>
          </cell>
          <cell r="J444" t="str">
            <v>No Entry</v>
          </cell>
          <cell r="K444">
            <v>22</v>
          </cell>
        </row>
        <row r="445">
          <cell r="D445">
            <v>0</v>
          </cell>
          <cell r="E445" t="str">
            <v>No Entry</v>
          </cell>
          <cell r="F445" t="str">
            <v xml:space="preserve"> - Not Used -</v>
          </cell>
          <cell r="G445" t="str">
            <v>No Entry</v>
          </cell>
          <cell r="H445" t="str">
            <v>No Entry</v>
          </cell>
          <cell r="I445" t="str">
            <v>No Entry</v>
          </cell>
          <cell r="J445" t="str">
            <v>No Entry</v>
          </cell>
          <cell r="K445">
            <v>23</v>
          </cell>
        </row>
        <row r="446">
          <cell r="D446">
            <v>0</v>
          </cell>
          <cell r="E446" t="str">
            <v>No Entry</v>
          </cell>
          <cell r="F446" t="str">
            <v xml:space="preserve"> - Not Used -</v>
          </cell>
          <cell r="G446" t="str">
            <v>No Entry</v>
          </cell>
          <cell r="H446" t="str">
            <v>No Entry</v>
          </cell>
          <cell r="I446" t="str">
            <v>No Entry</v>
          </cell>
          <cell r="J446" t="str">
            <v>No Entry</v>
          </cell>
          <cell r="K446">
            <v>23</v>
          </cell>
        </row>
        <row r="447">
          <cell r="D447">
            <v>0</v>
          </cell>
          <cell r="E447" t="str">
            <v>No Entry</v>
          </cell>
          <cell r="F447" t="str">
            <v xml:space="preserve"> - Not Used -</v>
          </cell>
          <cell r="G447" t="str">
            <v>No Entry</v>
          </cell>
          <cell r="H447" t="str">
            <v>No Entry</v>
          </cell>
          <cell r="I447" t="str">
            <v>No Entry</v>
          </cell>
          <cell r="J447" t="str">
            <v>No Entry</v>
          </cell>
          <cell r="K447">
            <v>23</v>
          </cell>
        </row>
        <row r="448">
          <cell r="D448">
            <v>0</v>
          </cell>
          <cell r="E448" t="str">
            <v>No Entry</v>
          </cell>
          <cell r="F448" t="str">
            <v xml:space="preserve"> - Not Used -</v>
          </cell>
          <cell r="G448" t="str">
            <v>No Entry</v>
          </cell>
          <cell r="H448" t="str">
            <v>No Entry</v>
          </cell>
          <cell r="I448" t="str">
            <v>No Entry</v>
          </cell>
          <cell r="J448" t="str">
            <v>No Entry</v>
          </cell>
          <cell r="K448">
            <v>24</v>
          </cell>
        </row>
        <row r="449">
          <cell r="D449">
            <v>0</v>
          </cell>
          <cell r="E449" t="str">
            <v>No Entry</v>
          </cell>
          <cell r="F449" t="str">
            <v xml:space="preserve"> - Not Used -</v>
          </cell>
          <cell r="G449" t="str">
            <v>No Entry</v>
          </cell>
          <cell r="H449" t="str">
            <v>No Entry</v>
          </cell>
          <cell r="I449" t="str">
            <v>No Entry</v>
          </cell>
          <cell r="J449" t="str">
            <v>No Entry</v>
          </cell>
          <cell r="K449">
            <v>24</v>
          </cell>
        </row>
        <row r="450">
          <cell r="D450">
            <v>0</v>
          </cell>
          <cell r="E450" t="str">
            <v>No Entry</v>
          </cell>
          <cell r="F450" t="str">
            <v xml:space="preserve"> - Not Used -</v>
          </cell>
          <cell r="G450" t="str">
            <v>No Entry</v>
          </cell>
          <cell r="H450" t="str">
            <v>No Entry</v>
          </cell>
          <cell r="I450" t="str">
            <v>No Entry</v>
          </cell>
          <cell r="J450" t="str">
            <v>No Entry</v>
          </cell>
          <cell r="K450">
            <v>24</v>
          </cell>
        </row>
        <row r="451">
          <cell r="D451">
            <v>0</v>
          </cell>
          <cell r="E451" t="str">
            <v>No Entry</v>
          </cell>
          <cell r="F451" t="str">
            <v xml:space="preserve"> - Not Used -</v>
          </cell>
          <cell r="G451" t="str">
            <v>No Entry</v>
          </cell>
          <cell r="H451" t="str">
            <v>No Entry</v>
          </cell>
          <cell r="I451" t="str">
            <v>No Entry</v>
          </cell>
          <cell r="J451" t="str">
            <v>No Entry</v>
          </cell>
          <cell r="K451">
            <v>25</v>
          </cell>
        </row>
        <row r="452">
          <cell r="D452">
            <v>0</v>
          </cell>
          <cell r="E452" t="str">
            <v>No Entry</v>
          </cell>
          <cell r="F452" t="str">
            <v xml:space="preserve"> - Not Used -</v>
          </cell>
          <cell r="G452" t="str">
            <v>No Entry</v>
          </cell>
          <cell r="H452" t="str">
            <v>No Entry</v>
          </cell>
          <cell r="I452" t="str">
            <v>No Entry</v>
          </cell>
          <cell r="J452" t="str">
            <v>No Entry</v>
          </cell>
          <cell r="K452">
            <v>25</v>
          </cell>
        </row>
        <row r="453">
          <cell r="D453">
            <v>0</v>
          </cell>
          <cell r="E453" t="str">
            <v>No Entry</v>
          </cell>
          <cell r="F453" t="str">
            <v xml:space="preserve"> - Not Used -</v>
          </cell>
          <cell r="G453" t="str">
            <v>No Entry</v>
          </cell>
          <cell r="H453" t="str">
            <v>No Entry</v>
          </cell>
          <cell r="I453" t="str">
            <v>No Entry</v>
          </cell>
          <cell r="J453" t="str">
            <v>No Entry</v>
          </cell>
          <cell r="K453">
            <v>25</v>
          </cell>
        </row>
        <row r="454">
          <cell r="D454">
            <v>381</v>
          </cell>
          <cell r="E454" t="str">
            <v>S Tartaglia</v>
          </cell>
          <cell r="F454" t="str">
            <v>Glenroy</v>
          </cell>
          <cell r="G454" t="str">
            <v>BEG</v>
          </cell>
          <cell r="H454">
            <v>2017</v>
          </cell>
          <cell r="I454" t="str">
            <v>ST7</v>
          </cell>
          <cell r="J454" t="str">
            <v>040</v>
          </cell>
          <cell r="K454">
            <v>1</v>
          </cell>
        </row>
        <row r="455">
          <cell r="D455">
            <v>362</v>
          </cell>
          <cell r="E455" t="str">
            <v>S Tartaglia</v>
          </cell>
          <cell r="F455" t="str">
            <v>Glenroy</v>
          </cell>
          <cell r="G455" t="str">
            <v>BEG</v>
          </cell>
          <cell r="H455">
            <v>2017</v>
          </cell>
          <cell r="I455" t="str">
            <v>ST7</v>
          </cell>
          <cell r="J455" t="str">
            <v>049</v>
          </cell>
          <cell r="K455">
            <v>1</v>
          </cell>
        </row>
        <row r="456">
          <cell r="D456">
            <v>1510</v>
          </cell>
          <cell r="E456" t="str">
            <v>N Beniamin</v>
          </cell>
          <cell r="F456" t="str">
            <v>Glenroy</v>
          </cell>
          <cell r="G456" t="str">
            <v>BEG</v>
          </cell>
          <cell r="H456">
            <v>2017</v>
          </cell>
          <cell r="I456" t="str">
            <v>NB4</v>
          </cell>
          <cell r="J456" t="str">
            <v>078</v>
          </cell>
          <cell r="K456">
            <v>1</v>
          </cell>
        </row>
        <row r="457">
          <cell r="D457">
            <v>1187</v>
          </cell>
          <cell r="E457" t="str">
            <v>S Tartaglia</v>
          </cell>
          <cell r="F457" t="str">
            <v>Glenroy</v>
          </cell>
          <cell r="G457" t="str">
            <v>BEG</v>
          </cell>
          <cell r="H457">
            <v>2017</v>
          </cell>
          <cell r="I457" t="str">
            <v>ST7</v>
          </cell>
          <cell r="J457" t="str">
            <v>072</v>
          </cell>
          <cell r="K457">
            <v>2</v>
          </cell>
        </row>
        <row r="458">
          <cell r="D458">
            <v>1163</v>
          </cell>
          <cell r="E458" t="str">
            <v>S Tartaglia</v>
          </cell>
          <cell r="F458" t="str">
            <v>Glenroy</v>
          </cell>
          <cell r="G458" t="str">
            <v>BEG</v>
          </cell>
          <cell r="H458">
            <v>2017</v>
          </cell>
          <cell r="I458" t="str">
            <v>ST7</v>
          </cell>
          <cell r="J458" t="str">
            <v>052</v>
          </cell>
          <cell r="K458">
            <v>2</v>
          </cell>
        </row>
        <row r="459">
          <cell r="D459">
            <v>816</v>
          </cell>
          <cell r="E459" t="str">
            <v>No Entry</v>
          </cell>
          <cell r="F459" t="str">
            <v>Glenroy</v>
          </cell>
          <cell r="G459" t="str">
            <v>No Entry</v>
          </cell>
          <cell r="H459" t="str">
            <v>No Entry</v>
          </cell>
          <cell r="I459" t="str">
            <v xml:space="preserve"> </v>
          </cell>
          <cell r="J459" t="str">
            <v>No Entry</v>
          </cell>
          <cell r="K459">
            <v>2</v>
          </cell>
        </row>
        <row r="460">
          <cell r="D460">
            <v>700</v>
          </cell>
          <cell r="E460" t="str">
            <v>N Beniamin</v>
          </cell>
          <cell r="F460" t="str">
            <v>Glenroy</v>
          </cell>
          <cell r="G460" t="str">
            <v>BEG</v>
          </cell>
          <cell r="H460">
            <v>2017</v>
          </cell>
          <cell r="I460" t="str">
            <v>BCV</v>
          </cell>
          <cell r="J460" t="str">
            <v>6585</v>
          </cell>
          <cell r="K460">
            <v>3</v>
          </cell>
        </row>
        <row r="461">
          <cell r="D461">
            <v>1448</v>
          </cell>
          <cell r="E461" t="str">
            <v>N Beniamin</v>
          </cell>
          <cell r="F461" t="str">
            <v>Glenroy</v>
          </cell>
          <cell r="G461" t="str">
            <v>BEG</v>
          </cell>
          <cell r="H461">
            <v>2017</v>
          </cell>
          <cell r="I461" t="str">
            <v>BCV</v>
          </cell>
          <cell r="J461" t="str">
            <v>6590</v>
          </cell>
          <cell r="K461">
            <v>3</v>
          </cell>
        </row>
        <row r="462">
          <cell r="D462">
            <v>1535</v>
          </cell>
          <cell r="E462" t="str">
            <v>V Ieria</v>
          </cell>
          <cell r="F462" t="str">
            <v>Glenroy</v>
          </cell>
          <cell r="G462" t="str">
            <v>BEG</v>
          </cell>
          <cell r="H462">
            <v>2017</v>
          </cell>
          <cell r="I462" t="str">
            <v>BCV</v>
          </cell>
          <cell r="J462" t="str">
            <v>098</v>
          </cell>
          <cell r="K462">
            <v>3</v>
          </cell>
        </row>
        <row r="463">
          <cell r="D463">
            <v>1353</v>
          </cell>
          <cell r="E463" t="str">
            <v>N Beniamin</v>
          </cell>
          <cell r="F463" t="str">
            <v>Glenroy</v>
          </cell>
          <cell r="G463" t="str">
            <v>BEG</v>
          </cell>
          <cell r="H463">
            <v>2017</v>
          </cell>
          <cell r="I463" t="str">
            <v>NB4</v>
          </cell>
          <cell r="J463" t="str">
            <v>092</v>
          </cell>
          <cell r="K463">
            <v>4</v>
          </cell>
        </row>
        <row r="464">
          <cell r="D464">
            <v>867</v>
          </cell>
          <cell r="E464" t="str">
            <v>N Beniamin</v>
          </cell>
          <cell r="F464" t="str">
            <v>Glenroy</v>
          </cell>
          <cell r="G464" t="str">
            <v>BEG</v>
          </cell>
          <cell r="H464">
            <v>2017</v>
          </cell>
          <cell r="I464" t="str">
            <v>NB4</v>
          </cell>
          <cell r="J464" t="str">
            <v>091</v>
          </cell>
          <cell r="K464">
            <v>4</v>
          </cell>
        </row>
        <row r="465">
          <cell r="D465">
            <v>1186</v>
          </cell>
          <cell r="E465" t="str">
            <v>N Beniamin</v>
          </cell>
          <cell r="F465" t="str">
            <v>Glenroy</v>
          </cell>
          <cell r="G465" t="str">
            <v>BEG</v>
          </cell>
          <cell r="H465">
            <v>2017</v>
          </cell>
          <cell r="I465" t="str">
            <v>NB4</v>
          </cell>
          <cell r="J465" t="str">
            <v>100</v>
          </cell>
          <cell r="K465">
            <v>4</v>
          </cell>
        </row>
        <row r="466">
          <cell r="D466">
            <v>132</v>
          </cell>
          <cell r="E466" t="str">
            <v>No Entry</v>
          </cell>
          <cell r="F466" t="str">
            <v>Glenroy</v>
          </cell>
          <cell r="G466" t="str">
            <v>No Entry</v>
          </cell>
          <cell r="H466" t="str">
            <v>No Entry</v>
          </cell>
          <cell r="I466" t="str">
            <v>No Entry</v>
          </cell>
          <cell r="J466" t="str">
            <v>No Entry</v>
          </cell>
          <cell r="K466">
            <v>5</v>
          </cell>
        </row>
        <row r="467">
          <cell r="D467">
            <v>164</v>
          </cell>
          <cell r="E467" t="str">
            <v>No Entry</v>
          </cell>
          <cell r="F467" t="str">
            <v>Glenroy</v>
          </cell>
          <cell r="G467" t="str">
            <v>No Entry</v>
          </cell>
          <cell r="H467" t="str">
            <v>No Entry</v>
          </cell>
          <cell r="I467" t="str">
            <v>No Entry</v>
          </cell>
          <cell r="J467" t="str">
            <v>No Entry</v>
          </cell>
          <cell r="K467">
            <v>5</v>
          </cell>
        </row>
        <row r="468">
          <cell r="D468">
            <v>40</v>
          </cell>
          <cell r="E468" t="str">
            <v>No Entry</v>
          </cell>
          <cell r="F468" t="str">
            <v>Glenroy</v>
          </cell>
          <cell r="G468" t="str">
            <v>No Entry</v>
          </cell>
          <cell r="H468" t="str">
            <v>No Entry</v>
          </cell>
          <cell r="I468" t="str">
            <v>No Entry</v>
          </cell>
          <cell r="J468" t="str">
            <v>No Entry</v>
          </cell>
          <cell r="K468">
            <v>5</v>
          </cell>
        </row>
        <row r="469">
          <cell r="D469">
            <v>686</v>
          </cell>
          <cell r="E469" t="str">
            <v>T Embrey</v>
          </cell>
          <cell r="F469" t="str">
            <v>Glenroy</v>
          </cell>
          <cell r="G469" t="str">
            <v>INT</v>
          </cell>
          <cell r="H469">
            <v>2017</v>
          </cell>
          <cell r="I469" t="str">
            <v>TE1</v>
          </cell>
          <cell r="J469" t="str">
            <v>137</v>
          </cell>
          <cell r="K469">
            <v>6</v>
          </cell>
        </row>
        <row r="470">
          <cell r="D470">
            <v>711</v>
          </cell>
          <cell r="E470" t="str">
            <v>N Beniamin</v>
          </cell>
          <cell r="F470" t="str">
            <v>Glenroy</v>
          </cell>
          <cell r="G470" t="str">
            <v>BEG</v>
          </cell>
          <cell r="H470">
            <v>2017</v>
          </cell>
          <cell r="I470" t="str">
            <v>NB4</v>
          </cell>
          <cell r="J470" t="str">
            <v>086</v>
          </cell>
          <cell r="K470">
            <v>6</v>
          </cell>
        </row>
        <row r="471">
          <cell r="D471">
            <v>454</v>
          </cell>
          <cell r="E471" t="str">
            <v>No Entry</v>
          </cell>
          <cell r="F471" t="str">
            <v>Glenroy</v>
          </cell>
          <cell r="G471" t="str">
            <v>No Entry</v>
          </cell>
          <cell r="H471" t="str">
            <v>No Entry</v>
          </cell>
          <cell r="I471" t="str">
            <v>No Entry</v>
          </cell>
          <cell r="J471" t="str">
            <v>No Entry</v>
          </cell>
          <cell r="K471">
            <v>6</v>
          </cell>
        </row>
        <row r="472">
          <cell r="D472">
            <v>846</v>
          </cell>
          <cell r="E472" t="str">
            <v>N Beniamin</v>
          </cell>
          <cell r="F472" t="str">
            <v>Glenroy</v>
          </cell>
          <cell r="G472" t="str">
            <v>BEG</v>
          </cell>
          <cell r="H472">
            <v>2017</v>
          </cell>
          <cell r="I472" t="str">
            <v>BCV</v>
          </cell>
          <cell r="J472" t="str">
            <v>6592</v>
          </cell>
          <cell r="K472">
            <v>7</v>
          </cell>
        </row>
        <row r="473">
          <cell r="D473">
            <v>147</v>
          </cell>
          <cell r="E473" t="str">
            <v>No Entry</v>
          </cell>
          <cell r="F473" t="str">
            <v>Glenroy</v>
          </cell>
          <cell r="G473" t="str">
            <v>No Entry</v>
          </cell>
          <cell r="H473" t="str">
            <v>No Entry</v>
          </cell>
          <cell r="I473" t="str">
            <v>No Entry</v>
          </cell>
          <cell r="J473" t="str">
            <v>No Entry</v>
          </cell>
          <cell r="K473">
            <v>7</v>
          </cell>
        </row>
        <row r="474">
          <cell r="D474">
            <v>496</v>
          </cell>
          <cell r="E474" t="str">
            <v>No Entry</v>
          </cell>
          <cell r="F474" t="str">
            <v>Glenroy</v>
          </cell>
          <cell r="G474" t="str">
            <v>No Entry</v>
          </cell>
          <cell r="H474" t="str">
            <v>No Entry</v>
          </cell>
          <cell r="I474" t="str">
            <v>No Entry</v>
          </cell>
          <cell r="J474" t="str">
            <v>No Entry</v>
          </cell>
          <cell r="K474">
            <v>7</v>
          </cell>
        </row>
        <row r="475">
          <cell r="D475">
            <v>1181</v>
          </cell>
          <cell r="E475" t="str">
            <v>No Entry</v>
          </cell>
          <cell r="F475" t="str">
            <v>Glenroy</v>
          </cell>
          <cell r="G475" t="str">
            <v>No Entry</v>
          </cell>
          <cell r="H475" t="str">
            <v>No Entry</v>
          </cell>
          <cell r="I475" t="str">
            <v>No Entry</v>
          </cell>
          <cell r="J475" t="str">
            <v>No Entry</v>
          </cell>
          <cell r="K475">
            <v>8</v>
          </cell>
        </row>
        <row r="476">
          <cell r="D476">
            <v>543</v>
          </cell>
          <cell r="E476" t="str">
            <v>No Entry</v>
          </cell>
          <cell r="F476" t="str">
            <v>Glenroy</v>
          </cell>
          <cell r="G476" t="str">
            <v>No Entry</v>
          </cell>
          <cell r="H476" t="str">
            <v>No Entry</v>
          </cell>
          <cell r="I476" t="str">
            <v>No Entry</v>
          </cell>
          <cell r="J476" t="str">
            <v>No Entry</v>
          </cell>
          <cell r="K476">
            <v>8</v>
          </cell>
        </row>
        <row r="477">
          <cell r="D477">
            <v>784</v>
          </cell>
          <cell r="E477" t="str">
            <v>No Entry</v>
          </cell>
          <cell r="F477" t="str">
            <v>Glenroy</v>
          </cell>
          <cell r="G477" t="str">
            <v>No Entry</v>
          </cell>
          <cell r="H477" t="str">
            <v>No Entry</v>
          </cell>
          <cell r="I477" t="str">
            <v>No Entry</v>
          </cell>
          <cell r="J477" t="str">
            <v>No Entry</v>
          </cell>
          <cell r="K477">
            <v>8</v>
          </cell>
        </row>
        <row r="478">
          <cell r="D478">
            <v>872</v>
          </cell>
          <cell r="E478" t="str">
            <v>V Ieria</v>
          </cell>
          <cell r="F478" t="str">
            <v>Glenroy</v>
          </cell>
          <cell r="G478" t="str">
            <v>BEG</v>
          </cell>
          <cell r="H478">
            <v>2017</v>
          </cell>
          <cell r="I478" t="str">
            <v>BCV</v>
          </cell>
          <cell r="J478" t="str">
            <v>101</v>
          </cell>
          <cell r="K478">
            <v>9</v>
          </cell>
        </row>
        <row r="479">
          <cell r="D479">
            <v>1604</v>
          </cell>
          <cell r="E479" t="str">
            <v>No Entry</v>
          </cell>
          <cell r="F479" t="str">
            <v>Glenroy</v>
          </cell>
          <cell r="G479" t="str">
            <v>No Entry</v>
          </cell>
          <cell r="H479" t="str">
            <v>No Entry</v>
          </cell>
          <cell r="I479" t="str">
            <v>No Entry</v>
          </cell>
          <cell r="J479" t="str">
            <v>No Entry</v>
          </cell>
          <cell r="K479">
            <v>9</v>
          </cell>
        </row>
        <row r="480">
          <cell r="D480">
            <v>464</v>
          </cell>
          <cell r="E480" t="str">
            <v>No Entry</v>
          </cell>
          <cell r="F480" t="str">
            <v>Glenroy</v>
          </cell>
          <cell r="G480" t="str">
            <v>No Entry</v>
          </cell>
          <cell r="H480" t="str">
            <v>No Entry</v>
          </cell>
          <cell r="I480" t="str">
            <v>No Entry</v>
          </cell>
          <cell r="J480" t="str">
            <v>No Entry</v>
          </cell>
          <cell r="K480">
            <v>9</v>
          </cell>
        </row>
        <row r="481">
          <cell r="D481">
            <v>1399</v>
          </cell>
          <cell r="E481" t="str">
            <v>N Beniamin</v>
          </cell>
          <cell r="F481" t="str">
            <v>Glenroy</v>
          </cell>
          <cell r="G481" t="str">
            <v>No Entry</v>
          </cell>
          <cell r="H481">
            <v>2017</v>
          </cell>
          <cell r="I481" t="str">
            <v>NB4</v>
          </cell>
          <cell r="J481" t="str">
            <v>095</v>
          </cell>
          <cell r="K481">
            <v>10</v>
          </cell>
        </row>
        <row r="482">
          <cell r="D482">
            <v>1415</v>
          </cell>
          <cell r="E482" t="str">
            <v>N Beniamin</v>
          </cell>
          <cell r="F482" t="str">
            <v>Glenroy</v>
          </cell>
          <cell r="G482" t="str">
            <v>No Entry</v>
          </cell>
          <cell r="H482">
            <v>2017</v>
          </cell>
          <cell r="I482" t="str">
            <v>NB4</v>
          </cell>
          <cell r="J482" t="str">
            <v>094</v>
          </cell>
          <cell r="K482">
            <v>10</v>
          </cell>
        </row>
        <row r="483">
          <cell r="D483">
            <v>1284</v>
          </cell>
          <cell r="E483" t="str">
            <v>No Entry</v>
          </cell>
          <cell r="F483" t="str">
            <v>Glenroy</v>
          </cell>
          <cell r="G483" t="str">
            <v>No Entry</v>
          </cell>
          <cell r="H483" t="str">
            <v>No Entry</v>
          </cell>
          <cell r="I483" t="str">
            <v>No Entry</v>
          </cell>
          <cell r="J483" t="str">
            <v>No Entry</v>
          </cell>
          <cell r="K483">
            <v>10</v>
          </cell>
        </row>
        <row r="484">
          <cell r="D484">
            <v>620</v>
          </cell>
          <cell r="E484" t="str">
            <v>No Entry</v>
          </cell>
          <cell r="F484" t="str">
            <v>Glenroy</v>
          </cell>
          <cell r="G484" t="str">
            <v>No Entry</v>
          </cell>
          <cell r="H484" t="str">
            <v>No Entry</v>
          </cell>
          <cell r="I484" t="str">
            <v>No Entry</v>
          </cell>
          <cell r="J484" t="str">
            <v>No Entry</v>
          </cell>
          <cell r="K484">
            <v>11</v>
          </cell>
        </row>
        <row r="485">
          <cell r="D485">
            <v>1263</v>
          </cell>
          <cell r="E485" t="str">
            <v>No Entry</v>
          </cell>
          <cell r="F485" t="str">
            <v>Glenroy</v>
          </cell>
          <cell r="G485" t="str">
            <v>No Entry</v>
          </cell>
          <cell r="H485" t="str">
            <v>No Entry</v>
          </cell>
          <cell r="I485" t="str">
            <v>No Entry</v>
          </cell>
          <cell r="J485" t="str">
            <v>No Entry</v>
          </cell>
          <cell r="K485">
            <v>11</v>
          </cell>
        </row>
        <row r="486">
          <cell r="D486">
            <v>180</v>
          </cell>
          <cell r="E486" t="str">
            <v>No Entry</v>
          </cell>
          <cell r="F486" t="str">
            <v>Glenroy</v>
          </cell>
          <cell r="G486" t="str">
            <v>No Entry</v>
          </cell>
          <cell r="H486" t="str">
            <v>No Entry</v>
          </cell>
          <cell r="I486" t="str">
            <v>No Entry</v>
          </cell>
          <cell r="J486" t="str">
            <v>No Entry</v>
          </cell>
          <cell r="K486">
            <v>11</v>
          </cell>
        </row>
        <row r="487">
          <cell r="D487">
            <v>902</v>
          </cell>
          <cell r="E487" t="str">
            <v>No Entry</v>
          </cell>
          <cell r="F487" t="str">
            <v>Glenroy</v>
          </cell>
          <cell r="G487" t="str">
            <v>No Entry</v>
          </cell>
          <cell r="H487" t="str">
            <v>No Entry</v>
          </cell>
          <cell r="I487" t="str">
            <v>No Entry</v>
          </cell>
          <cell r="J487" t="str">
            <v>No Entry</v>
          </cell>
          <cell r="K487">
            <v>12</v>
          </cell>
        </row>
        <row r="488">
          <cell r="D488">
            <v>290</v>
          </cell>
          <cell r="E488" t="str">
            <v>No Entry</v>
          </cell>
          <cell r="F488" t="str">
            <v>Glenroy</v>
          </cell>
          <cell r="G488" t="str">
            <v>No Entry</v>
          </cell>
          <cell r="H488" t="str">
            <v>No Entry</v>
          </cell>
          <cell r="I488" t="str">
            <v>No Entry</v>
          </cell>
          <cell r="J488" t="str">
            <v>No Entry</v>
          </cell>
          <cell r="K488">
            <v>12</v>
          </cell>
        </row>
        <row r="489">
          <cell r="D489">
            <v>1626</v>
          </cell>
          <cell r="E489" t="str">
            <v>No Entry</v>
          </cell>
          <cell r="F489" t="str">
            <v>Glenroy</v>
          </cell>
          <cell r="G489" t="str">
            <v>No Entry</v>
          </cell>
          <cell r="H489" t="str">
            <v>No Entry</v>
          </cell>
          <cell r="I489" t="str">
            <v>No Entry</v>
          </cell>
          <cell r="J489" t="str">
            <v>No Entry</v>
          </cell>
          <cell r="K489">
            <v>12</v>
          </cell>
        </row>
        <row r="490">
          <cell r="D490">
            <v>3</v>
          </cell>
          <cell r="E490" t="str">
            <v>V Ieria</v>
          </cell>
          <cell r="F490" t="str">
            <v>Glenroy</v>
          </cell>
          <cell r="G490" t="str">
            <v>BEG</v>
          </cell>
          <cell r="H490">
            <v>2017</v>
          </cell>
          <cell r="I490" t="str">
            <v>BCV</v>
          </cell>
          <cell r="J490" t="str">
            <v>100</v>
          </cell>
          <cell r="K490">
            <v>13</v>
          </cell>
        </row>
        <row r="491">
          <cell r="D491">
            <v>160</v>
          </cell>
          <cell r="E491" t="str">
            <v>V Ieria</v>
          </cell>
          <cell r="F491" t="str">
            <v>Glenroy</v>
          </cell>
          <cell r="G491" t="str">
            <v>BEG</v>
          </cell>
          <cell r="H491">
            <v>2017</v>
          </cell>
          <cell r="I491" t="str">
            <v>BCV</v>
          </cell>
          <cell r="J491" t="str">
            <v>082</v>
          </cell>
          <cell r="K491">
            <v>13</v>
          </cell>
        </row>
        <row r="492">
          <cell r="D492">
            <v>262</v>
          </cell>
          <cell r="E492" t="str">
            <v>No Entry</v>
          </cell>
          <cell r="F492" t="str">
            <v>Glenroy</v>
          </cell>
          <cell r="G492" t="str">
            <v>No Entry</v>
          </cell>
          <cell r="H492" t="str">
            <v>No Entry</v>
          </cell>
          <cell r="I492" t="str">
            <v>No Entry</v>
          </cell>
          <cell r="J492" t="str">
            <v>No Entry</v>
          </cell>
          <cell r="K492">
            <v>13</v>
          </cell>
        </row>
        <row r="493">
          <cell r="D493">
            <v>762</v>
          </cell>
          <cell r="E493" t="str">
            <v>No Entry</v>
          </cell>
          <cell r="F493" t="str">
            <v>Glenroy</v>
          </cell>
          <cell r="G493" t="str">
            <v>No Entry</v>
          </cell>
          <cell r="H493" t="str">
            <v>No Entry</v>
          </cell>
          <cell r="I493" t="str">
            <v>BA1</v>
          </cell>
          <cell r="J493" t="str">
            <v>No Entry</v>
          </cell>
          <cell r="K493">
            <v>14</v>
          </cell>
        </row>
        <row r="494">
          <cell r="D494">
            <v>368</v>
          </cell>
          <cell r="E494" t="str">
            <v>No Entry</v>
          </cell>
          <cell r="F494" t="str">
            <v>Glenroy</v>
          </cell>
          <cell r="G494" t="str">
            <v>No Entry</v>
          </cell>
          <cell r="H494" t="str">
            <v>No Entry</v>
          </cell>
          <cell r="I494" t="str">
            <v>No Entry</v>
          </cell>
          <cell r="J494" t="str">
            <v>No Entry</v>
          </cell>
          <cell r="K494">
            <v>14</v>
          </cell>
        </row>
        <row r="495">
          <cell r="D495">
            <v>465</v>
          </cell>
          <cell r="E495" t="str">
            <v>No Entry</v>
          </cell>
          <cell r="F495" t="str">
            <v>Glenroy</v>
          </cell>
          <cell r="G495" t="str">
            <v>No Entry</v>
          </cell>
          <cell r="H495" t="str">
            <v>No Entry</v>
          </cell>
          <cell r="I495" t="str">
            <v>No Entry</v>
          </cell>
          <cell r="J495" t="str">
            <v>No Entry</v>
          </cell>
          <cell r="K495">
            <v>14</v>
          </cell>
        </row>
        <row r="496">
          <cell r="D496">
            <v>1233</v>
          </cell>
          <cell r="E496" t="str">
            <v>No Entry</v>
          </cell>
          <cell r="F496" t="str">
            <v>Glenroy</v>
          </cell>
          <cell r="G496" t="str">
            <v>No Entry</v>
          </cell>
          <cell r="H496" t="str">
            <v>No Entry</v>
          </cell>
          <cell r="I496" t="str">
            <v>No Entry</v>
          </cell>
          <cell r="J496" t="str">
            <v>No Entry</v>
          </cell>
          <cell r="K496">
            <v>15</v>
          </cell>
        </row>
        <row r="497">
          <cell r="D497">
            <v>394</v>
          </cell>
          <cell r="E497" t="str">
            <v>No Entry</v>
          </cell>
          <cell r="F497" t="str">
            <v>Glenroy</v>
          </cell>
          <cell r="G497" t="str">
            <v>No Entry</v>
          </cell>
          <cell r="H497" t="str">
            <v>No Entry</v>
          </cell>
          <cell r="I497" t="str">
            <v>No Entry</v>
          </cell>
          <cell r="J497" t="str">
            <v>No Entry</v>
          </cell>
          <cell r="K497">
            <v>15</v>
          </cell>
        </row>
        <row r="498">
          <cell r="D498">
            <v>1589</v>
          </cell>
          <cell r="E498" t="str">
            <v>No Entry</v>
          </cell>
          <cell r="F498" t="str">
            <v>Glenroy</v>
          </cell>
          <cell r="G498" t="str">
            <v>No Entry</v>
          </cell>
          <cell r="H498" t="str">
            <v>No Entry</v>
          </cell>
          <cell r="I498" t="str">
            <v>No Entry</v>
          </cell>
          <cell r="J498" t="str">
            <v>No Entry</v>
          </cell>
          <cell r="K498">
            <v>15</v>
          </cell>
        </row>
        <row r="499">
          <cell r="D499">
            <v>284</v>
          </cell>
          <cell r="E499" t="str">
            <v>N Beniamin</v>
          </cell>
          <cell r="F499" t="str">
            <v>Glenroy</v>
          </cell>
          <cell r="G499" t="str">
            <v>BEG</v>
          </cell>
          <cell r="H499">
            <v>2017</v>
          </cell>
          <cell r="I499" t="str">
            <v>NB4</v>
          </cell>
          <cell r="J499" t="str">
            <v>101</v>
          </cell>
          <cell r="K499">
            <v>16</v>
          </cell>
        </row>
        <row r="500">
          <cell r="D500">
            <v>1391</v>
          </cell>
          <cell r="E500" t="str">
            <v>T Embrey</v>
          </cell>
          <cell r="F500" t="str">
            <v>Glenroy</v>
          </cell>
          <cell r="G500" t="str">
            <v>INT</v>
          </cell>
          <cell r="H500">
            <v>2017</v>
          </cell>
          <cell r="I500" t="str">
            <v>TE1</v>
          </cell>
          <cell r="J500" t="str">
            <v>141</v>
          </cell>
          <cell r="K500">
            <v>16</v>
          </cell>
        </row>
        <row r="501">
          <cell r="D501">
            <v>611</v>
          </cell>
          <cell r="E501" t="str">
            <v>N Beniamin</v>
          </cell>
          <cell r="F501" t="str">
            <v>Glenroy</v>
          </cell>
          <cell r="G501" t="str">
            <v>BEG</v>
          </cell>
          <cell r="H501">
            <v>2017</v>
          </cell>
          <cell r="I501" t="str">
            <v>NB4</v>
          </cell>
          <cell r="J501" t="str">
            <v>082</v>
          </cell>
          <cell r="K501">
            <v>16</v>
          </cell>
        </row>
        <row r="502">
          <cell r="D502">
            <v>1363</v>
          </cell>
          <cell r="E502" t="str">
            <v>S Tartaglia</v>
          </cell>
          <cell r="F502" t="str">
            <v>Glenroy</v>
          </cell>
          <cell r="G502" t="str">
            <v>BEG</v>
          </cell>
          <cell r="H502">
            <v>2017</v>
          </cell>
          <cell r="I502" t="str">
            <v>ST7</v>
          </cell>
          <cell r="J502" t="str">
            <v>043</v>
          </cell>
          <cell r="K502">
            <v>17</v>
          </cell>
        </row>
        <row r="503">
          <cell r="D503">
            <v>898</v>
          </cell>
          <cell r="E503" t="str">
            <v>N Beniamin</v>
          </cell>
          <cell r="F503" t="str">
            <v>Glenroy</v>
          </cell>
          <cell r="G503" t="str">
            <v>BEG</v>
          </cell>
          <cell r="H503">
            <v>2017</v>
          </cell>
          <cell r="I503" t="str">
            <v>NB4</v>
          </cell>
          <cell r="J503" t="str">
            <v>097</v>
          </cell>
          <cell r="K503">
            <v>17</v>
          </cell>
        </row>
        <row r="504">
          <cell r="D504">
            <v>956</v>
          </cell>
          <cell r="E504" t="str">
            <v>No Entry</v>
          </cell>
          <cell r="F504" t="str">
            <v>Glenroy</v>
          </cell>
          <cell r="G504" t="str">
            <v>No Entry</v>
          </cell>
          <cell r="H504" t="str">
            <v>No Entry</v>
          </cell>
          <cell r="I504" t="str">
            <v>No Entry</v>
          </cell>
          <cell r="J504" t="str">
            <v>No Entry</v>
          </cell>
          <cell r="K504">
            <v>17</v>
          </cell>
        </row>
        <row r="505">
          <cell r="D505">
            <v>722</v>
          </cell>
          <cell r="E505" t="str">
            <v>N Beniamin</v>
          </cell>
          <cell r="F505" t="str">
            <v>Glenroy</v>
          </cell>
          <cell r="G505" t="str">
            <v>BEG</v>
          </cell>
          <cell r="H505">
            <v>2017</v>
          </cell>
          <cell r="I505" t="str">
            <v>NB4</v>
          </cell>
          <cell r="J505" t="str">
            <v>104</v>
          </cell>
          <cell r="K505">
            <v>18</v>
          </cell>
        </row>
        <row r="506">
          <cell r="D506">
            <v>1596</v>
          </cell>
          <cell r="E506" t="str">
            <v>N Beniamin</v>
          </cell>
          <cell r="F506" t="str">
            <v>Glenroy</v>
          </cell>
          <cell r="G506" t="str">
            <v>BEG</v>
          </cell>
          <cell r="H506">
            <v>2017</v>
          </cell>
          <cell r="I506" t="str">
            <v>NB4</v>
          </cell>
          <cell r="J506" t="str">
            <v>103</v>
          </cell>
          <cell r="K506">
            <v>18</v>
          </cell>
        </row>
        <row r="507">
          <cell r="D507">
            <v>1047</v>
          </cell>
          <cell r="E507" t="str">
            <v>N Beniamin</v>
          </cell>
          <cell r="F507" t="str">
            <v>Glenroy</v>
          </cell>
          <cell r="G507" t="str">
            <v>BEG</v>
          </cell>
          <cell r="H507">
            <v>2017</v>
          </cell>
          <cell r="I507" t="str">
            <v>NB4</v>
          </cell>
          <cell r="J507" t="str">
            <v>102</v>
          </cell>
          <cell r="K507">
            <v>18</v>
          </cell>
        </row>
        <row r="508">
          <cell r="D508">
            <v>936</v>
          </cell>
          <cell r="E508" t="str">
            <v>T Embrey</v>
          </cell>
          <cell r="F508" t="str">
            <v>Glenroy</v>
          </cell>
          <cell r="G508" t="str">
            <v>INT</v>
          </cell>
          <cell r="H508">
            <v>2017</v>
          </cell>
          <cell r="I508" t="str">
            <v>TE1</v>
          </cell>
          <cell r="J508" t="str">
            <v>121</v>
          </cell>
          <cell r="K508">
            <v>19</v>
          </cell>
        </row>
        <row r="509">
          <cell r="D509">
            <v>194</v>
          </cell>
          <cell r="E509" t="str">
            <v>T Embrey</v>
          </cell>
          <cell r="F509" t="str">
            <v>Glenroy</v>
          </cell>
          <cell r="G509" t="str">
            <v>INT</v>
          </cell>
          <cell r="H509">
            <v>2017</v>
          </cell>
          <cell r="I509" t="str">
            <v>TE1</v>
          </cell>
          <cell r="J509" t="str">
            <v>122</v>
          </cell>
          <cell r="K509">
            <v>19</v>
          </cell>
        </row>
        <row r="510">
          <cell r="D510">
            <v>238</v>
          </cell>
          <cell r="E510" t="str">
            <v>No Entry</v>
          </cell>
          <cell r="F510" t="str">
            <v>Glenroy</v>
          </cell>
          <cell r="G510" t="str">
            <v>No Entry</v>
          </cell>
          <cell r="H510" t="str">
            <v>No Entry</v>
          </cell>
          <cell r="I510" t="str">
            <v>No Entry</v>
          </cell>
          <cell r="J510" t="str">
            <v>No Entry</v>
          </cell>
          <cell r="K510">
            <v>19</v>
          </cell>
        </row>
        <row r="511">
          <cell r="D511">
            <v>144</v>
          </cell>
          <cell r="E511" t="str">
            <v>No Entry</v>
          </cell>
          <cell r="F511" t="str">
            <v>Glenroy</v>
          </cell>
          <cell r="G511" t="str">
            <v>No Entry</v>
          </cell>
          <cell r="H511" t="str">
            <v>No Entry</v>
          </cell>
          <cell r="I511" t="str">
            <v>No Entry</v>
          </cell>
          <cell r="J511" t="str">
            <v>No Entry</v>
          </cell>
          <cell r="K511">
            <v>20</v>
          </cell>
        </row>
        <row r="512">
          <cell r="D512">
            <v>134</v>
          </cell>
          <cell r="E512" t="str">
            <v>No Entry</v>
          </cell>
          <cell r="F512" t="str">
            <v>Glenroy</v>
          </cell>
          <cell r="G512" t="str">
            <v>No Entry</v>
          </cell>
          <cell r="H512" t="str">
            <v>No Entry</v>
          </cell>
          <cell r="I512" t="str">
            <v>No Entry</v>
          </cell>
          <cell r="J512" t="str">
            <v>No Entry</v>
          </cell>
          <cell r="K512">
            <v>20</v>
          </cell>
        </row>
        <row r="513">
          <cell r="D513">
            <v>1009</v>
          </cell>
          <cell r="E513" t="str">
            <v>No Entry</v>
          </cell>
          <cell r="F513" t="str">
            <v>Glenroy</v>
          </cell>
          <cell r="G513" t="str">
            <v>No Entry</v>
          </cell>
          <cell r="H513" t="str">
            <v>No Entry</v>
          </cell>
          <cell r="I513" t="str">
            <v>No Entry</v>
          </cell>
          <cell r="J513" t="str">
            <v>No Entry</v>
          </cell>
          <cell r="K513">
            <v>20</v>
          </cell>
        </row>
        <row r="514">
          <cell r="D514">
            <v>127</v>
          </cell>
          <cell r="E514" t="str">
            <v>V Ieria</v>
          </cell>
          <cell r="F514" t="str">
            <v>Glenroy</v>
          </cell>
          <cell r="G514" t="str">
            <v>BEG</v>
          </cell>
          <cell r="H514">
            <v>2017</v>
          </cell>
          <cell r="I514" t="str">
            <v>BCV</v>
          </cell>
          <cell r="J514" t="str">
            <v>099</v>
          </cell>
          <cell r="K514">
            <v>21</v>
          </cell>
        </row>
        <row r="515">
          <cell r="D515">
            <v>415</v>
          </cell>
          <cell r="E515" t="str">
            <v>S Tartaglia</v>
          </cell>
          <cell r="F515" t="str">
            <v>Glenroy</v>
          </cell>
          <cell r="G515" t="str">
            <v>BEG</v>
          </cell>
          <cell r="H515">
            <v>2017</v>
          </cell>
          <cell r="I515" t="str">
            <v>ST7</v>
          </cell>
          <cell r="J515" t="str">
            <v>042</v>
          </cell>
          <cell r="K515">
            <v>21</v>
          </cell>
        </row>
        <row r="516">
          <cell r="D516">
            <v>1281</v>
          </cell>
          <cell r="E516" t="str">
            <v>S Tartaglia</v>
          </cell>
          <cell r="F516" t="str">
            <v>Glenroy</v>
          </cell>
          <cell r="G516" t="str">
            <v>BEG</v>
          </cell>
          <cell r="H516">
            <v>2017</v>
          </cell>
          <cell r="I516" t="str">
            <v>ST7</v>
          </cell>
          <cell r="J516" t="str">
            <v>041</v>
          </cell>
          <cell r="K516">
            <v>21</v>
          </cell>
        </row>
        <row r="517">
          <cell r="D517">
            <v>65</v>
          </cell>
          <cell r="E517" t="str">
            <v>No Entry</v>
          </cell>
          <cell r="F517" t="str">
            <v>Glenroy</v>
          </cell>
          <cell r="G517" t="str">
            <v>No Entry</v>
          </cell>
          <cell r="H517" t="str">
            <v>No Entry</v>
          </cell>
          <cell r="I517" t="str">
            <v>No Entry</v>
          </cell>
          <cell r="J517" t="str">
            <v>No Entry</v>
          </cell>
          <cell r="K517">
            <v>22</v>
          </cell>
        </row>
        <row r="518">
          <cell r="D518">
            <v>213</v>
          </cell>
          <cell r="E518" t="str">
            <v>No Entry</v>
          </cell>
          <cell r="F518" t="str">
            <v>Glenroy</v>
          </cell>
          <cell r="G518" t="str">
            <v>No Entry</v>
          </cell>
          <cell r="H518" t="str">
            <v>No Entry</v>
          </cell>
          <cell r="I518" t="str">
            <v>No Entry</v>
          </cell>
          <cell r="J518" t="str">
            <v>No Entry</v>
          </cell>
          <cell r="K518">
            <v>22</v>
          </cell>
        </row>
        <row r="519">
          <cell r="D519">
            <v>1127</v>
          </cell>
          <cell r="E519" t="str">
            <v>No Entry</v>
          </cell>
          <cell r="F519" t="str">
            <v>Glenroy</v>
          </cell>
          <cell r="G519" t="str">
            <v>No Entry</v>
          </cell>
          <cell r="H519" t="str">
            <v>No Entry</v>
          </cell>
          <cell r="I519" t="str">
            <v>No Entry</v>
          </cell>
          <cell r="J519" t="str">
            <v xml:space="preserve"> </v>
          </cell>
          <cell r="K519">
            <v>22</v>
          </cell>
        </row>
        <row r="520">
          <cell r="D520">
            <v>548</v>
          </cell>
          <cell r="E520" t="str">
            <v>V Ieria</v>
          </cell>
          <cell r="F520" t="str">
            <v>Glenroy</v>
          </cell>
          <cell r="G520" t="str">
            <v>BEG</v>
          </cell>
          <cell r="H520">
            <v>2017</v>
          </cell>
          <cell r="I520" t="str">
            <v>BCV</v>
          </cell>
          <cell r="J520" t="str">
            <v>084</v>
          </cell>
          <cell r="K520">
            <v>23</v>
          </cell>
        </row>
        <row r="521">
          <cell r="D521">
            <v>843</v>
          </cell>
          <cell r="E521" t="str">
            <v>No Entry</v>
          </cell>
          <cell r="F521" t="str">
            <v>Glenroy</v>
          </cell>
          <cell r="G521" t="str">
            <v>No Entry</v>
          </cell>
          <cell r="H521" t="str">
            <v>No Entry</v>
          </cell>
          <cell r="I521" t="str">
            <v>No Entry</v>
          </cell>
          <cell r="J521" t="str">
            <v>No Entry</v>
          </cell>
          <cell r="K521">
            <v>23</v>
          </cell>
        </row>
        <row r="522">
          <cell r="D522">
            <v>473</v>
          </cell>
          <cell r="E522" t="str">
            <v>No Entry</v>
          </cell>
          <cell r="F522" t="str">
            <v>Glenroy</v>
          </cell>
          <cell r="G522" t="str">
            <v>No Entry</v>
          </cell>
          <cell r="H522" t="str">
            <v>No Entry</v>
          </cell>
          <cell r="I522" t="str">
            <v>No Entry</v>
          </cell>
          <cell r="J522" t="str">
            <v>No Entry</v>
          </cell>
          <cell r="K522">
            <v>23</v>
          </cell>
        </row>
        <row r="523">
          <cell r="D523">
            <v>1497</v>
          </cell>
          <cell r="E523" t="str">
            <v>S Tartaglia</v>
          </cell>
          <cell r="F523" t="str">
            <v>Glenroy</v>
          </cell>
          <cell r="G523" t="str">
            <v>BEG</v>
          </cell>
          <cell r="H523">
            <v>2017</v>
          </cell>
          <cell r="I523" t="str">
            <v>ST7</v>
          </cell>
          <cell r="J523" t="str">
            <v>062</v>
          </cell>
          <cell r="K523">
            <v>24</v>
          </cell>
        </row>
        <row r="524">
          <cell r="D524">
            <v>628</v>
          </cell>
          <cell r="E524" t="str">
            <v>S Tartaglia</v>
          </cell>
          <cell r="F524" t="str">
            <v>Glenroy</v>
          </cell>
          <cell r="G524" t="str">
            <v>BEG</v>
          </cell>
          <cell r="H524">
            <v>2017</v>
          </cell>
          <cell r="I524" t="str">
            <v>ST7</v>
          </cell>
          <cell r="J524" t="str">
            <v>063</v>
          </cell>
          <cell r="K524">
            <v>24</v>
          </cell>
        </row>
        <row r="525">
          <cell r="D525">
            <v>162</v>
          </cell>
          <cell r="E525" t="str">
            <v>S Tartaglia</v>
          </cell>
          <cell r="F525" t="str">
            <v>Glenroy</v>
          </cell>
          <cell r="G525" t="str">
            <v>BEG</v>
          </cell>
          <cell r="H525">
            <v>2017</v>
          </cell>
          <cell r="I525" t="str">
            <v>ST7</v>
          </cell>
          <cell r="J525" t="str">
            <v>044</v>
          </cell>
          <cell r="K525">
            <v>24</v>
          </cell>
        </row>
        <row r="526">
          <cell r="D526">
            <v>170</v>
          </cell>
          <cell r="E526" t="str">
            <v>No Entry</v>
          </cell>
          <cell r="F526" t="str">
            <v>Glenroy</v>
          </cell>
          <cell r="G526" t="str">
            <v>No Entry</v>
          </cell>
          <cell r="H526" t="str">
            <v>No Entry</v>
          </cell>
          <cell r="I526" t="str">
            <v>No Entry</v>
          </cell>
          <cell r="J526" t="str">
            <v>No Entry</v>
          </cell>
          <cell r="K526">
            <v>25</v>
          </cell>
        </row>
        <row r="527">
          <cell r="D527">
            <v>156</v>
          </cell>
          <cell r="E527" t="str">
            <v>No Entry</v>
          </cell>
          <cell r="F527" t="str">
            <v>Glenroy</v>
          </cell>
          <cell r="G527" t="str">
            <v>No Entry</v>
          </cell>
          <cell r="H527" t="str">
            <v>No Entry</v>
          </cell>
          <cell r="I527" t="str">
            <v>No Entry</v>
          </cell>
          <cell r="J527" t="str">
            <v>No Entry</v>
          </cell>
          <cell r="K527">
            <v>25</v>
          </cell>
        </row>
        <row r="528">
          <cell r="D528">
            <v>1500</v>
          </cell>
          <cell r="E528" t="str">
            <v>No Entry</v>
          </cell>
          <cell r="F528" t="str">
            <v>Glenroy</v>
          </cell>
          <cell r="G528" t="str">
            <v>No Entry</v>
          </cell>
          <cell r="H528" t="str">
            <v>No Entry</v>
          </cell>
          <cell r="I528" t="str">
            <v>No Entry</v>
          </cell>
          <cell r="J528" t="str">
            <v>No Entry</v>
          </cell>
          <cell r="K528">
            <v>25</v>
          </cell>
        </row>
        <row r="529">
          <cell r="D529">
            <v>0</v>
          </cell>
          <cell r="E529" t="str">
            <v>No Entry</v>
          </cell>
          <cell r="F529" t="str">
            <v xml:space="preserve"> - Not Used -</v>
          </cell>
          <cell r="G529" t="str">
            <v>No Entry</v>
          </cell>
          <cell r="H529" t="str">
            <v>No Entry</v>
          </cell>
          <cell r="I529" t="str">
            <v>No Entry</v>
          </cell>
          <cell r="J529" t="str">
            <v>No Entry</v>
          </cell>
          <cell r="K529">
            <v>1</v>
          </cell>
        </row>
        <row r="530">
          <cell r="D530">
            <v>0</v>
          </cell>
          <cell r="E530" t="str">
            <v>No Entry</v>
          </cell>
          <cell r="F530" t="str">
            <v xml:space="preserve"> - Not Used -</v>
          </cell>
          <cell r="G530" t="str">
            <v>No Entry</v>
          </cell>
          <cell r="H530" t="str">
            <v>No Entry</v>
          </cell>
          <cell r="I530" t="str">
            <v>No Entry</v>
          </cell>
          <cell r="J530" t="str">
            <v>No Entry</v>
          </cell>
          <cell r="K530">
            <v>1</v>
          </cell>
        </row>
        <row r="531">
          <cell r="D531">
            <v>0</v>
          </cell>
          <cell r="E531" t="str">
            <v>No Entry</v>
          </cell>
          <cell r="F531" t="str">
            <v xml:space="preserve"> - Not Used -</v>
          </cell>
          <cell r="G531" t="str">
            <v>No Entry</v>
          </cell>
          <cell r="H531" t="str">
            <v>No Entry</v>
          </cell>
          <cell r="I531" t="str">
            <v>No Entry</v>
          </cell>
          <cell r="J531" t="str">
            <v>No Entry</v>
          </cell>
          <cell r="K531">
            <v>1</v>
          </cell>
        </row>
        <row r="532">
          <cell r="D532">
            <v>0</v>
          </cell>
          <cell r="E532" t="str">
            <v>No Entry</v>
          </cell>
          <cell r="F532" t="str">
            <v xml:space="preserve"> - Not Used -</v>
          </cell>
          <cell r="G532" t="str">
            <v>No Entry</v>
          </cell>
          <cell r="H532" t="str">
            <v>No Entry</v>
          </cell>
          <cell r="I532" t="str">
            <v>No Entry</v>
          </cell>
          <cell r="J532" t="str">
            <v>No Entry</v>
          </cell>
          <cell r="K532">
            <v>2</v>
          </cell>
        </row>
        <row r="533">
          <cell r="D533">
            <v>0</v>
          </cell>
          <cell r="E533" t="str">
            <v>No Entry</v>
          </cell>
          <cell r="F533" t="str">
            <v xml:space="preserve"> - Not Used -</v>
          </cell>
          <cell r="G533" t="str">
            <v>No Entry</v>
          </cell>
          <cell r="H533" t="str">
            <v>No Entry</v>
          </cell>
          <cell r="I533" t="str">
            <v>No Entry</v>
          </cell>
          <cell r="J533" t="str">
            <v>No Entry</v>
          </cell>
          <cell r="K533">
            <v>2</v>
          </cell>
        </row>
        <row r="534">
          <cell r="D534">
            <v>0</v>
          </cell>
          <cell r="E534" t="str">
            <v>No Entry</v>
          </cell>
          <cell r="F534" t="str">
            <v xml:space="preserve"> - Not Used -</v>
          </cell>
          <cell r="G534" t="str">
            <v>No Entry</v>
          </cell>
          <cell r="H534" t="str">
            <v>No Entry</v>
          </cell>
          <cell r="I534" t="str">
            <v>No Entry</v>
          </cell>
          <cell r="J534" t="str">
            <v>No Entry</v>
          </cell>
          <cell r="K534">
            <v>2</v>
          </cell>
        </row>
        <row r="535">
          <cell r="D535">
            <v>0</v>
          </cell>
          <cell r="E535" t="str">
            <v>No Entry</v>
          </cell>
          <cell r="F535" t="str">
            <v xml:space="preserve"> - Not Used -</v>
          </cell>
          <cell r="G535" t="str">
            <v>No Entry</v>
          </cell>
          <cell r="H535" t="str">
            <v>No Entry</v>
          </cell>
          <cell r="I535" t="str">
            <v>No Entry</v>
          </cell>
          <cell r="J535" t="str">
            <v>No Entry</v>
          </cell>
          <cell r="K535">
            <v>3</v>
          </cell>
        </row>
        <row r="536">
          <cell r="D536">
            <v>0</v>
          </cell>
          <cell r="E536" t="str">
            <v>No Entry</v>
          </cell>
          <cell r="F536" t="str">
            <v xml:space="preserve"> - Not Used -</v>
          </cell>
          <cell r="G536" t="str">
            <v>No Entry</v>
          </cell>
          <cell r="H536" t="str">
            <v>No Entry</v>
          </cell>
          <cell r="I536" t="str">
            <v>No Entry</v>
          </cell>
          <cell r="J536" t="str">
            <v>No Entry</v>
          </cell>
          <cell r="K536">
            <v>3</v>
          </cell>
        </row>
        <row r="537">
          <cell r="D537">
            <v>0</v>
          </cell>
          <cell r="E537" t="str">
            <v>No Entry</v>
          </cell>
          <cell r="F537" t="str">
            <v xml:space="preserve"> - Not Used -</v>
          </cell>
          <cell r="G537" t="str">
            <v>No Entry</v>
          </cell>
          <cell r="H537" t="str">
            <v>No Entry</v>
          </cell>
          <cell r="I537" t="str">
            <v>No Entry</v>
          </cell>
          <cell r="J537" t="str">
            <v>No Entry</v>
          </cell>
          <cell r="K537">
            <v>3</v>
          </cell>
        </row>
        <row r="538">
          <cell r="D538">
            <v>0</v>
          </cell>
          <cell r="E538" t="str">
            <v>No Entry</v>
          </cell>
          <cell r="F538" t="str">
            <v xml:space="preserve"> - Not Used -</v>
          </cell>
          <cell r="G538" t="str">
            <v>No Entry</v>
          </cell>
          <cell r="H538" t="str">
            <v>No Entry</v>
          </cell>
          <cell r="I538" t="str">
            <v>No Entry</v>
          </cell>
          <cell r="J538" t="str">
            <v>No Entry</v>
          </cell>
          <cell r="K538">
            <v>4</v>
          </cell>
        </row>
        <row r="539">
          <cell r="D539">
            <v>0</v>
          </cell>
          <cell r="E539" t="str">
            <v>No Entry</v>
          </cell>
          <cell r="F539" t="str">
            <v xml:space="preserve"> - Not Used -</v>
          </cell>
          <cell r="G539" t="str">
            <v>No Entry</v>
          </cell>
          <cell r="H539" t="str">
            <v>No Entry</v>
          </cell>
          <cell r="I539" t="str">
            <v>No Entry</v>
          </cell>
          <cell r="J539" t="str">
            <v>No Entry</v>
          </cell>
          <cell r="K539">
            <v>4</v>
          </cell>
        </row>
        <row r="540">
          <cell r="D540">
            <v>0</v>
          </cell>
          <cell r="E540" t="str">
            <v>No Entry</v>
          </cell>
          <cell r="F540" t="str">
            <v xml:space="preserve"> - Not Used -</v>
          </cell>
          <cell r="G540" t="str">
            <v>No Entry</v>
          </cell>
          <cell r="H540" t="str">
            <v>No Entry</v>
          </cell>
          <cell r="I540" t="str">
            <v>No Entry</v>
          </cell>
          <cell r="J540" t="str">
            <v>No Entry</v>
          </cell>
          <cell r="K540">
            <v>4</v>
          </cell>
        </row>
        <row r="541">
          <cell r="D541">
            <v>0</v>
          </cell>
          <cell r="E541" t="str">
            <v>No Entry</v>
          </cell>
          <cell r="F541" t="str">
            <v xml:space="preserve"> - Not Used -</v>
          </cell>
          <cell r="G541" t="str">
            <v>No Entry</v>
          </cell>
          <cell r="H541" t="str">
            <v>No Entry</v>
          </cell>
          <cell r="I541" t="str">
            <v>No Entry</v>
          </cell>
          <cell r="J541" t="str">
            <v>No Entry</v>
          </cell>
          <cell r="K541">
            <v>5</v>
          </cell>
        </row>
        <row r="542">
          <cell r="D542">
            <v>0</v>
          </cell>
          <cell r="E542" t="str">
            <v>No Entry</v>
          </cell>
          <cell r="F542" t="str">
            <v xml:space="preserve"> - Not Used -</v>
          </cell>
          <cell r="G542" t="str">
            <v>No Entry</v>
          </cell>
          <cell r="H542" t="str">
            <v>No Entry</v>
          </cell>
          <cell r="I542" t="str">
            <v>No Entry</v>
          </cell>
          <cell r="J542" t="str">
            <v>No Entry</v>
          </cell>
          <cell r="K542">
            <v>5</v>
          </cell>
        </row>
        <row r="543">
          <cell r="D543">
            <v>0</v>
          </cell>
          <cell r="E543" t="str">
            <v>No Entry</v>
          </cell>
          <cell r="F543" t="str">
            <v xml:space="preserve"> - Not Used -</v>
          </cell>
          <cell r="G543" t="str">
            <v>No Entry</v>
          </cell>
          <cell r="H543" t="str">
            <v>No Entry</v>
          </cell>
          <cell r="I543" t="str">
            <v>No Entry</v>
          </cell>
          <cell r="J543" t="str">
            <v>No Entry</v>
          </cell>
          <cell r="K543">
            <v>5</v>
          </cell>
        </row>
        <row r="544">
          <cell r="D544">
            <v>0</v>
          </cell>
          <cell r="E544" t="str">
            <v>No Entry</v>
          </cell>
          <cell r="F544" t="str">
            <v xml:space="preserve"> - Not Used -</v>
          </cell>
          <cell r="G544" t="str">
            <v>No Entry</v>
          </cell>
          <cell r="H544" t="str">
            <v>No Entry</v>
          </cell>
          <cell r="I544" t="str">
            <v>No Entry</v>
          </cell>
          <cell r="J544" t="str">
            <v>No Entry</v>
          </cell>
          <cell r="K544">
            <v>6</v>
          </cell>
        </row>
        <row r="545">
          <cell r="D545">
            <v>0</v>
          </cell>
          <cell r="E545" t="str">
            <v>No Entry</v>
          </cell>
          <cell r="F545" t="str">
            <v xml:space="preserve"> - Not Used -</v>
          </cell>
          <cell r="G545" t="str">
            <v>No Entry</v>
          </cell>
          <cell r="H545" t="str">
            <v>No Entry</v>
          </cell>
          <cell r="I545" t="str">
            <v>No Entry</v>
          </cell>
          <cell r="J545" t="str">
            <v>No Entry</v>
          </cell>
          <cell r="K545">
            <v>6</v>
          </cell>
        </row>
        <row r="546">
          <cell r="D546">
            <v>0</v>
          </cell>
          <cell r="E546" t="str">
            <v>No Entry</v>
          </cell>
          <cell r="F546" t="str">
            <v xml:space="preserve"> - Not Used -</v>
          </cell>
          <cell r="G546" t="str">
            <v>No Entry</v>
          </cell>
          <cell r="H546" t="str">
            <v>No Entry</v>
          </cell>
          <cell r="I546" t="str">
            <v>No Entry</v>
          </cell>
          <cell r="J546" t="str">
            <v>No Entry</v>
          </cell>
          <cell r="K546">
            <v>6</v>
          </cell>
        </row>
        <row r="547">
          <cell r="D547">
            <v>0</v>
          </cell>
          <cell r="E547" t="str">
            <v>No Entry</v>
          </cell>
          <cell r="F547" t="str">
            <v xml:space="preserve"> - Not Used -</v>
          </cell>
          <cell r="G547" t="str">
            <v>No Entry</v>
          </cell>
          <cell r="H547" t="str">
            <v>No Entry</v>
          </cell>
          <cell r="I547" t="str">
            <v>No Entry</v>
          </cell>
          <cell r="J547" t="str">
            <v>No Entry</v>
          </cell>
          <cell r="K547">
            <v>7</v>
          </cell>
        </row>
        <row r="548">
          <cell r="D548">
            <v>0</v>
          </cell>
          <cell r="E548" t="str">
            <v>No Entry</v>
          </cell>
          <cell r="F548" t="str">
            <v xml:space="preserve"> - Not Used -</v>
          </cell>
          <cell r="G548" t="str">
            <v>No Entry</v>
          </cell>
          <cell r="H548" t="str">
            <v>No Entry</v>
          </cell>
          <cell r="I548" t="str">
            <v>No Entry</v>
          </cell>
          <cell r="J548" t="str">
            <v>No Entry</v>
          </cell>
          <cell r="K548">
            <v>7</v>
          </cell>
        </row>
        <row r="549">
          <cell r="D549">
            <v>0</v>
          </cell>
          <cell r="E549" t="str">
            <v>No Entry</v>
          </cell>
          <cell r="F549" t="str">
            <v xml:space="preserve"> - Not Used -</v>
          </cell>
          <cell r="G549" t="str">
            <v>No Entry</v>
          </cell>
          <cell r="H549" t="str">
            <v>No Entry</v>
          </cell>
          <cell r="I549" t="str">
            <v>No Entry</v>
          </cell>
          <cell r="J549" t="str">
            <v>No Entry</v>
          </cell>
          <cell r="K549">
            <v>7</v>
          </cell>
        </row>
        <row r="550">
          <cell r="D550">
            <v>0</v>
          </cell>
          <cell r="E550" t="str">
            <v>No Entry</v>
          </cell>
          <cell r="F550" t="str">
            <v xml:space="preserve"> - Not Used -</v>
          </cell>
          <cell r="G550" t="str">
            <v>No Entry</v>
          </cell>
          <cell r="H550" t="str">
            <v>No Entry</v>
          </cell>
          <cell r="I550" t="str">
            <v>No Entry</v>
          </cell>
          <cell r="J550" t="str">
            <v>No Entry</v>
          </cell>
          <cell r="K550">
            <v>8</v>
          </cell>
        </row>
        <row r="551">
          <cell r="D551">
            <v>0</v>
          </cell>
          <cell r="E551" t="str">
            <v>No Entry</v>
          </cell>
          <cell r="F551" t="str">
            <v xml:space="preserve"> - Not Used -</v>
          </cell>
          <cell r="G551" t="str">
            <v>No Entry</v>
          </cell>
          <cell r="H551" t="str">
            <v>No Entry</v>
          </cell>
          <cell r="I551" t="str">
            <v>No Entry</v>
          </cell>
          <cell r="J551" t="str">
            <v>No Entry</v>
          </cell>
          <cell r="K551">
            <v>8</v>
          </cell>
        </row>
        <row r="552">
          <cell r="D552">
            <v>0</v>
          </cell>
          <cell r="E552" t="str">
            <v>No Entry</v>
          </cell>
          <cell r="F552" t="str">
            <v xml:space="preserve"> - Not Used -</v>
          </cell>
          <cell r="G552" t="str">
            <v>No Entry</v>
          </cell>
          <cell r="H552" t="str">
            <v>No Entry</v>
          </cell>
          <cell r="I552" t="str">
            <v>No Entry</v>
          </cell>
          <cell r="J552" t="str">
            <v>No Entry</v>
          </cell>
          <cell r="K552">
            <v>8</v>
          </cell>
        </row>
        <row r="553">
          <cell r="D553">
            <v>0</v>
          </cell>
          <cell r="E553" t="str">
            <v>No Entry</v>
          </cell>
          <cell r="F553" t="str">
            <v xml:space="preserve"> - Not Used -</v>
          </cell>
          <cell r="G553" t="str">
            <v>No Entry</v>
          </cell>
          <cell r="H553" t="str">
            <v>No Entry</v>
          </cell>
          <cell r="I553" t="str">
            <v>No Entry</v>
          </cell>
          <cell r="J553" t="str">
            <v>No Entry</v>
          </cell>
          <cell r="K553">
            <v>9</v>
          </cell>
        </row>
        <row r="554">
          <cell r="D554">
            <v>0</v>
          </cell>
          <cell r="E554" t="str">
            <v>No Entry</v>
          </cell>
          <cell r="F554" t="str">
            <v xml:space="preserve"> - Not Used -</v>
          </cell>
          <cell r="G554" t="str">
            <v>No Entry</v>
          </cell>
          <cell r="H554" t="str">
            <v>No Entry</v>
          </cell>
          <cell r="I554" t="str">
            <v>No Entry</v>
          </cell>
          <cell r="J554" t="str">
            <v>No Entry</v>
          </cell>
          <cell r="K554">
            <v>9</v>
          </cell>
        </row>
        <row r="555">
          <cell r="D555">
            <v>0</v>
          </cell>
          <cell r="E555" t="str">
            <v>No Entry</v>
          </cell>
          <cell r="F555" t="str">
            <v xml:space="preserve"> - Not Used -</v>
          </cell>
          <cell r="G555" t="str">
            <v>No Entry</v>
          </cell>
          <cell r="H555" t="str">
            <v>No Entry</v>
          </cell>
          <cell r="I555" t="str">
            <v>No Entry</v>
          </cell>
          <cell r="J555" t="str">
            <v>No Entry</v>
          </cell>
          <cell r="K555">
            <v>9</v>
          </cell>
        </row>
        <row r="556">
          <cell r="D556">
            <v>0</v>
          </cell>
          <cell r="E556" t="str">
            <v>No Entry</v>
          </cell>
          <cell r="F556" t="str">
            <v xml:space="preserve"> - Not Used -</v>
          </cell>
          <cell r="G556" t="str">
            <v>No Entry</v>
          </cell>
          <cell r="H556" t="str">
            <v>No Entry</v>
          </cell>
          <cell r="I556" t="str">
            <v>No Entry</v>
          </cell>
          <cell r="J556" t="str">
            <v>No Entry</v>
          </cell>
          <cell r="K556">
            <v>10</v>
          </cell>
        </row>
        <row r="557">
          <cell r="D557">
            <v>0</v>
          </cell>
          <cell r="E557" t="str">
            <v>No Entry</v>
          </cell>
          <cell r="F557" t="str">
            <v xml:space="preserve"> - Not Used -</v>
          </cell>
          <cell r="G557" t="str">
            <v>No Entry</v>
          </cell>
          <cell r="H557" t="str">
            <v>No Entry</v>
          </cell>
          <cell r="I557" t="str">
            <v>No Entry</v>
          </cell>
          <cell r="J557" t="str">
            <v>No Entry</v>
          </cell>
          <cell r="K557">
            <v>10</v>
          </cell>
        </row>
        <row r="558">
          <cell r="D558">
            <v>0</v>
          </cell>
          <cell r="E558" t="str">
            <v>No Entry</v>
          </cell>
          <cell r="F558" t="str">
            <v xml:space="preserve"> - Not Used -</v>
          </cell>
          <cell r="G558" t="str">
            <v>No Entry</v>
          </cell>
          <cell r="H558" t="str">
            <v>No Entry</v>
          </cell>
          <cell r="I558" t="str">
            <v>No Entry</v>
          </cell>
          <cell r="J558" t="str">
            <v>No Entry</v>
          </cell>
          <cell r="K558">
            <v>10</v>
          </cell>
        </row>
        <row r="559">
          <cell r="D559">
            <v>0</v>
          </cell>
          <cell r="E559" t="str">
            <v>No Entry</v>
          </cell>
          <cell r="F559" t="str">
            <v xml:space="preserve"> - Not Used -</v>
          </cell>
          <cell r="G559" t="str">
            <v>No Entry</v>
          </cell>
          <cell r="H559" t="str">
            <v>No Entry</v>
          </cell>
          <cell r="I559" t="str">
            <v>No Entry</v>
          </cell>
          <cell r="J559" t="str">
            <v>No Entry</v>
          </cell>
          <cell r="K559">
            <v>11</v>
          </cell>
        </row>
        <row r="560">
          <cell r="D560">
            <v>0</v>
          </cell>
          <cell r="E560" t="str">
            <v>No Entry</v>
          </cell>
          <cell r="F560" t="str">
            <v xml:space="preserve"> - Not Used -</v>
          </cell>
          <cell r="G560" t="str">
            <v>No Entry</v>
          </cell>
          <cell r="H560" t="str">
            <v>No Entry</v>
          </cell>
          <cell r="I560" t="str">
            <v>No Entry</v>
          </cell>
          <cell r="J560" t="str">
            <v>No Entry</v>
          </cell>
          <cell r="K560">
            <v>11</v>
          </cell>
        </row>
        <row r="561">
          <cell r="D561">
            <v>0</v>
          </cell>
          <cell r="E561" t="str">
            <v>No Entry</v>
          </cell>
          <cell r="F561" t="str">
            <v xml:space="preserve"> - Not Used -</v>
          </cell>
          <cell r="G561" t="str">
            <v>No Entry</v>
          </cell>
          <cell r="H561" t="str">
            <v>No Entry</v>
          </cell>
          <cell r="I561" t="str">
            <v>No Entry</v>
          </cell>
          <cell r="J561" t="str">
            <v>No Entry</v>
          </cell>
          <cell r="K561">
            <v>11</v>
          </cell>
        </row>
        <row r="562">
          <cell r="D562">
            <v>0</v>
          </cell>
          <cell r="E562" t="str">
            <v>No Entry</v>
          </cell>
          <cell r="F562" t="str">
            <v xml:space="preserve"> - Not Used -</v>
          </cell>
          <cell r="G562" t="str">
            <v>No Entry</v>
          </cell>
          <cell r="H562" t="str">
            <v>No Entry</v>
          </cell>
          <cell r="I562" t="str">
            <v>No Entry</v>
          </cell>
          <cell r="J562" t="str">
            <v>No Entry</v>
          </cell>
          <cell r="K562">
            <v>12</v>
          </cell>
        </row>
        <row r="563">
          <cell r="D563">
            <v>0</v>
          </cell>
          <cell r="E563" t="str">
            <v>No Entry</v>
          </cell>
          <cell r="F563" t="str">
            <v xml:space="preserve"> - Not Used -</v>
          </cell>
          <cell r="G563" t="str">
            <v>No Entry</v>
          </cell>
          <cell r="H563" t="str">
            <v>No Entry</v>
          </cell>
          <cell r="I563" t="str">
            <v>No Entry</v>
          </cell>
          <cell r="J563" t="str">
            <v>No Entry</v>
          </cell>
          <cell r="K563">
            <v>12</v>
          </cell>
        </row>
        <row r="564">
          <cell r="D564">
            <v>0</v>
          </cell>
          <cell r="E564" t="str">
            <v>No Entry</v>
          </cell>
          <cell r="F564" t="str">
            <v xml:space="preserve"> - Not Used -</v>
          </cell>
          <cell r="G564" t="str">
            <v>No Entry</v>
          </cell>
          <cell r="H564" t="str">
            <v>No Entry</v>
          </cell>
          <cell r="I564" t="str">
            <v>No Entry</v>
          </cell>
          <cell r="J564" t="str">
            <v>No Entry</v>
          </cell>
          <cell r="K564">
            <v>12</v>
          </cell>
        </row>
        <row r="565">
          <cell r="D565">
            <v>0</v>
          </cell>
          <cell r="E565" t="str">
            <v>No Entry</v>
          </cell>
          <cell r="F565" t="str">
            <v xml:space="preserve"> - Not Used -</v>
          </cell>
          <cell r="G565" t="str">
            <v>No Entry</v>
          </cell>
          <cell r="H565" t="str">
            <v>No Entry</v>
          </cell>
          <cell r="I565" t="str">
            <v>No Entry</v>
          </cell>
          <cell r="J565" t="str">
            <v>No Entry</v>
          </cell>
          <cell r="K565">
            <v>13</v>
          </cell>
        </row>
        <row r="566">
          <cell r="D566">
            <v>0</v>
          </cell>
          <cell r="E566" t="str">
            <v>No Entry</v>
          </cell>
          <cell r="F566" t="str">
            <v xml:space="preserve"> - Not Used -</v>
          </cell>
          <cell r="G566" t="str">
            <v>No Entry</v>
          </cell>
          <cell r="H566" t="str">
            <v>No Entry</v>
          </cell>
          <cell r="I566" t="str">
            <v>No Entry</v>
          </cell>
          <cell r="J566" t="str">
            <v>No Entry</v>
          </cell>
          <cell r="K566">
            <v>13</v>
          </cell>
        </row>
        <row r="567">
          <cell r="D567">
            <v>0</v>
          </cell>
          <cell r="E567" t="str">
            <v>No Entry</v>
          </cell>
          <cell r="F567" t="str">
            <v xml:space="preserve"> - Not Used -</v>
          </cell>
          <cell r="G567" t="str">
            <v>No Entry</v>
          </cell>
          <cell r="H567" t="str">
            <v>No Entry</v>
          </cell>
          <cell r="I567" t="str">
            <v>No Entry</v>
          </cell>
          <cell r="J567" t="str">
            <v>No Entry</v>
          </cell>
          <cell r="K567">
            <v>13</v>
          </cell>
        </row>
        <row r="568">
          <cell r="D568">
            <v>0</v>
          </cell>
          <cell r="E568" t="str">
            <v>No Entry</v>
          </cell>
          <cell r="F568" t="str">
            <v xml:space="preserve"> - Not Used -</v>
          </cell>
          <cell r="G568" t="str">
            <v>No Entry</v>
          </cell>
          <cell r="H568" t="str">
            <v>No Entry</v>
          </cell>
          <cell r="I568" t="str">
            <v>No Entry</v>
          </cell>
          <cell r="J568" t="str">
            <v>No Entry</v>
          </cell>
          <cell r="K568">
            <v>14</v>
          </cell>
        </row>
        <row r="569">
          <cell r="D569">
            <v>0</v>
          </cell>
          <cell r="E569" t="str">
            <v>No Entry</v>
          </cell>
          <cell r="F569" t="str">
            <v xml:space="preserve"> - Not Used -</v>
          </cell>
          <cell r="G569" t="str">
            <v>No Entry</v>
          </cell>
          <cell r="H569" t="str">
            <v>No Entry</v>
          </cell>
          <cell r="I569" t="str">
            <v>No Entry</v>
          </cell>
          <cell r="J569" t="str">
            <v>No Entry</v>
          </cell>
          <cell r="K569">
            <v>14</v>
          </cell>
        </row>
        <row r="570">
          <cell r="D570">
            <v>0</v>
          </cell>
          <cell r="E570" t="str">
            <v>No Entry</v>
          </cell>
          <cell r="F570" t="str">
            <v xml:space="preserve"> - Not Used -</v>
          </cell>
          <cell r="G570" t="str">
            <v>No Entry</v>
          </cell>
          <cell r="H570" t="str">
            <v>No Entry</v>
          </cell>
          <cell r="I570" t="str">
            <v>No Entry</v>
          </cell>
          <cell r="J570" t="str">
            <v>No Entry</v>
          </cell>
          <cell r="K570">
            <v>14</v>
          </cell>
        </row>
        <row r="571">
          <cell r="D571">
            <v>0</v>
          </cell>
          <cell r="E571" t="str">
            <v>No Entry</v>
          </cell>
          <cell r="F571" t="str">
            <v xml:space="preserve"> - Not Used -</v>
          </cell>
          <cell r="G571" t="str">
            <v>No Entry</v>
          </cell>
          <cell r="H571" t="str">
            <v>No Entry</v>
          </cell>
          <cell r="I571" t="str">
            <v>No Entry</v>
          </cell>
          <cell r="J571" t="str">
            <v>No Entry</v>
          </cell>
          <cell r="K571">
            <v>15</v>
          </cell>
        </row>
        <row r="572">
          <cell r="D572">
            <v>0</v>
          </cell>
          <cell r="E572" t="str">
            <v>No Entry</v>
          </cell>
          <cell r="F572" t="str">
            <v xml:space="preserve"> - Not Used -</v>
          </cell>
          <cell r="G572" t="str">
            <v>No Entry</v>
          </cell>
          <cell r="H572" t="str">
            <v>No Entry</v>
          </cell>
          <cell r="I572" t="str">
            <v>No Entry</v>
          </cell>
          <cell r="J572" t="str">
            <v>No Entry</v>
          </cell>
          <cell r="K572">
            <v>15</v>
          </cell>
        </row>
        <row r="573">
          <cell r="D573">
            <v>0</v>
          </cell>
          <cell r="E573" t="str">
            <v>No Entry</v>
          </cell>
          <cell r="F573" t="str">
            <v xml:space="preserve"> - Not Used -</v>
          </cell>
          <cell r="G573" t="str">
            <v>No Entry</v>
          </cell>
          <cell r="H573" t="str">
            <v>No Entry</v>
          </cell>
          <cell r="I573" t="str">
            <v>No Entry</v>
          </cell>
          <cell r="J573" t="str">
            <v>No Entry</v>
          </cell>
          <cell r="K573">
            <v>15</v>
          </cell>
        </row>
        <row r="574">
          <cell r="D574">
            <v>0</v>
          </cell>
          <cell r="E574" t="str">
            <v>No Entry</v>
          </cell>
          <cell r="F574" t="str">
            <v xml:space="preserve"> - Not Used -</v>
          </cell>
          <cell r="G574" t="str">
            <v>No Entry</v>
          </cell>
          <cell r="H574" t="str">
            <v>No Entry</v>
          </cell>
          <cell r="I574" t="str">
            <v>No Entry</v>
          </cell>
          <cell r="J574" t="str">
            <v>No Entry</v>
          </cell>
          <cell r="K574">
            <v>16</v>
          </cell>
        </row>
        <row r="575">
          <cell r="D575">
            <v>0</v>
          </cell>
          <cell r="E575" t="str">
            <v>No Entry</v>
          </cell>
          <cell r="F575" t="str">
            <v xml:space="preserve"> - Not Used -</v>
          </cell>
          <cell r="G575" t="str">
            <v>No Entry</v>
          </cell>
          <cell r="H575" t="str">
            <v>No Entry</v>
          </cell>
          <cell r="I575" t="str">
            <v>No Entry</v>
          </cell>
          <cell r="J575" t="str">
            <v>No Entry</v>
          </cell>
          <cell r="K575">
            <v>16</v>
          </cell>
        </row>
        <row r="576">
          <cell r="D576">
            <v>0</v>
          </cell>
          <cell r="E576" t="str">
            <v>No Entry</v>
          </cell>
          <cell r="F576" t="str">
            <v xml:space="preserve"> - Not Used -</v>
          </cell>
          <cell r="G576" t="str">
            <v>No Entry</v>
          </cell>
          <cell r="H576" t="str">
            <v>No Entry</v>
          </cell>
          <cell r="I576" t="str">
            <v>No Entry</v>
          </cell>
          <cell r="J576" t="str">
            <v>No Entry</v>
          </cell>
          <cell r="K576">
            <v>16</v>
          </cell>
        </row>
        <row r="577">
          <cell r="D577">
            <v>0</v>
          </cell>
          <cell r="E577" t="str">
            <v>No Entry</v>
          </cell>
          <cell r="F577" t="str">
            <v xml:space="preserve"> - Not Used -</v>
          </cell>
          <cell r="G577" t="str">
            <v>No Entry</v>
          </cell>
          <cell r="H577" t="str">
            <v>No Entry</v>
          </cell>
          <cell r="I577" t="str">
            <v>No Entry</v>
          </cell>
          <cell r="J577" t="str">
            <v>No Entry</v>
          </cell>
          <cell r="K577">
            <v>17</v>
          </cell>
        </row>
        <row r="578">
          <cell r="D578">
            <v>0</v>
          </cell>
          <cell r="E578" t="str">
            <v>No Entry</v>
          </cell>
          <cell r="F578" t="str">
            <v xml:space="preserve"> - Not Used -</v>
          </cell>
          <cell r="G578" t="str">
            <v>No Entry</v>
          </cell>
          <cell r="H578" t="str">
            <v>No Entry</v>
          </cell>
          <cell r="I578" t="str">
            <v>No Entry</v>
          </cell>
          <cell r="J578" t="str">
            <v>No Entry</v>
          </cell>
          <cell r="K578">
            <v>17</v>
          </cell>
        </row>
        <row r="579">
          <cell r="D579">
            <v>0</v>
          </cell>
          <cell r="E579" t="str">
            <v>No Entry</v>
          </cell>
          <cell r="F579" t="str">
            <v xml:space="preserve"> - Not Used -</v>
          </cell>
          <cell r="G579" t="str">
            <v>No Entry</v>
          </cell>
          <cell r="H579" t="str">
            <v>No Entry</v>
          </cell>
          <cell r="I579" t="str">
            <v>No Entry</v>
          </cell>
          <cell r="J579" t="str">
            <v>No Entry</v>
          </cell>
          <cell r="K579">
            <v>17</v>
          </cell>
        </row>
        <row r="580">
          <cell r="D580">
            <v>0</v>
          </cell>
          <cell r="E580" t="str">
            <v>No Entry</v>
          </cell>
          <cell r="F580" t="str">
            <v xml:space="preserve"> - Not Used -</v>
          </cell>
          <cell r="G580" t="str">
            <v>No Entry</v>
          </cell>
          <cell r="H580" t="str">
            <v>No Entry</v>
          </cell>
          <cell r="I580" t="str">
            <v>No Entry</v>
          </cell>
          <cell r="J580" t="str">
            <v>No Entry</v>
          </cell>
          <cell r="K580">
            <v>18</v>
          </cell>
        </row>
        <row r="581">
          <cell r="D581">
            <v>0</v>
          </cell>
          <cell r="E581" t="str">
            <v>No Entry</v>
          </cell>
          <cell r="F581" t="str">
            <v xml:space="preserve"> - Not Used -</v>
          </cell>
          <cell r="G581" t="str">
            <v>No Entry</v>
          </cell>
          <cell r="H581" t="str">
            <v>No Entry</v>
          </cell>
          <cell r="I581" t="str">
            <v>No Entry</v>
          </cell>
          <cell r="J581" t="str">
            <v>No Entry</v>
          </cell>
          <cell r="K581">
            <v>18</v>
          </cell>
        </row>
        <row r="582">
          <cell r="D582">
            <v>0</v>
          </cell>
          <cell r="E582" t="str">
            <v>No Entry</v>
          </cell>
          <cell r="F582" t="str">
            <v xml:space="preserve"> - Not Used -</v>
          </cell>
          <cell r="G582" t="str">
            <v>No Entry</v>
          </cell>
          <cell r="H582" t="str">
            <v>No Entry</v>
          </cell>
          <cell r="I582" t="str">
            <v>No Entry</v>
          </cell>
          <cell r="J582" t="str">
            <v>No Entry</v>
          </cell>
          <cell r="K582">
            <v>18</v>
          </cell>
        </row>
        <row r="583">
          <cell r="D583">
            <v>0</v>
          </cell>
          <cell r="E583" t="str">
            <v>No Entry</v>
          </cell>
          <cell r="F583" t="str">
            <v xml:space="preserve"> - Not Used -</v>
          </cell>
          <cell r="G583" t="str">
            <v>No Entry</v>
          </cell>
          <cell r="H583" t="str">
            <v>No Entry</v>
          </cell>
          <cell r="I583" t="str">
            <v>No Entry</v>
          </cell>
          <cell r="J583" t="str">
            <v>No Entry</v>
          </cell>
          <cell r="K583">
            <v>19</v>
          </cell>
        </row>
        <row r="584">
          <cell r="D584">
            <v>0</v>
          </cell>
          <cell r="E584" t="str">
            <v>No Entry</v>
          </cell>
          <cell r="F584" t="str">
            <v xml:space="preserve"> - Not Used -</v>
          </cell>
          <cell r="G584" t="str">
            <v>No Entry</v>
          </cell>
          <cell r="H584" t="str">
            <v>No Entry</v>
          </cell>
          <cell r="I584" t="str">
            <v>No Entry</v>
          </cell>
          <cell r="J584" t="str">
            <v>No Entry</v>
          </cell>
          <cell r="K584">
            <v>19</v>
          </cell>
        </row>
        <row r="585">
          <cell r="D585">
            <v>0</v>
          </cell>
          <cell r="E585" t="str">
            <v>No Entry</v>
          </cell>
          <cell r="F585" t="str">
            <v xml:space="preserve"> - Not Used -</v>
          </cell>
          <cell r="G585" t="str">
            <v>No Entry</v>
          </cell>
          <cell r="H585" t="str">
            <v>No Entry</v>
          </cell>
          <cell r="I585" t="str">
            <v>No Entry</v>
          </cell>
          <cell r="J585" t="str">
            <v>No Entry</v>
          </cell>
          <cell r="K585">
            <v>19</v>
          </cell>
        </row>
        <row r="586">
          <cell r="D586">
            <v>0</v>
          </cell>
          <cell r="E586" t="str">
            <v>No Entry</v>
          </cell>
          <cell r="F586" t="str">
            <v xml:space="preserve"> - Not Used -</v>
          </cell>
          <cell r="G586" t="str">
            <v>No Entry</v>
          </cell>
          <cell r="H586" t="str">
            <v>No Entry</v>
          </cell>
          <cell r="I586" t="str">
            <v>No Entry</v>
          </cell>
          <cell r="J586" t="str">
            <v>No Entry</v>
          </cell>
          <cell r="K586">
            <v>20</v>
          </cell>
        </row>
        <row r="587">
          <cell r="D587">
            <v>0</v>
          </cell>
          <cell r="E587" t="str">
            <v>No Entry</v>
          </cell>
          <cell r="F587" t="str">
            <v xml:space="preserve"> - Not Used -</v>
          </cell>
          <cell r="G587" t="str">
            <v>No Entry</v>
          </cell>
          <cell r="H587" t="str">
            <v>No Entry</v>
          </cell>
          <cell r="I587" t="str">
            <v>No Entry</v>
          </cell>
          <cell r="J587" t="str">
            <v>No Entry</v>
          </cell>
          <cell r="K587">
            <v>20</v>
          </cell>
        </row>
        <row r="588">
          <cell r="D588">
            <v>0</v>
          </cell>
          <cell r="E588" t="str">
            <v>No Entry</v>
          </cell>
          <cell r="F588" t="str">
            <v xml:space="preserve"> - Not Used -</v>
          </cell>
          <cell r="G588" t="str">
            <v>No Entry</v>
          </cell>
          <cell r="H588" t="str">
            <v>No Entry</v>
          </cell>
          <cell r="I588" t="str">
            <v>No Entry</v>
          </cell>
          <cell r="J588" t="str">
            <v>No Entry</v>
          </cell>
          <cell r="K588">
            <v>20</v>
          </cell>
        </row>
        <row r="589">
          <cell r="D589">
            <v>0</v>
          </cell>
          <cell r="E589" t="str">
            <v>No Entry</v>
          </cell>
          <cell r="F589" t="str">
            <v xml:space="preserve"> - Not Used -</v>
          </cell>
          <cell r="G589" t="str">
            <v>No Entry</v>
          </cell>
          <cell r="H589" t="str">
            <v>No Entry</v>
          </cell>
          <cell r="I589" t="str">
            <v>No Entry</v>
          </cell>
          <cell r="J589" t="str">
            <v>No Entry</v>
          </cell>
          <cell r="K589">
            <v>21</v>
          </cell>
        </row>
        <row r="590">
          <cell r="D590">
            <v>0</v>
          </cell>
          <cell r="E590" t="str">
            <v>No Entry</v>
          </cell>
          <cell r="F590" t="str">
            <v xml:space="preserve"> - Not Used -</v>
          </cell>
          <cell r="G590" t="str">
            <v>No Entry</v>
          </cell>
          <cell r="H590" t="str">
            <v>No Entry</v>
          </cell>
          <cell r="I590" t="str">
            <v>No Entry</v>
          </cell>
          <cell r="J590" t="str">
            <v>No Entry</v>
          </cell>
          <cell r="K590">
            <v>21</v>
          </cell>
        </row>
        <row r="591">
          <cell r="D591">
            <v>0</v>
          </cell>
          <cell r="E591" t="str">
            <v>No Entry</v>
          </cell>
          <cell r="F591" t="str">
            <v xml:space="preserve"> - Not Used -</v>
          </cell>
          <cell r="G591" t="str">
            <v>No Entry</v>
          </cell>
          <cell r="H591" t="str">
            <v>No Entry</v>
          </cell>
          <cell r="I591" t="str">
            <v>No Entry</v>
          </cell>
          <cell r="J591" t="str">
            <v>No Entry</v>
          </cell>
          <cell r="K591">
            <v>21</v>
          </cell>
        </row>
        <row r="592">
          <cell r="D592">
            <v>0</v>
          </cell>
          <cell r="E592" t="str">
            <v>No Entry</v>
          </cell>
          <cell r="F592" t="str">
            <v xml:space="preserve"> - Not Used -</v>
          </cell>
          <cell r="G592" t="str">
            <v>No Entry</v>
          </cell>
          <cell r="H592" t="str">
            <v>No Entry</v>
          </cell>
          <cell r="I592" t="str">
            <v>No Entry</v>
          </cell>
          <cell r="J592" t="str">
            <v>No Entry</v>
          </cell>
          <cell r="K592">
            <v>22</v>
          </cell>
        </row>
        <row r="593">
          <cell r="D593">
            <v>0</v>
          </cell>
          <cell r="E593" t="str">
            <v>No Entry</v>
          </cell>
          <cell r="F593" t="str">
            <v xml:space="preserve"> - Not Used -</v>
          </cell>
          <cell r="G593" t="str">
            <v>No Entry</v>
          </cell>
          <cell r="H593" t="str">
            <v>No Entry</v>
          </cell>
          <cell r="I593" t="str">
            <v>No Entry</v>
          </cell>
          <cell r="J593" t="str">
            <v>No Entry</v>
          </cell>
          <cell r="K593">
            <v>22</v>
          </cell>
        </row>
        <row r="594">
          <cell r="D594">
            <v>0</v>
          </cell>
          <cell r="E594" t="str">
            <v>No Entry</v>
          </cell>
          <cell r="F594" t="str">
            <v xml:space="preserve"> - Not Used -</v>
          </cell>
          <cell r="G594" t="str">
            <v>No Entry</v>
          </cell>
          <cell r="H594" t="str">
            <v>No Entry</v>
          </cell>
          <cell r="I594" t="str">
            <v>No Entry</v>
          </cell>
          <cell r="J594" t="str">
            <v>No Entry</v>
          </cell>
          <cell r="K594">
            <v>22</v>
          </cell>
        </row>
        <row r="595">
          <cell r="D595">
            <v>0</v>
          </cell>
          <cell r="E595" t="str">
            <v>No Entry</v>
          </cell>
          <cell r="F595" t="str">
            <v xml:space="preserve"> - Not Used -</v>
          </cell>
          <cell r="G595" t="str">
            <v>No Entry</v>
          </cell>
          <cell r="H595" t="str">
            <v>No Entry</v>
          </cell>
          <cell r="I595" t="str">
            <v>No Entry</v>
          </cell>
          <cell r="J595" t="str">
            <v>No Entry</v>
          </cell>
          <cell r="K595">
            <v>23</v>
          </cell>
        </row>
        <row r="596">
          <cell r="D596">
            <v>0</v>
          </cell>
          <cell r="E596" t="str">
            <v>No Entry</v>
          </cell>
          <cell r="F596" t="str">
            <v xml:space="preserve"> - Not Used -</v>
          </cell>
          <cell r="G596" t="str">
            <v>No Entry</v>
          </cell>
          <cell r="H596" t="str">
            <v>No Entry</v>
          </cell>
          <cell r="I596" t="str">
            <v>No Entry</v>
          </cell>
          <cell r="J596" t="str">
            <v>No Entry</v>
          </cell>
          <cell r="K596">
            <v>23</v>
          </cell>
        </row>
        <row r="597">
          <cell r="D597">
            <v>0</v>
          </cell>
          <cell r="E597" t="str">
            <v>No Entry</v>
          </cell>
          <cell r="F597" t="str">
            <v xml:space="preserve"> - Not Used -</v>
          </cell>
          <cell r="G597" t="str">
            <v>No Entry</v>
          </cell>
          <cell r="H597" t="str">
            <v>No Entry</v>
          </cell>
          <cell r="I597" t="str">
            <v>No Entry</v>
          </cell>
          <cell r="J597" t="str">
            <v>No Entry</v>
          </cell>
          <cell r="K597">
            <v>23</v>
          </cell>
        </row>
        <row r="598">
          <cell r="D598">
            <v>0</v>
          </cell>
          <cell r="E598" t="str">
            <v>No Entry</v>
          </cell>
          <cell r="F598" t="str">
            <v xml:space="preserve"> - Not Used -</v>
          </cell>
          <cell r="G598" t="str">
            <v>No Entry</v>
          </cell>
          <cell r="H598" t="str">
            <v>No Entry</v>
          </cell>
          <cell r="I598" t="str">
            <v>No Entry</v>
          </cell>
          <cell r="J598" t="str">
            <v>No Entry</v>
          </cell>
          <cell r="K598">
            <v>24</v>
          </cell>
        </row>
        <row r="599">
          <cell r="D599">
            <v>0</v>
          </cell>
          <cell r="E599" t="str">
            <v>No Entry</v>
          </cell>
          <cell r="F599" t="str">
            <v xml:space="preserve"> - Not Used -</v>
          </cell>
          <cell r="G599" t="str">
            <v>No Entry</v>
          </cell>
          <cell r="H599" t="str">
            <v>No Entry</v>
          </cell>
          <cell r="I599" t="str">
            <v>No Entry</v>
          </cell>
          <cell r="J599" t="str">
            <v>No Entry</v>
          </cell>
          <cell r="K599">
            <v>24</v>
          </cell>
        </row>
        <row r="600">
          <cell r="D600">
            <v>0</v>
          </cell>
          <cell r="E600" t="str">
            <v>No Entry</v>
          </cell>
          <cell r="F600" t="str">
            <v xml:space="preserve"> - Not Used -</v>
          </cell>
          <cell r="G600" t="str">
            <v>No Entry</v>
          </cell>
          <cell r="H600" t="str">
            <v>No Entry</v>
          </cell>
          <cell r="I600" t="str">
            <v>No Entry</v>
          </cell>
          <cell r="J600" t="str">
            <v>No Entry</v>
          </cell>
          <cell r="K600">
            <v>24</v>
          </cell>
        </row>
        <row r="601">
          <cell r="D601">
            <v>0</v>
          </cell>
          <cell r="E601" t="str">
            <v>No Entry</v>
          </cell>
          <cell r="F601" t="str">
            <v xml:space="preserve"> - Not Used -</v>
          </cell>
          <cell r="G601" t="str">
            <v>No Entry</v>
          </cell>
          <cell r="H601" t="str">
            <v>No Entry</v>
          </cell>
          <cell r="I601" t="str">
            <v>No Entry</v>
          </cell>
          <cell r="J601" t="str">
            <v>No Entry</v>
          </cell>
          <cell r="K601">
            <v>25</v>
          </cell>
        </row>
        <row r="602">
          <cell r="D602">
            <v>0</v>
          </cell>
          <cell r="E602" t="str">
            <v>No Entry</v>
          </cell>
          <cell r="F602" t="str">
            <v xml:space="preserve"> - Not Used -</v>
          </cell>
          <cell r="G602" t="str">
            <v>No Entry</v>
          </cell>
          <cell r="H602" t="str">
            <v>No Entry</v>
          </cell>
          <cell r="I602" t="str">
            <v>No Entry</v>
          </cell>
          <cell r="J602" t="str">
            <v>No Entry</v>
          </cell>
          <cell r="K602">
            <v>25</v>
          </cell>
        </row>
        <row r="603">
          <cell r="D603">
            <v>0</v>
          </cell>
          <cell r="E603" t="str">
            <v>No Entry</v>
          </cell>
          <cell r="F603" t="str">
            <v xml:space="preserve"> - Not Used -</v>
          </cell>
          <cell r="G603" t="str">
            <v>No Entry</v>
          </cell>
          <cell r="H603" t="str">
            <v>No Entry</v>
          </cell>
          <cell r="I603" t="str">
            <v>No Entry</v>
          </cell>
          <cell r="J603" t="str">
            <v>No Entry</v>
          </cell>
          <cell r="K603">
            <v>25</v>
          </cell>
        </row>
        <row r="604">
          <cell r="D604">
            <v>1416</v>
          </cell>
          <cell r="E604" t="str">
            <v>J Hillman</v>
          </cell>
          <cell r="F604" t="str">
            <v>Geelong</v>
          </cell>
          <cell r="G604" t="str">
            <v>Beg</v>
          </cell>
          <cell r="H604">
            <v>2017</v>
          </cell>
          <cell r="I604" t="str">
            <v>BCV</v>
          </cell>
          <cell r="J604" t="str">
            <v>8201</v>
          </cell>
          <cell r="K604">
            <v>1</v>
          </cell>
        </row>
        <row r="605">
          <cell r="D605">
            <v>1293</v>
          </cell>
          <cell r="E605" t="str">
            <v>R Stephens</v>
          </cell>
          <cell r="F605" t="str">
            <v>Geelong</v>
          </cell>
          <cell r="G605" t="str">
            <v>No Entry</v>
          </cell>
          <cell r="H605">
            <v>2017</v>
          </cell>
          <cell r="I605" t="str">
            <v>OZ1</v>
          </cell>
          <cell r="J605" t="str">
            <v>047</v>
          </cell>
          <cell r="K605">
            <v>1</v>
          </cell>
        </row>
        <row r="606">
          <cell r="D606">
            <v>277</v>
          </cell>
          <cell r="E606" t="str">
            <v>No Entry</v>
          </cell>
          <cell r="F606" t="str">
            <v>Geelong</v>
          </cell>
          <cell r="G606" t="str">
            <v>No Entry</v>
          </cell>
          <cell r="H606" t="str">
            <v>No Entry</v>
          </cell>
          <cell r="I606" t="str">
            <v>No Entry</v>
          </cell>
          <cell r="J606" t="str">
            <v>No Entry</v>
          </cell>
          <cell r="K606">
            <v>1</v>
          </cell>
        </row>
        <row r="607">
          <cell r="D607">
            <v>272</v>
          </cell>
          <cell r="E607" t="str">
            <v>No Entry</v>
          </cell>
          <cell r="F607" t="str">
            <v>Geelong</v>
          </cell>
          <cell r="G607" t="str">
            <v>No Entry</v>
          </cell>
          <cell r="H607" t="str">
            <v>No Entry</v>
          </cell>
          <cell r="I607" t="str">
            <v>No Entry</v>
          </cell>
          <cell r="J607" t="str">
            <v>No Entry</v>
          </cell>
          <cell r="K607">
            <v>2</v>
          </cell>
        </row>
        <row r="608">
          <cell r="D608">
            <v>1158</v>
          </cell>
          <cell r="E608" t="str">
            <v>No Entry</v>
          </cell>
          <cell r="F608" t="str">
            <v>Geelong</v>
          </cell>
          <cell r="G608" t="str">
            <v>No Entry</v>
          </cell>
          <cell r="H608" t="str">
            <v>No Entry</v>
          </cell>
          <cell r="I608" t="str">
            <v>No Entry</v>
          </cell>
          <cell r="J608" t="str">
            <v>No Entry</v>
          </cell>
          <cell r="K608">
            <v>2</v>
          </cell>
        </row>
        <row r="609">
          <cell r="D609">
            <v>1230</v>
          </cell>
          <cell r="E609" t="str">
            <v>No Entry</v>
          </cell>
          <cell r="F609" t="str">
            <v>Geelong</v>
          </cell>
          <cell r="G609" t="str">
            <v>No Entry</v>
          </cell>
          <cell r="H609" t="str">
            <v>No Entry</v>
          </cell>
          <cell r="I609" t="str">
            <v>No Entry</v>
          </cell>
          <cell r="J609" t="str">
            <v>No Entry</v>
          </cell>
          <cell r="K609">
            <v>2</v>
          </cell>
        </row>
        <row r="610">
          <cell r="D610">
            <v>712</v>
          </cell>
          <cell r="E610" t="str">
            <v>R Stephens</v>
          </cell>
          <cell r="F610" t="str">
            <v>Geelong</v>
          </cell>
          <cell r="G610" t="str">
            <v>No Entry</v>
          </cell>
          <cell r="H610">
            <v>2017</v>
          </cell>
          <cell r="I610" t="str">
            <v>OZ1</v>
          </cell>
          <cell r="J610" t="str">
            <v>048</v>
          </cell>
          <cell r="K610">
            <v>3</v>
          </cell>
        </row>
        <row r="611">
          <cell r="D611">
            <v>422</v>
          </cell>
          <cell r="E611" t="str">
            <v>J Hillman</v>
          </cell>
          <cell r="F611" t="str">
            <v>Geelong</v>
          </cell>
          <cell r="G611" t="str">
            <v>Beg</v>
          </cell>
          <cell r="H611">
            <v>2017</v>
          </cell>
          <cell r="I611" t="str">
            <v>JH9</v>
          </cell>
          <cell r="J611" t="str">
            <v>049</v>
          </cell>
          <cell r="K611">
            <v>3</v>
          </cell>
        </row>
        <row r="612">
          <cell r="D612">
            <v>1636</v>
          </cell>
          <cell r="E612" t="str">
            <v>R Stephens</v>
          </cell>
          <cell r="F612" t="str">
            <v>Geelong</v>
          </cell>
          <cell r="G612" t="str">
            <v>No Entry</v>
          </cell>
          <cell r="H612">
            <v>2017</v>
          </cell>
          <cell r="I612" t="str">
            <v>OZ1</v>
          </cell>
          <cell r="J612" t="str">
            <v>046</v>
          </cell>
          <cell r="K612">
            <v>3</v>
          </cell>
        </row>
        <row r="613">
          <cell r="D613">
            <v>1520</v>
          </cell>
          <cell r="E613" t="str">
            <v>R Stephens</v>
          </cell>
          <cell r="F613" t="str">
            <v>Geelong</v>
          </cell>
          <cell r="G613" t="str">
            <v>No Entry</v>
          </cell>
          <cell r="H613">
            <v>2017</v>
          </cell>
          <cell r="I613" t="str">
            <v>OZ1</v>
          </cell>
          <cell r="J613" t="str">
            <v>052</v>
          </cell>
          <cell r="K613">
            <v>4</v>
          </cell>
        </row>
        <row r="614">
          <cell r="D614">
            <v>1607</v>
          </cell>
          <cell r="E614" t="str">
            <v>No Entry</v>
          </cell>
          <cell r="F614" t="str">
            <v>Geelong</v>
          </cell>
          <cell r="G614" t="str">
            <v>No Entry</v>
          </cell>
          <cell r="H614" t="str">
            <v>No Entry</v>
          </cell>
          <cell r="I614" t="str">
            <v>No Entry</v>
          </cell>
          <cell r="J614" t="str">
            <v>No Entry</v>
          </cell>
          <cell r="K614">
            <v>4</v>
          </cell>
        </row>
        <row r="615">
          <cell r="D615">
            <v>699</v>
          </cell>
          <cell r="E615" t="str">
            <v>No Entry</v>
          </cell>
          <cell r="F615" t="str">
            <v>Geelong</v>
          </cell>
          <cell r="G615" t="str">
            <v>No Entry</v>
          </cell>
          <cell r="H615" t="str">
            <v>No Entry</v>
          </cell>
          <cell r="I615" t="str">
            <v>No Entry</v>
          </cell>
          <cell r="J615" t="str">
            <v>No Entry</v>
          </cell>
          <cell r="K615">
            <v>4</v>
          </cell>
        </row>
        <row r="616">
          <cell r="D616">
            <v>747</v>
          </cell>
          <cell r="E616" t="str">
            <v>R Stephens</v>
          </cell>
          <cell r="F616" t="str">
            <v>Geelong</v>
          </cell>
          <cell r="G616" t="str">
            <v>No Entry</v>
          </cell>
          <cell r="H616">
            <v>2017</v>
          </cell>
          <cell r="I616" t="str">
            <v>OZ1</v>
          </cell>
          <cell r="J616" t="str">
            <v>040</v>
          </cell>
          <cell r="K616">
            <v>5</v>
          </cell>
        </row>
        <row r="617">
          <cell r="D617">
            <v>741</v>
          </cell>
          <cell r="E617" t="str">
            <v>R Stephens</v>
          </cell>
          <cell r="F617" t="str">
            <v>Geelong</v>
          </cell>
          <cell r="G617" t="str">
            <v>No Entry</v>
          </cell>
          <cell r="H617">
            <v>2017</v>
          </cell>
          <cell r="I617" t="str">
            <v>OZ1</v>
          </cell>
          <cell r="J617" t="str">
            <v>035</v>
          </cell>
          <cell r="K617">
            <v>5</v>
          </cell>
        </row>
        <row r="618">
          <cell r="D618">
            <v>603</v>
          </cell>
          <cell r="E618" t="str">
            <v>J Hillman</v>
          </cell>
          <cell r="F618" t="str">
            <v>Geelong</v>
          </cell>
          <cell r="G618" t="str">
            <v>Beg</v>
          </cell>
          <cell r="H618">
            <v>2017</v>
          </cell>
          <cell r="I618" t="str">
            <v>BCV</v>
          </cell>
          <cell r="J618" t="str">
            <v>8204</v>
          </cell>
          <cell r="K618">
            <v>5</v>
          </cell>
        </row>
        <row r="619">
          <cell r="D619">
            <v>1597</v>
          </cell>
          <cell r="E619" t="str">
            <v>J Hillman</v>
          </cell>
          <cell r="F619" t="str">
            <v>Geelong</v>
          </cell>
          <cell r="G619" t="str">
            <v>Beg</v>
          </cell>
          <cell r="H619">
            <v>2017</v>
          </cell>
          <cell r="I619" t="str">
            <v>JH9</v>
          </cell>
          <cell r="J619" t="str">
            <v>046</v>
          </cell>
          <cell r="K619">
            <v>6</v>
          </cell>
        </row>
        <row r="620">
          <cell r="D620">
            <v>669</v>
          </cell>
          <cell r="E620" t="str">
            <v>J Hillman</v>
          </cell>
          <cell r="F620" t="str">
            <v>Geelong</v>
          </cell>
          <cell r="G620" t="str">
            <v>Beg</v>
          </cell>
          <cell r="H620">
            <v>2017</v>
          </cell>
          <cell r="I620" t="str">
            <v>BCV</v>
          </cell>
          <cell r="J620" t="str">
            <v>8202</v>
          </cell>
          <cell r="K620">
            <v>6</v>
          </cell>
        </row>
        <row r="621">
          <cell r="D621">
            <v>321</v>
          </cell>
          <cell r="E621" t="str">
            <v>No Entry</v>
          </cell>
          <cell r="F621" t="str">
            <v>Geelong</v>
          </cell>
          <cell r="G621" t="str">
            <v>No Entry</v>
          </cell>
          <cell r="H621" t="str">
            <v>No Entry</v>
          </cell>
          <cell r="I621" t="str">
            <v>No Entry</v>
          </cell>
          <cell r="J621" t="str">
            <v>No Entry</v>
          </cell>
          <cell r="K621">
            <v>6</v>
          </cell>
        </row>
        <row r="622">
          <cell r="D622">
            <v>311</v>
          </cell>
          <cell r="E622" t="str">
            <v>No Entry</v>
          </cell>
          <cell r="F622" t="str">
            <v>Geelong</v>
          </cell>
          <cell r="G622" t="str">
            <v>No Entry</v>
          </cell>
          <cell r="H622" t="str">
            <v>No Entry</v>
          </cell>
          <cell r="I622" t="str">
            <v>No Entry</v>
          </cell>
          <cell r="J622" t="str">
            <v>No Entry</v>
          </cell>
          <cell r="K622">
            <v>7</v>
          </cell>
        </row>
        <row r="623">
          <cell r="D623">
            <v>666</v>
          </cell>
          <cell r="E623" t="str">
            <v>No Entry</v>
          </cell>
          <cell r="F623" t="str">
            <v>Geelong</v>
          </cell>
          <cell r="G623" t="str">
            <v>No Entry</v>
          </cell>
          <cell r="H623" t="str">
            <v>No Entry</v>
          </cell>
          <cell r="I623" t="str">
            <v>No Entry</v>
          </cell>
          <cell r="J623" t="str">
            <v>No Entry</v>
          </cell>
          <cell r="K623">
            <v>7</v>
          </cell>
        </row>
        <row r="624">
          <cell r="D624">
            <v>1304</v>
          </cell>
          <cell r="E624" t="str">
            <v>No Entry</v>
          </cell>
          <cell r="F624" t="str">
            <v>Geelong</v>
          </cell>
          <cell r="G624" t="str">
            <v>No Entry</v>
          </cell>
          <cell r="H624" t="str">
            <v>No Entry</v>
          </cell>
          <cell r="I624" t="str">
            <v>No Entry</v>
          </cell>
          <cell r="J624" t="str">
            <v>No Entry</v>
          </cell>
          <cell r="K624">
            <v>7</v>
          </cell>
        </row>
        <row r="625">
          <cell r="D625">
            <v>32</v>
          </cell>
          <cell r="E625" t="str">
            <v>No Entry</v>
          </cell>
          <cell r="F625" t="str">
            <v>Geelong</v>
          </cell>
          <cell r="G625" t="str">
            <v>No Entry</v>
          </cell>
          <cell r="H625" t="str">
            <v>No Entry</v>
          </cell>
          <cell r="I625" t="str">
            <v>No Entry</v>
          </cell>
          <cell r="J625" t="str">
            <v>No Entry</v>
          </cell>
          <cell r="K625">
            <v>8</v>
          </cell>
        </row>
        <row r="626">
          <cell r="D626">
            <v>623</v>
          </cell>
          <cell r="E626" t="str">
            <v>No Entry</v>
          </cell>
          <cell r="F626" t="str">
            <v>Geelong</v>
          </cell>
          <cell r="G626" t="str">
            <v>No Entry</v>
          </cell>
          <cell r="H626" t="str">
            <v>No Entry</v>
          </cell>
          <cell r="I626" t="str">
            <v>No Entry</v>
          </cell>
          <cell r="J626" t="str">
            <v>No Entry</v>
          </cell>
          <cell r="K626">
            <v>8</v>
          </cell>
        </row>
        <row r="627">
          <cell r="D627">
            <v>158</v>
          </cell>
          <cell r="E627" t="str">
            <v>No Entry</v>
          </cell>
          <cell r="F627" t="str">
            <v>Geelong</v>
          </cell>
          <cell r="G627" t="str">
            <v>No Entry</v>
          </cell>
          <cell r="H627" t="str">
            <v>No Entry</v>
          </cell>
          <cell r="I627" t="str">
            <v>No Entry</v>
          </cell>
          <cell r="J627" t="str">
            <v>No Entry</v>
          </cell>
          <cell r="K627">
            <v>8</v>
          </cell>
        </row>
        <row r="628">
          <cell r="D628">
            <v>1071</v>
          </cell>
          <cell r="E628" t="str">
            <v>No Entry</v>
          </cell>
          <cell r="F628" t="str">
            <v>Geelong</v>
          </cell>
          <cell r="G628" t="str">
            <v>No Entry</v>
          </cell>
          <cell r="H628" t="str">
            <v>No Entry</v>
          </cell>
          <cell r="I628" t="str">
            <v>No Entry</v>
          </cell>
          <cell r="J628" t="str">
            <v>No Entry</v>
          </cell>
          <cell r="K628">
            <v>9</v>
          </cell>
        </row>
        <row r="629">
          <cell r="D629">
            <v>1330</v>
          </cell>
          <cell r="E629" t="str">
            <v>No Entry</v>
          </cell>
          <cell r="F629" t="str">
            <v>Geelong</v>
          </cell>
          <cell r="G629" t="str">
            <v>No Entry</v>
          </cell>
          <cell r="H629" t="str">
            <v>No Entry</v>
          </cell>
          <cell r="I629" t="str">
            <v>No Entry</v>
          </cell>
          <cell r="J629" t="str">
            <v>No Entry</v>
          </cell>
          <cell r="K629">
            <v>9</v>
          </cell>
        </row>
        <row r="630">
          <cell r="D630">
            <v>1460</v>
          </cell>
          <cell r="E630" t="str">
            <v>No Entry</v>
          </cell>
          <cell r="F630" t="str">
            <v>Geelong</v>
          </cell>
          <cell r="G630" t="str">
            <v>No Entry</v>
          </cell>
          <cell r="H630" t="str">
            <v>No Entry</v>
          </cell>
          <cell r="I630" t="str">
            <v>No Entry</v>
          </cell>
          <cell r="J630" t="str">
            <v>No Entry</v>
          </cell>
          <cell r="K630">
            <v>9</v>
          </cell>
        </row>
        <row r="631">
          <cell r="D631">
            <v>1444</v>
          </cell>
          <cell r="E631" t="str">
            <v>No Entry</v>
          </cell>
          <cell r="F631" t="str">
            <v>Geelong</v>
          </cell>
          <cell r="G631" t="str">
            <v>No Entry</v>
          </cell>
          <cell r="H631" t="str">
            <v>No Entry</v>
          </cell>
          <cell r="I631" t="str">
            <v>No Entry</v>
          </cell>
          <cell r="J631" t="str">
            <v>No Entry</v>
          </cell>
          <cell r="K631">
            <v>10</v>
          </cell>
        </row>
        <row r="632">
          <cell r="D632">
            <v>573</v>
          </cell>
          <cell r="E632" t="str">
            <v>No Entry</v>
          </cell>
          <cell r="F632" t="str">
            <v>Geelong</v>
          </cell>
          <cell r="G632" t="str">
            <v>No Entry</v>
          </cell>
          <cell r="H632" t="str">
            <v>No Entry</v>
          </cell>
          <cell r="I632" t="str">
            <v>No Entry</v>
          </cell>
          <cell r="J632" t="str">
            <v>No Entry</v>
          </cell>
          <cell r="K632">
            <v>10</v>
          </cell>
        </row>
        <row r="633">
          <cell r="D633">
            <v>119</v>
          </cell>
          <cell r="E633" t="str">
            <v>No Entry</v>
          </cell>
          <cell r="F633" t="str">
            <v>Geelong</v>
          </cell>
          <cell r="G633" t="str">
            <v>No Entry</v>
          </cell>
          <cell r="H633" t="str">
            <v>No Entry</v>
          </cell>
          <cell r="I633" t="str">
            <v>No Entry</v>
          </cell>
          <cell r="J633" t="str">
            <v>No Entry</v>
          </cell>
          <cell r="K633">
            <v>10</v>
          </cell>
        </row>
        <row r="634">
          <cell r="D634">
            <v>1540</v>
          </cell>
          <cell r="E634" t="str">
            <v>R Stephens</v>
          </cell>
          <cell r="F634" t="str">
            <v>Geelong</v>
          </cell>
          <cell r="G634" t="str">
            <v>No Entry</v>
          </cell>
          <cell r="H634">
            <v>2017</v>
          </cell>
          <cell r="I634" t="str">
            <v>OZ1</v>
          </cell>
          <cell r="J634" t="str">
            <v>022</v>
          </cell>
          <cell r="K634">
            <v>11</v>
          </cell>
        </row>
        <row r="635">
          <cell r="D635">
            <v>1528</v>
          </cell>
          <cell r="E635" t="str">
            <v>R Stephens</v>
          </cell>
          <cell r="F635" t="str">
            <v>Geelong</v>
          </cell>
          <cell r="G635" t="str">
            <v>No Entry</v>
          </cell>
          <cell r="H635">
            <v>2017</v>
          </cell>
          <cell r="I635" t="str">
            <v>OZ1</v>
          </cell>
          <cell r="J635" t="str">
            <v>049</v>
          </cell>
          <cell r="K635">
            <v>11</v>
          </cell>
        </row>
        <row r="636">
          <cell r="D636">
            <v>1278</v>
          </cell>
          <cell r="E636" t="str">
            <v>No Entry</v>
          </cell>
          <cell r="F636" t="str">
            <v>Geelong</v>
          </cell>
          <cell r="G636" t="str">
            <v>No Entry</v>
          </cell>
          <cell r="H636" t="str">
            <v>No Entry</v>
          </cell>
          <cell r="I636" t="str">
            <v>No Entry</v>
          </cell>
          <cell r="J636" t="str">
            <v>No Entry</v>
          </cell>
          <cell r="K636">
            <v>11</v>
          </cell>
        </row>
        <row r="637">
          <cell r="D637">
            <v>930</v>
          </cell>
          <cell r="E637" t="str">
            <v>No Entry</v>
          </cell>
          <cell r="F637" t="str">
            <v>Geelong</v>
          </cell>
          <cell r="G637" t="str">
            <v>No Entry</v>
          </cell>
          <cell r="H637" t="str">
            <v>No Entry</v>
          </cell>
          <cell r="I637" t="str">
            <v>No Entry</v>
          </cell>
          <cell r="J637" t="str">
            <v>No Entry</v>
          </cell>
          <cell r="K637">
            <v>12</v>
          </cell>
        </row>
        <row r="638">
          <cell r="D638">
            <v>1301</v>
          </cell>
          <cell r="E638" t="str">
            <v>No Entry</v>
          </cell>
          <cell r="F638" t="str">
            <v>Geelong</v>
          </cell>
          <cell r="G638" t="str">
            <v>No Entry</v>
          </cell>
          <cell r="H638" t="str">
            <v>No Entry</v>
          </cell>
          <cell r="I638" t="str">
            <v>No Entry</v>
          </cell>
          <cell r="J638" t="str">
            <v>No Entry</v>
          </cell>
          <cell r="K638">
            <v>12</v>
          </cell>
        </row>
        <row r="639">
          <cell r="D639">
            <v>1470</v>
          </cell>
          <cell r="E639" t="str">
            <v>No Entry</v>
          </cell>
          <cell r="F639" t="str">
            <v>Geelong</v>
          </cell>
          <cell r="G639" t="str">
            <v>No Entry</v>
          </cell>
          <cell r="H639" t="str">
            <v>No Entry</v>
          </cell>
          <cell r="I639" t="str">
            <v>No Entry</v>
          </cell>
          <cell r="J639" t="str">
            <v>No Entry</v>
          </cell>
          <cell r="K639">
            <v>12</v>
          </cell>
        </row>
        <row r="640">
          <cell r="D640">
            <v>838</v>
          </cell>
          <cell r="E640" t="str">
            <v>No Entry</v>
          </cell>
          <cell r="F640" t="str">
            <v>Geelong</v>
          </cell>
          <cell r="G640" t="str">
            <v>No Entry</v>
          </cell>
          <cell r="H640" t="str">
            <v>No Entry</v>
          </cell>
          <cell r="I640" t="str">
            <v>No Entry</v>
          </cell>
          <cell r="J640" t="str">
            <v>No Entry</v>
          </cell>
          <cell r="K640">
            <v>13</v>
          </cell>
        </row>
        <row r="641">
          <cell r="D641">
            <v>853</v>
          </cell>
          <cell r="E641" t="str">
            <v>No Entry</v>
          </cell>
          <cell r="F641" t="str">
            <v>Geelong</v>
          </cell>
          <cell r="G641" t="str">
            <v>No Entry</v>
          </cell>
          <cell r="H641" t="str">
            <v>No Entry</v>
          </cell>
          <cell r="I641" t="str">
            <v>No Entry</v>
          </cell>
          <cell r="J641" t="str">
            <v>No Entry</v>
          </cell>
          <cell r="K641">
            <v>13</v>
          </cell>
        </row>
        <row r="642">
          <cell r="D642">
            <v>929</v>
          </cell>
          <cell r="E642" t="str">
            <v>No Entry</v>
          </cell>
          <cell r="F642" t="str">
            <v>Geelong</v>
          </cell>
          <cell r="G642" t="str">
            <v>No Entry</v>
          </cell>
          <cell r="H642" t="str">
            <v>No Entry</v>
          </cell>
          <cell r="I642" t="str">
            <v>No Entry</v>
          </cell>
          <cell r="J642" t="str">
            <v>No Entry</v>
          </cell>
          <cell r="K642">
            <v>13</v>
          </cell>
        </row>
        <row r="643">
          <cell r="D643">
            <v>1105</v>
          </cell>
          <cell r="E643" t="str">
            <v>J Hillman</v>
          </cell>
          <cell r="F643" t="str">
            <v>Geelong</v>
          </cell>
          <cell r="G643" t="str">
            <v>Beg</v>
          </cell>
          <cell r="H643">
            <v>2017</v>
          </cell>
          <cell r="I643" t="str">
            <v>JH9</v>
          </cell>
          <cell r="J643" t="str">
            <v>043</v>
          </cell>
          <cell r="K643">
            <v>14</v>
          </cell>
        </row>
        <row r="644">
          <cell r="D644">
            <v>430</v>
          </cell>
          <cell r="E644" t="str">
            <v>No Entry</v>
          </cell>
          <cell r="F644" t="str">
            <v>Geelong</v>
          </cell>
          <cell r="G644" t="str">
            <v>No Entry</v>
          </cell>
          <cell r="H644" t="str">
            <v>No Entry</v>
          </cell>
          <cell r="I644" t="str">
            <v>No Entry</v>
          </cell>
          <cell r="J644" t="str">
            <v>No Entry</v>
          </cell>
          <cell r="K644">
            <v>14</v>
          </cell>
        </row>
        <row r="645">
          <cell r="D645">
            <v>1315</v>
          </cell>
          <cell r="E645" t="str">
            <v>No Entry</v>
          </cell>
          <cell r="F645" t="str">
            <v>Geelong</v>
          </cell>
          <cell r="G645" t="str">
            <v>No Entry</v>
          </cell>
          <cell r="H645" t="str">
            <v>No Entry</v>
          </cell>
          <cell r="I645" t="str">
            <v>No Entry</v>
          </cell>
          <cell r="J645" t="str">
            <v>No Entry</v>
          </cell>
          <cell r="K645">
            <v>14</v>
          </cell>
        </row>
        <row r="646">
          <cell r="D646">
            <v>433</v>
          </cell>
          <cell r="E646" t="str">
            <v>J Hillman</v>
          </cell>
          <cell r="F646" t="str">
            <v>Geelong</v>
          </cell>
          <cell r="G646" t="str">
            <v>Beg</v>
          </cell>
          <cell r="H646">
            <v>2017</v>
          </cell>
          <cell r="I646" t="str">
            <v>JH9</v>
          </cell>
          <cell r="J646" t="str">
            <v>044</v>
          </cell>
          <cell r="K646">
            <v>15</v>
          </cell>
        </row>
        <row r="647">
          <cell r="D647">
            <v>66</v>
          </cell>
          <cell r="E647" t="str">
            <v>No Entry</v>
          </cell>
          <cell r="F647" t="str">
            <v>Geelong</v>
          </cell>
          <cell r="G647" t="str">
            <v>No Entry</v>
          </cell>
          <cell r="H647" t="str">
            <v>No Entry</v>
          </cell>
          <cell r="I647" t="str">
            <v>No Entry</v>
          </cell>
          <cell r="J647" t="str">
            <v>No Entry</v>
          </cell>
          <cell r="K647">
            <v>15</v>
          </cell>
        </row>
        <row r="648">
          <cell r="D648">
            <v>1579</v>
          </cell>
          <cell r="E648" t="str">
            <v>No Entry</v>
          </cell>
          <cell r="F648" t="str">
            <v>Geelong</v>
          </cell>
          <cell r="G648" t="str">
            <v>No Entry</v>
          </cell>
          <cell r="H648" t="str">
            <v>No Entry</v>
          </cell>
          <cell r="I648" t="str">
            <v>No Entry</v>
          </cell>
          <cell r="J648" t="str">
            <v>No Entry</v>
          </cell>
          <cell r="K648">
            <v>15</v>
          </cell>
        </row>
        <row r="649">
          <cell r="D649">
            <v>291</v>
          </cell>
          <cell r="E649" t="str">
            <v>No Entry</v>
          </cell>
          <cell r="F649" t="str">
            <v>Geelong</v>
          </cell>
          <cell r="G649" t="str">
            <v>No Entry</v>
          </cell>
          <cell r="H649" t="str">
            <v>No Entry</v>
          </cell>
          <cell r="I649" t="str">
            <v>No Entry</v>
          </cell>
          <cell r="J649" t="str">
            <v>No Entry</v>
          </cell>
          <cell r="K649">
            <v>16</v>
          </cell>
        </row>
        <row r="650">
          <cell r="D650">
            <v>1235</v>
          </cell>
          <cell r="E650" t="str">
            <v>No Entry</v>
          </cell>
          <cell r="F650" t="str">
            <v>Geelong</v>
          </cell>
          <cell r="G650" t="str">
            <v>No Entry</v>
          </cell>
          <cell r="H650" t="str">
            <v>No Entry</v>
          </cell>
          <cell r="I650" t="str">
            <v>No Entry</v>
          </cell>
          <cell r="J650" t="str">
            <v>No Entry</v>
          </cell>
          <cell r="K650">
            <v>16</v>
          </cell>
        </row>
        <row r="651">
          <cell r="D651">
            <v>315</v>
          </cell>
          <cell r="E651" t="str">
            <v>No Entry</v>
          </cell>
          <cell r="F651" t="str">
            <v>Geelong</v>
          </cell>
          <cell r="G651" t="str">
            <v>No Entry</v>
          </cell>
          <cell r="H651" t="str">
            <v>No Entry</v>
          </cell>
          <cell r="I651" t="str">
            <v>No Entry</v>
          </cell>
          <cell r="J651" t="str">
            <v>No Entry</v>
          </cell>
          <cell r="K651">
            <v>16</v>
          </cell>
        </row>
        <row r="652">
          <cell r="D652">
            <v>1376</v>
          </cell>
          <cell r="E652" t="str">
            <v>R Stephens</v>
          </cell>
          <cell r="F652" t="str">
            <v>Geelong</v>
          </cell>
          <cell r="G652" t="str">
            <v>No Entry</v>
          </cell>
          <cell r="H652">
            <v>2017</v>
          </cell>
          <cell r="I652" t="str">
            <v>OZ1</v>
          </cell>
          <cell r="J652" t="str">
            <v>013</v>
          </cell>
          <cell r="K652">
            <v>17</v>
          </cell>
        </row>
        <row r="653">
          <cell r="D653">
            <v>926</v>
          </cell>
          <cell r="E653" t="str">
            <v>No Entry</v>
          </cell>
          <cell r="F653" t="str">
            <v>Geelong</v>
          </cell>
          <cell r="G653" t="str">
            <v>No Entry</v>
          </cell>
          <cell r="H653" t="str">
            <v>No Entry</v>
          </cell>
          <cell r="I653" t="str">
            <v>No Entry</v>
          </cell>
          <cell r="J653" t="str">
            <v>No Entry</v>
          </cell>
          <cell r="K653">
            <v>17</v>
          </cell>
        </row>
        <row r="654">
          <cell r="D654">
            <v>1107</v>
          </cell>
          <cell r="E654" t="str">
            <v>No Entry</v>
          </cell>
          <cell r="F654" t="str">
            <v>Geelong</v>
          </cell>
          <cell r="G654" t="str">
            <v>No Entry</v>
          </cell>
          <cell r="H654" t="str">
            <v>No Entry</v>
          </cell>
          <cell r="I654" t="str">
            <v>No Entry</v>
          </cell>
          <cell r="J654" t="str">
            <v>No Entry</v>
          </cell>
          <cell r="K654">
            <v>17</v>
          </cell>
        </row>
        <row r="655">
          <cell r="D655">
            <v>444</v>
          </cell>
          <cell r="E655" t="str">
            <v>No Entry</v>
          </cell>
          <cell r="F655" t="str">
            <v>Geelong</v>
          </cell>
          <cell r="G655" t="str">
            <v>No Entry</v>
          </cell>
          <cell r="H655" t="str">
            <v>No Entry</v>
          </cell>
          <cell r="I655" t="str">
            <v>No Entry</v>
          </cell>
          <cell r="J655" t="str">
            <v>No Entry</v>
          </cell>
          <cell r="K655">
            <v>18</v>
          </cell>
        </row>
        <row r="656">
          <cell r="D656">
            <v>1522</v>
          </cell>
          <cell r="E656" t="str">
            <v>No Entry</v>
          </cell>
          <cell r="F656" t="str">
            <v>Geelong</v>
          </cell>
          <cell r="G656" t="str">
            <v>No Entry</v>
          </cell>
          <cell r="H656" t="str">
            <v>No Entry</v>
          </cell>
          <cell r="I656" t="str">
            <v>No Entry</v>
          </cell>
          <cell r="J656" t="str">
            <v>No Entry</v>
          </cell>
          <cell r="K656">
            <v>18</v>
          </cell>
        </row>
        <row r="657">
          <cell r="D657">
            <v>525</v>
          </cell>
          <cell r="E657" t="str">
            <v>No Entry</v>
          </cell>
          <cell r="F657" t="str">
            <v>Geelong</v>
          </cell>
          <cell r="G657" t="str">
            <v>No Entry</v>
          </cell>
          <cell r="H657" t="str">
            <v>No Entry</v>
          </cell>
          <cell r="I657" t="str">
            <v>No Entry</v>
          </cell>
          <cell r="J657" t="str">
            <v>No Entry</v>
          </cell>
          <cell r="K657">
            <v>18</v>
          </cell>
        </row>
        <row r="658">
          <cell r="D658">
            <v>1166</v>
          </cell>
          <cell r="E658" t="str">
            <v>No Entry</v>
          </cell>
          <cell r="F658" t="str">
            <v>Geelong</v>
          </cell>
          <cell r="G658" t="str">
            <v>No Entry</v>
          </cell>
          <cell r="H658" t="str">
            <v>No Entry</v>
          </cell>
          <cell r="I658" t="str">
            <v>No Entry</v>
          </cell>
          <cell r="J658" t="str">
            <v>No Entry</v>
          </cell>
          <cell r="K658">
            <v>19</v>
          </cell>
        </row>
        <row r="659">
          <cell r="D659">
            <v>1590</v>
          </cell>
          <cell r="E659" t="str">
            <v>No Entry</v>
          </cell>
          <cell r="F659" t="str">
            <v>Geelong</v>
          </cell>
          <cell r="G659" t="str">
            <v>No Entry</v>
          </cell>
          <cell r="H659" t="str">
            <v>No Entry</v>
          </cell>
          <cell r="I659" t="str">
            <v>No Entry</v>
          </cell>
          <cell r="J659" t="str">
            <v>No Entry</v>
          </cell>
          <cell r="K659">
            <v>19</v>
          </cell>
        </row>
        <row r="660">
          <cell r="D660">
            <v>1000</v>
          </cell>
          <cell r="E660" t="str">
            <v>No Entry</v>
          </cell>
          <cell r="F660" t="str">
            <v>Geelong</v>
          </cell>
          <cell r="G660" t="str">
            <v>No Entry</v>
          </cell>
          <cell r="H660" t="str">
            <v>No Entry</v>
          </cell>
          <cell r="I660" t="str">
            <v>No Entry</v>
          </cell>
          <cell r="J660" t="str">
            <v>No Entry</v>
          </cell>
          <cell r="K660">
            <v>19</v>
          </cell>
        </row>
        <row r="661">
          <cell r="D661">
            <v>1472</v>
          </cell>
          <cell r="E661" t="str">
            <v>No Entry</v>
          </cell>
          <cell r="F661" t="str">
            <v>Geelong</v>
          </cell>
          <cell r="G661" t="str">
            <v>No Entry</v>
          </cell>
          <cell r="H661" t="str">
            <v>No Entry</v>
          </cell>
          <cell r="I661" t="str">
            <v>No Entry</v>
          </cell>
          <cell r="J661" t="str">
            <v>No Entry</v>
          </cell>
          <cell r="K661">
            <v>20</v>
          </cell>
        </row>
        <row r="662">
          <cell r="D662">
            <v>608</v>
          </cell>
          <cell r="E662" t="str">
            <v>No Entry</v>
          </cell>
          <cell r="F662" t="str">
            <v>Geelong</v>
          </cell>
          <cell r="G662" t="str">
            <v>No Entry</v>
          </cell>
          <cell r="H662" t="str">
            <v>No Entry</v>
          </cell>
          <cell r="I662" t="str">
            <v>No Entry</v>
          </cell>
          <cell r="J662" t="str">
            <v>No Entry</v>
          </cell>
          <cell r="K662">
            <v>20</v>
          </cell>
        </row>
        <row r="663">
          <cell r="D663">
            <v>186</v>
          </cell>
          <cell r="E663" t="str">
            <v>No Entry</v>
          </cell>
          <cell r="F663" t="str">
            <v>Geelong</v>
          </cell>
          <cell r="G663" t="str">
            <v>No Entry</v>
          </cell>
          <cell r="H663" t="str">
            <v>No Entry</v>
          </cell>
          <cell r="I663" t="str">
            <v>No Entry</v>
          </cell>
          <cell r="J663" t="str">
            <v>No Entry</v>
          </cell>
          <cell r="K663">
            <v>20</v>
          </cell>
        </row>
        <row r="664">
          <cell r="D664">
            <v>894</v>
          </cell>
          <cell r="E664" t="str">
            <v>R McIntosh</v>
          </cell>
          <cell r="F664" t="str">
            <v>Geelong</v>
          </cell>
          <cell r="G664" t="str">
            <v>No Entry</v>
          </cell>
          <cell r="H664">
            <v>2017</v>
          </cell>
          <cell r="I664" t="str">
            <v>BCV</v>
          </cell>
          <cell r="J664" t="str">
            <v>8113</v>
          </cell>
          <cell r="K664">
            <v>21</v>
          </cell>
        </row>
        <row r="665">
          <cell r="D665">
            <v>538</v>
          </cell>
          <cell r="E665" t="str">
            <v>R McIntosh</v>
          </cell>
          <cell r="F665" t="str">
            <v>Geelong</v>
          </cell>
          <cell r="G665" t="str">
            <v>No Entry</v>
          </cell>
          <cell r="H665">
            <v>2017</v>
          </cell>
          <cell r="I665" t="str">
            <v>BCV</v>
          </cell>
          <cell r="J665" t="str">
            <v>8107</v>
          </cell>
          <cell r="K665">
            <v>21</v>
          </cell>
        </row>
        <row r="666">
          <cell r="D666">
            <v>1645</v>
          </cell>
          <cell r="E666" t="str">
            <v>No Entry</v>
          </cell>
          <cell r="F666" t="str">
            <v>Geelong</v>
          </cell>
          <cell r="G666" t="str">
            <v>No Entry</v>
          </cell>
          <cell r="H666" t="str">
            <v>No Entry</v>
          </cell>
          <cell r="I666" t="str">
            <v>No Entry</v>
          </cell>
          <cell r="J666" t="str">
            <v>No Entry</v>
          </cell>
          <cell r="K666">
            <v>21</v>
          </cell>
        </row>
        <row r="667">
          <cell r="D667">
            <v>917</v>
          </cell>
          <cell r="E667" t="str">
            <v>R McIntosh</v>
          </cell>
          <cell r="F667" t="str">
            <v>Geelong</v>
          </cell>
          <cell r="G667" t="str">
            <v>No Entry</v>
          </cell>
          <cell r="H667">
            <v>2017</v>
          </cell>
          <cell r="I667" t="str">
            <v>BCV</v>
          </cell>
          <cell r="J667" t="str">
            <v>8110</v>
          </cell>
          <cell r="K667">
            <v>22</v>
          </cell>
        </row>
        <row r="668">
          <cell r="D668">
            <v>678</v>
          </cell>
          <cell r="E668" t="str">
            <v>No Entry</v>
          </cell>
          <cell r="F668" t="str">
            <v>Geelong</v>
          </cell>
          <cell r="G668" t="str">
            <v>No Entry</v>
          </cell>
          <cell r="H668" t="str">
            <v>No Entry</v>
          </cell>
          <cell r="I668" t="str">
            <v>No Entry</v>
          </cell>
          <cell r="J668" t="str">
            <v>No Entry</v>
          </cell>
          <cell r="K668">
            <v>22</v>
          </cell>
        </row>
        <row r="669">
          <cell r="D669">
            <v>1082</v>
          </cell>
          <cell r="E669" t="str">
            <v>No Entry</v>
          </cell>
          <cell r="F669" t="str">
            <v>Geelong</v>
          </cell>
          <cell r="G669" t="str">
            <v>No Entry</v>
          </cell>
          <cell r="H669" t="str">
            <v>No Entry</v>
          </cell>
          <cell r="I669" t="str">
            <v>No Entry</v>
          </cell>
          <cell r="J669" t="str">
            <v>No Entry</v>
          </cell>
          <cell r="K669">
            <v>22</v>
          </cell>
        </row>
        <row r="670">
          <cell r="D670">
            <v>818</v>
          </cell>
          <cell r="E670" t="str">
            <v>R Stephens</v>
          </cell>
          <cell r="F670" t="str">
            <v>Geelong</v>
          </cell>
          <cell r="G670" t="str">
            <v>No Entry</v>
          </cell>
          <cell r="H670">
            <v>2017</v>
          </cell>
          <cell r="I670" t="str">
            <v>OZ1</v>
          </cell>
          <cell r="J670" t="str">
            <v>032</v>
          </cell>
          <cell r="K670">
            <v>23</v>
          </cell>
        </row>
        <row r="671">
          <cell r="D671">
            <v>1072</v>
          </cell>
          <cell r="E671" t="str">
            <v>R Stephens</v>
          </cell>
          <cell r="F671" t="str">
            <v>Geelong</v>
          </cell>
          <cell r="G671" t="str">
            <v>No Entry</v>
          </cell>
          <cell r="H671">
            <v>2017</v>
          </cell>
          <cell r="I671" t="str">
            <v>OZ1</v>
          </cell>
          <cell r="J671" t="str">
            <v>050</v>
          </cell>
          <cell r="K671">
            <v>23</v>
          </cell>
        </row>
        <row r="672">
          <cell r="D672">
            <v>405</v>
          </cell>
          <cell r="E672" t="str">
            <v>R Stephens</v>
          </cell>
          <cell r="F672" t="str">
            <v>Geelong</v>
          </cell>
          <cell r="G672" t="str">
            <v>No Entry</v>
          </cell>
          <cell r="H672">
            <v>2017</v>
          </cell>
          <cell r="I672" t="str">
            <v>OZ1</v>
          </cell>
          <cell r="J672" t="str">
            <v>033</v>
          </cell>
          <cell r="K672">
            <v>23</v>
          </cell>
        </row>
        <row r="673">
          <cell r="D673">
            <v>211</v>
          </cell>
          <cell r="E673" t="str">
            <v>No Entry</v>
          </cell>
          <cell r="F673" t="str">
            <v>Geelong</v>
          </cell>
          <cell r="G673" t="str">
            <v>No Entry</v>
          </cell>
          <cell r="H673" t="str">
            <v>No Entry</v>
          </cell>
          <cell r="I673" t="str">
            <v>No Entry</v>
          </cell>
          <cell r="J673" t="str">
            <v>No Entry</v>
          </cell>
          <cell r="K673">
            <v>24</v>
          </cell>
        </row>
        <row r="674">
          <cell r="D674">
            <v>997</v>
          </cell>
          <cell r="E674" t="str">
            <v>No Entry</v>
          </cell>
          <cell r="F674" t="str">
            <v>Geelong</v>
          </cell>
          <cell r="G674" t="str">
            <v>No Entry</v>
          </cell>
          <cell r="H674" t="str">
            <v>No Entry</v>
          </cell>
          <cell r="I674" t="str">
            <v>No Entry</v>
          </cell>
          <cell r="J674" t="str">
            <v>No Entry</v>
          </cell>
          <cell r="K674">
            <v>24</v>
          </cell>
        </row>
        <row r="675">
          <cell r="D675">
            <v>999</v>
          </cell>
          <cell r="E675" t="str">
            <v>No Entry</v>
          </cell>
          <cell r="F675" t="str">
            <v>Geelong</v>
          </cell>
          <cell r="G675" t="str">
            <v>No Entry</v>
          </cell>
          <cell r="H675" t="str">
            <v>No Entry</v>
          </cell>
          <cell r="I675" t="str">
            <v>No Entry</v>
          </cell>
          <cell r="J675" t="str">
            <v>No Entry</v>
          </cell>
          <cell r="K675">
            <v>24</v>
          </cell>
        </row>
        <row r="676">
          <cell r="D676">
            <v>971</v>
          </cell>
          <cell r="E676" t="str">
            <v>No Entry</v>
          </cell>
          <cell r="F676" t="str">
            <v>Geelong</v>
          </cell>
          <cell r="G676" t="str">
            <v>No Entry</v>
          </cell>
          <cell r="H676" t="str">
            <v>No Entry</v>
          </cell>
          <cell r="I676" t="str">
            <v>No Entry</v>
          </cell>
          <cell r="J676" t="str">
            <v>No Entry</v>
          </cell>
          <cell r="K676">
            <v>25</v>
          </cell>
        </row>
        <row r="677">
          <cell r="D677">
            <v>590</v>
          </cell>
          <cell r="E677" t="str">
            <v>No Entry</v>
          </cell>
          <cell r="F677" t="str">
            <v>Geelong</v>
          </cell>
          <cell r="G677" t="str">
            <v>No Entry</v>
          </cell>
          <cell r="H677" t="str">
            <v>No Entry</v>
          </cell>
          <cell r="I677" t="str">
            <v>No Entry</v>
          </cell>
          <cell r="J677" t="str">
            <v>No Entry</v>
          </cell>
          <cell r="K677">
            <v>25</v>
          </cell>
        </row>
        <row r="678">
          <cell r="D678">
            <v>773</v>
          </cell>
          <cell r="E678" t="str">
            <v>No Entry</v>
          </cell>
          <cell r="F678" t="str">
            <v>Geelong</v>
          </cell>
          <cell r="G678" t="str">
            <v>No Entry</v>
          </cell>
          <cell r="H678" t="str">
            <v>No Entry</v>
          </cell>
          <cell r="I678" t="str">
            <v>No Entry</v>
          </cell>
          <cell r="J678" t="str">
            <v>No Entry</v>
          </cell>
          <cell r="K678">
            <v>25</v>
          </cell>
        </row>
        <row r="679">
          <cell r="D679">
            <v>1011</v>
          </cell>
          <cell r="E679" t="str">
            <v>M Weeding</v>
          </cell>
          <cell r="F679" t="str">
            <v>Eastern Districts</v>
          </cell>
          <cell r="G679" t="str">
            <v xml:space="preserve">BEG </v>
          </cell>
          <cell r="H679">
            <v>2017</v>
          </cell>
          <cell r="I679" t="str">
            <v>MW5</v>
          </cell>
          <cell r="J679" t="str">
            <v>092</v>
          </cell>
          <cell r="K679">
            <v>1</v>
          </cell>
        </row>
        <row r="680">
          <cell r="D680">
            <v>441</v>
          </cell>
          <cell r="E680" t="str">
            <v>M Brennand</v>
          </cell>
          <cell r="F680" t="str">
            <v>Eastern Districts</v>
          </cell>
          <cell r="G680" t="str">
            <v>BEG</v>
          </cell>
          <cell r="H680">
            <v>2017</v>
          </cell>
          <cell r="I680" t="str">
            <v>MB9</v>
          </cell>
          <cell r="J680" t="str">
            <v>067</v>
          </cell>
          <cell r="K680">
            <v>1</v>
          </cell>
        </row>
        <row r="681">
          <cell r="D681">
            <v>855</v>
          </cell>
          <cell r="E681" t="str">
            <v>R Ponsioen</v>
          </cell>
          <cell r="F681" t="str">
            <v>Eastern Districts</v>
          </cell>
          <cell r="G681" t="str">
            <v>BEG</v>
          </cell>
          <cell r="H681">
            <v>2017</v>
          </cell>
          <cell r="I681" t="str">
            <v>BCV</v>
          </cell>
          <cell r="J681" t="str">
            <v>1621</v>
          </cell>
          <cell r="K681">
            <v>1</v>
          </cell>
        </row>
        <row r="682">
          <cell r="D682">
            <v>735</v>
          </cell>
          <cell r="E682" t="str">
            <v>Borg &amp; Skivington</v>
          </cell>
          <cell r="F682" t="str">
            <v>Eastern Districts</v>
          </cell>
          <cell r="G682" t="str">
            <v>No Entry</v>
          </cell>
          <cell r="H682">
            <v>2017</v>
          </cell>
          <cell r="I682" t="str">
            <v>BCV</v>
          </cell>
          <cell r="J682" t="str">
            <v>7244</v>
          </cell>
          <cell r="K682">
            <v>2</v>
          </cell>
        </row>
        <row r="683">
          <cell r="D683">
            <v>1335</v>
          </cell>
          <cell r="E683" t="str">
            <v>V Carro</v>
          </cell>
          <cell r="F683" t="str">
            <v>Eastern Districts</v>
          </cell>
          <cell r="G683" t="str">
            <v>No Entry</v>
          </cell>
          <cell r="H683">
            <v>2017</v>
          </cell>
          <cell r="I683" t="str">
            <v>VC1</v>
          </cell>
          <cell r="J683" t="str">
            <v>058</v>
          </cell>
          <cell r="K683">
            <v>2</v>
          </cell>
        </row>
        <row r="684">
          <cell r="D684">
            <v>298</v>
          </cell>
          <cell r="E684" t="str">
            <v>T &amp; S Appleton</v>
          </cell>
          <cell r="F684" t="str">
            <v>Eastern Districts</v>
          </cell>
          <cell r="G684" t="str">
            <v>No Entry</v>
          </cell>
          <cell r="H684">
            <v>2017</v>
          </cell>
          <cell r="I684" t="str">
            <v>TA2</v>
          </cell>
          <cell r="J684" t="str">
            <v>089</v>
          </cell>
          <cell r="K684">
            <v>2</v>
          </cell>
        </row>
        <row r="685">
          <cell r="D685">
            <v>1471</v>
          </cell>
          <cell r="E685" t="str">
            <v>M Clark</v>
          </cell>
          <cell r="F685" t="str">
            <v>Eastern Districts</v>
          </cell>
          <cell r="G685" t="str">
            <v>BEG</v>
          </cell>
          <cell r="H685">
            <v>2017</v>
          </cell>
          <cell r="I685" t="str">
            <v>MC13</v>
          </cell>
          <cell r="J685" t="str">
            <v>019</v>
          </cell>
          <cell r="K685">
            <v>3</v>
          </cell>
        </row>
        <row r="686">
          <cell r="D686">
            <v>1300</v>
          </cell>
          <cell r="E686" t="str">
            <v>Borg &amp; Skivington</v>
          </cell>
          <cell r="F686" t="str">
            <v>Eastern Districts</v>
          </cell>
          <cell r="G686" t="str">
            <v>No Entry</v>
          </cell>
          <cell r="H686">
            <v>2017</v>
          </cell>
          <cell r="I686" t="str">
            <v>BCV</v>
          </cell>
          <cell r="J686" t="str">
            <v>7210</v>
          </cell>
          <cell r="K686">
            <v>3</v>
          </cell>
        </row>
        <row r="687">
          <cell r="D687">
            <v>546</v>
          </cell>
          <cell r="E687" t="str">
            <v>M O'Connell</v>
          </cell>
          <cell r="F687" t="str">
            <v>Eastern Districts</v>
          </cell>
          <cell r="G687" t="str">
            <v>BEG</v>
          </cell>
          <cell r="H687">
            <v>2017</v>
          </cell>
          <cell r="I687" t="str">
            <v>BCV</v>
          </cell>
          <cell r="J687" t="str">
            <v>3410</v>
          </cell>
          <cell r="K687">
            <v>3</v>
          </cell>
        </row>
        <row r="688">
          <cell r="D688">
            <v>968</v>
          </cell>
          <cell r="E688" t="str">
            <v>Borg &amp; Skivington</v>
          </cell>
          <cell r="F688" t="str">
            <v>Eastern Districts</v>
          </cell>
          <cell r="G688" t="str">
            <v>No Entry</v>
          </cell>
          <cell r="H688">
            <v>2017</v>
          </cell>
          <cell r="I688" t="str">
            <v>BCV</v>
          </cell>
          <cell r="J688" t="str">
            <v>7221</v>
          </cell>
          <cell r="K688">
            <v>4</v>
          </cell>
        </row>
        <row r="689">
          <cell r="D689">
            <v>1563</v>
          </cell>
          <cell r="E689" t="str">
            <v>No Entry</v>
          </cell>
          <cell r="F689" t="str">
            <v>Eastern Districts</v>
          </cell>
          <cell r="G689" t="str">
            <v>No Entry</v>
          </cell>
          <cell r="H689" t="str">
            <v>No Entry</v>
          </cell>
          <cell r="I689" t="str">
            <v>No Entry</v>
          </cell>
          <cell r="J689" t="str">
            <v>No Entry</v>
          </cell>
          <cell r="K689">
            <v>4</v>
          </cell>
        </row>
        <row r="690">
          <cell r="D690">
            <v>459</v>
          </cell>
          <cell r="E690" t="str">
            <v>No Entry</v>
          </cell>
          <cell r="F690" t="str">
            <v>Eastern Districts</v>
          </cell>
          <cell r="G690" t="str">
            <v>No Entry</v>
          </cell>
          <cell r="H690" t="str">
            <v>No Entry</v>
          </cell>
          <cell r="I690" t="str">
            <v>No Entry</v>
          </cell>
          <cell r="J690" t="str">
            <v>No Entry</v>
          </cell>
          <cell r="K690">
            <v>4</v>
          </cell>
        </row>
        <row r="691">
          <cell r="D691">
            <v>1365</v>
          </cell>
          <cell r="E691" t="str">
            <v>T &amp; S Appleton</v>
          </cell>
          <cell r="F691" t="str">
            <v>Eastern Districts</v>
          </cell>
          <cell r="G691" t="str">
            <v>No Entry</v>
          </cell>
          <cell r="H691">
            <v>2017</v>
          </cell>
          <cell r="I691" t="str">
            <v>TA2</v>
          </cell>
          <cell r="J691" t="str">
            <v>088</v>
          </cell>
          <cell r="K691">
            <v>5</v>
          </cell>
        </row>
        <row r="692">
          <cell r="D692">
            <v>963</v>
          </cell>
          <cell r="E692" t="str">
            <v>T &amp; S Appleton</v>
          </cell>
          <cell r="F692" t="str">
            <v>Eastern Districts</v>
          </cell>
          <cell r="G692" t="str">
            <v>No Entry</v>
          </cell>
          <cell r="H692">
            <v>2017</v>
          </cell>
          <cell r="I692" t="str">
            <v>TA2</v>
          </cell>
          <cell r="J692" t="str">
            <v>091</v>
          </cell>
          <cell r="K692">
            <v>5</v>
          </cell>
        </row>
        <row r="693">
          <cell r="D693">
            <v>1621</v>
          </cell>
          <cell r="E693" t="str">
            <v>M Clark</v>
          </cell>
          <cell r="F693" t="str">
            <v>Eastern Districts</v>
          </cell>
          <cell r="G693" t="str">
            <v>BEG</v>
          </cell>
          <cell r="H693">
            <v>2017</v>
          </cell>
          <cell r="I693" t="str">
            <v>MC13</v>
          </cell>
          <cell r="J693" t="str">
            <v>020</v>
          </cell>
          <cell r="K693">
            <v>5</v>
          </cell>
        </row>
        <row r="694">
          <cell r="D694">
            <v>1113</v>
          </cell>
          <cell r="E694" t="str">
            <v>No Entry</v>
          </cell>
          <cell r="F694" t="str">
            <v>Eastern Districts</v>
          </cell>
          <cell r="G694" t="str">
            <v>No Entry</v>
          </cell>
          <cell r="H694" t="str">
            <v>No Entry</v>
          </cell>
          <cell r="I694" t="str">
            <v>No Entry</v>
          </cell>
          <cell r="J694" t="str">
            <v>No Entry</v>
          </cell>
          <cell r="K694">
            <v>6</v>
          </cell>
        </row>
        <row r="695">
          <cell r="D695">
            <v>118</v>
          </cell>
          <cell r="E695" t="str">
            <v>No Entry</v>
          </cell>
          <cell r="F695" t="str">
            <v>Eastern Districts</v>
          </cell>
          <cell r="G695" t="str">
            <v>No Entry</v>
          </cell>
          <cell r="H695" t="str">
            <v>No Entry</v>
          </cell>
          <cell r="I695" t="str">
            <v>No Entry</v>
          </cell>
          <cell r="J695" t="str">
            <v>No Entry</v>
          </cell>
          <cell r="K695">
            <v>6</v>
          </cell>
        </row>
        <row r="696">
          <cell r="D696">
            <v>632</v>
          </cell>
          <cell r="E696" t="str">
            <v>No Entry</v>
          </cell>
          <cell r="F696" t="str">
            <v>Eastern Districts</v>
          </cell>
          <cell r="G696" t="str">
            <v>No Entry</v>
          </cell>
          <cell r="H696" t="str">
            <v>No Entry</v>
          </cell>
          <cell r="I696" t="str">
            <v>No Entry</v>
          </cell>
          <cell r="J696" t="str">
            <v>No Entry</v>
          </cell>
          <cell r="K696">
            <v>6</v>
          </cell>
        </row>
        <row r="697">
          <cell r="D697">
            <v>1283</v>
          </cell>
          <cell r="E697" t="str">
            <v>M Parr</v>
          </cell>
          <cell r="F697" t="str">
            <v>Eastern Districts</v>
          </cell>
          <cell r="G697" t="str">
            <v>BEG</v>
          </cell>
          <cell r="H697">
            <v>2017</v>
          </cell>
          <cell r="I697" t="str">
            <v>MP2</v>
          </cell>
          <cell r="J697" t="str">
            <v>029</v>
          </cell>
          <cell r="K697">
            <v>7</v>
          </cell>
        </row>
        <row r="698">
          <cell r="D698">
            <v>236</v>
          </cell>
          <cell r="E698" t="str">
            <v>No Entry</v>
          </cell>
          <cell r="F698" t="str">
            <v>Eastern Districts</v>
          </cell>
          <cell r="G698" t="str">
            <v>No Entry</v>
          </cell>
          <cell r="H698" t="str">
            <v>No Entry</v>
          </cell>
          <cell r="I698" t="str">
            <v>No Entry</v>
          </cell>
          <cell r="J698" t="str">
            <v>No Entry</v>
          </cell>
          <cell r="K698">
            <v>7</v>
          </cell>
        </row>
        <row r="699">
          <cell r="D699">
            <v>1308</v>
          </cell>
          <cell r="E699" t="str">
            <v>No Entry</v>
          </cell>
          <cell r="F699" t="str">
            <v>Eastern Districts</v>
          </cell>
          <cell r="G699" t="str">
            <v>No Entry</v>
          </cell>
          <cell r="H699" t="str">
            <v>No Entry</v>
          </cell>
          <cell r="I699" t="str">
            <v>No Entry</v>
          </cell>
          <cell r="J699" t="str">
            <v>No Entry</v>
          </cell>
          <cell r="K699">
            <v>7</v>
          </cell>
        </row>
        <row r="700">
          <cell r="D700">
            <v>1600</v>
          </cell>
          <cell r="E700" t="str">
            <v>R Dagg</v>
          </cell>
          <cell r="F700" t="str">
            <v>Eastern Districts</v>
          </cell>
          <cell r="G700" t="str">
            <v>No Entry</v>
          </cell>
          <cell r="H700">
            <v>2017</v>
          </cell>
          <cell r="I700" t="str">
            <v>BCV</v>
          </cell>
          <cell r="J700" t="str">
            <v>626</v>
          </cell>
          <cell r="K700">
            <v>8</v>
          </cell>
        </row>
        <row r="701">
          <cell r="D701">
            <v>1635</v>
          </cell>
          <cell r="E701" t="str">
            <v>M Weeding</v>
          </cell>
          <cell r="F701" t="str">
            <v>Eastern Districts</v>
          </cell>
          <cell r="G701" t="str">
            <v>BEG</v>
          </cell>
          <cell r="H701">
            <v>2017</v>
          </cell>
          <cell r="I701" t="str">
            <v>MW5</v>
          </cell>
          <cell r="J701" t="str">
            <v>081</v>
          </cell>
          <cell r="K701">
            <v>8</v>
          </cell>
        </row>
        <row r="702">
          <cell r="D702">
            <v>1006</v>
          </cell>
          <cell r="E702" t="str">
            <v>M Weeding</v>
          </cell>
          <cell r="F702" t="str">
            <v>Eastern Districts</v>
          </cell>
          <cell r="G702" t="str">
            <v>BEG</v>
          </cell>
          <cell r="H702">
            <v>2017</v>
          </cell>
          <cell r="I702" t="str">
            <v>MW5</v>
          </cell>
          <cell r="J702" t="str">
            <v>088</v>
          </cell>
          <cell r="K702">
            <v>8</v>
          </cell>
        </row>
        <row r="703">
          <cell r="D703">
            <v>328</v>
          </cell>
          <cell r="E703" t="str">
            <v>Bader &amp; Turnbull</v>
          </cell>
          <cell r="F703" t="str">
            <v>Eastern Districts</v>
          </cell>
          <cell r="G703" t="str">
            <v>No Entry</v>
          </cell>
          <cell r="H703">
            <v>2017</v>
          </cell>
          <cell r="I703" t="str">
            <v>JRP</v>
          </cell>
          <cell r="J703" t="str">
            <v>356</v>
          </cell>
          <cell r="K703">
            <v>9</v>
          </cell>
        </row>
        <row r="704">
          <cell r="D704">
            <v>1222</v>
          </cell>
          <cell r="E704" t="str">
            <v>V Carro</v>
          </cell>
          <cell r="F704" t="str">
            <v>Eastern Districts</v>
          </cell>
          <cell r="G704" t="str">
            <v>No Entry</v>
          </cell>
          <cell r="H704">
            <v>2017</v>
          </cell>
          <cell r="I704" t="str">
            <v>VC1</v>
          </cell>
          <cell r="J704" t="str">
            <v>059</v>
          </cell>
          <cell r="K704">
            <v>9</v>
          </cell>
        </row>
        <row r="705">
          <cell r="D705">
            <v>1640</v>
          </cell>
          <cell r="E705" t="str">
            <v>A Barker</v>
          </cell>
          <cell r="F705" t="str">
            <v>Eastern Districts</v>
          </cell>
          <cell r="G705" t="str">
            <v>BEG</v>
          </cell>
          <cell r="H705">
            <v>2017</v>
          </cell>
          <cell r="I705" t="str">
            <v>BCV</v>
          </cell>
          <cell r="J705" t="str">
            <v>5023</v>
          </cell>
          <cell r="K705">
            <v>9</v>
          </cell>
        </row>
        <row r="706">
          <cell r="D706">
            <v>1290</v>
          </cell>
          <cell r="E706" t="str">
            <v>M Weeding</v>
          </cell>
          <cell r="F706" t="str">
            <v>Eastern Districts</v>
          </cell>
          <cell r="G706" t="str">
            <v>BEG</v>
          </cell>
          <cell r="H706">
            <v>2017</v>
          </cell>
          <cell r="I706" t="str">
            <v>MW5</v>
          </cell>
          <cell r="J706" t="str">
            <v>096</v>
          </cell>
          <cell r="K706">
            <v>10</v>
          </cell>
        </row>
        <row r="707">
          <cell r="D707">
            <v>360</v>
          </cell>
          <cell r="E707" t="str">
            <v>M Weeding</v>
          </cell>
          <cell r="F707" t="str">
            <v>Eastern Districts</v>
          </cell>
          <cell r="G707" t="str">
            <v>BEG</v>
          </cell>
          <cell r="H707">
            <v>2017</v>
          </cell>
          <cell r="I707" t="str">
            <v>MW5</v>
          </cell>
          <cell r="J707" t="str">
            <v>104</v>
          </cell>
          <cell r="K707">
            <v>10</v>
          </cell>
        </row>
        <row r="708">
          <cell r="D708">
            <v>940</v>
          </cell>
          <cell r="E708" t="str">
            <v>M Weeding</v>
          </cell>
          <cell r="F708" t="str">
            <v>Eastern Districts</v>
          </cell>
          <cell r="G708" t="str">
            <v>BEG</v>
          </cell>
          <cell r="H708">
            <v>2017</v>
          </cell>
          <cell r="I708" t="str">
            <v>MW5</v>
          </cell>
          <cell r="J708" t="str">
            <v>100</v>
          </cell>
          <cell r="K708">
            <v>10</v>
          </cell>
        </row>
        <row r="709">
          <cell r="D709">
            <v>967</v>
          </cell>
          <cell r="E709" t="str">
            <v>G O'Connell</v>
          </cell>
          <cell r="F709" t="str">
            <v>Eastern Districts</v>
          </cell>
          <cell r="G709" t="str">
            <v>No Entry</v>
          </cell>
          <cell r="H709">
            <v>2017</v>
          </cell>
          <cell r="I709" t="str">
            <v>BCV</v>
          </cell>
          <cell r="J709" t="str">
            <v>1531</v>
          </cell>
          <cell r="K709">
            <v>11</v>
          </cell>
        </row>
        <row r="710">
          <cell r="D710">
            <v>458</v>
          </cell>
          <cell r="E710" t="str">
            <v>G O'Connell</v>
          </cell>
          <cell r="F710" t="str">
            <v>Eastern Districts</v>
          </cell>
          <cell r="G710" t="str">
            <v>No Entry</v>
          </cell>
          <cell r="H710">
            <v>2017</v>
          </cell>
          <cell r="I710" t="str">
            <v>BCV</v>
          </cell>
          <cell r="J710" t="str">
            <v>1533</v>
          </cell>
          <cell r="K710">
            <v>11</v>
          </cell>
        </row>
        <row r="711">
          <cell r="D711">
            <v>825</v>
          </cell>
          <cell r="E711" t="str">
            <v>G O'Connell</v>
          </cell>
          <cell r="F711" t="str">
            <v>Eastern Districts</v>
          </cell>
          <cell r="G711" t="str">
            <v>No Entry</v>
          </cell>
          <cell r="H711">
            <v>2017</v>
          </cell>
          <cell r="I711" t="str">
            <v>BCV</v>
          </cell>
          <cell r="J711" t="str">
            <v>1513</v>
          </cell>
          <cell r="K711">
            <v>11</v>
          </cell>
        </row>
        <row r="712">
          <cell r="D712">
            <v>1244</v>
          </cell>
          <cell r="E712" t="str">
            <v>No Entry</v>
          </cell>
          <cell r="F712" t="str">
            <v>Eastern Districts</v>
          </cell>
          <cell r="G712" t="str">
            <v>No Entry</v>
          </cell>
          <cell r="H712" t="str">
            <v>No Entry</v>
          </cell>
          <cell r="I712" t="str">
            <v>No Entry</v>
          </cell>
          <cell r="J712" t="str">
            <v>No Entry</v>
          </cell>
          <cell r="K712">
            <v>12</v>
          </cell>
        </row>
        <row r="713">
          <cell r="D713">
            <v>1261</v>
          </cell>
          <cell r="E713" t="str">
            <v>No Entry</v>
          </cell>
          <cell r="F713" t="str">
            <v>Eastern Districts</v>
          </cell>
          <cell r="G713" t="str">
            <v>No Entry</v>
          </cell>
          <cell r="H713" t="str">
            <v>No Entry</v>
          </cell>
          <cell r="I713" t="str">
            <v>No Entry</v>
          </cell>
          <cell r="J713" t="str">
            <v>No Entry</v>
          </cell>
          <cell r="K713">
            <v>12</v>
          </cell>
        </row>
        <row r="714">
          <cell r="D714">
            <v>1167</v>
          </cell>
          <cell r="E714" t="str">
            <v>No Entry</v>
          </cell>
          <cell r="F714" t="str">
            <v>Eastern Districts</v>
          </cell>
          <cell r="G714" t="str">
            <v>No Entry</v>
          </cell>
          <cell r="H714" t="str">
            <v>No Entry</v>
          </cell>
          <cell r="I714" t="str">
            <v>No Entry</v>
          </cell>
          <cell r="J714" t="str">
            <v>No Entry</v>
          </cell>
          <cell r="K714">
            <v>12</v>
          </cell>
        </row>
        <row r="715">
          <cell r="D715">
            <v>1039</v>
          </cell>
          <cell r="E715" t="str">
            <v>No Entry</v>
          </cell>
          <cell r="F715" t="str">
            <v>Eastern Districts</v>
          </cell>
          <cell r="G715" t="str">
            <v>No Entry</v>
          </cell>
          <cell r="H715" t="str">
            <v>No Entry</v>
          </cell>
          <cell r="I715" t="str">
            <v>No Entry</v>
          </cell>
          <cell r="J715" t="str">
            <v>No Entry</v>
          </cell>
          <cell r="K715">
            <v>13</v>
          </cell>
        </row>
        <row r="716">
          <cell r="D716">
            <v>912</v>
          </cell>
          <cell r="E716" t="str">
            <v>No Entry</v>
          </cell>
          <cell r="F716" t="str">
            <v>Eastern Districts</v>
          </cell>
          <cell r="G716" t="str">
            <v>No Entry</v>
          </cell>
          <cell r="H716" t="str">
            <v>No Entry</v>
          </cell>
          <cell r="I716" t="str">
            <v>No Entry</v>
          </cell>
          <cell r="J716" t="str">
            <v>No Entry</v>
          </cell>
          <cell r="K716">
            <v>13</v>
          </cell>
        </row>
        <row r="717">
          <cell r="D717">
            <v>795</v>
          </cell>
          <cell r="E717" t="str">
            <v>No Entry</v>
          </cell>
          <cell r="F717" t="str">
            <v>Eastern Districts</v>
          </cell>
          <cell r="G717" t="str">
            <v>No Entry</v>
          </cell>
          <cell r="H717" t="str">
            <v>No Entry</v>
          </cell>
          <cell r="I717" t="str">
            <v>No Entry</v>
          </cell>
          <cell r="J717" t="str">
            <v>No Entry</v>
          </cell>
          <cell r="K717">
            <v>13</v>
          </cell>
        </row>
        <row r="718">
          <cell r="D718">
            <v>1434</v>
          </cell>
          <cell r="E718" t="str">
            <v>V Carro</v>
          </cell>
          <cell r="F718" t="str">
            <v>Eastern Districts</v>
          </cell>
          <cell r="G718" t="str">
            <v>No Entry</v>
          </cell>
          <cell r="H718">
            <v>2017</v>
          </cell>
          <cell r="I718" t="str">
            <v>VC1</v>
          </cell>
          <cell r="J718" t="str">
            <v>057</v>
          </cell>
          <cell r="K718">
            <v>14</v>
          </cell>
        </row>
        <row r="719">
          <cell r="D719">
            <v>1013</v>
          </cell>
          <cell r="E719" t="str">
            <v>Borg &amp; Skivington</v>
          </cell>
          <cell r="F719" t="str">
            <v>Eastern Districts</v>
          </cell>
          <cell r="G719" t="str">
            <v>No Entry</v>
          </cell>
          <cell r="H719">
            <v>2017</v>
          </cell>
          <cell r="I719" t="str">
            <v>BCV</v>
          </cell>
          <cell r="J719" t="str">
            <v>7241</v>
          </cell>
          <cell r="K719">
            <v>14</v>
          </cell>
        </row>
        <row r="720">
          <cell r="D720">
            <v>1083</v>
          </cell>
          <cell r="E720" t="str">
            <v>R Dagg</v>
          </cell>
          <cell r="F720" t="str">
            <v>Eastern Districts</v>
          </cell>
          <cell r="G720" t="str">
            <v>No Entry</v>
          </cell>
          <cell r="H720">
            <v>2017</v>
          </cell>
          <cell r="I720" t="str">
            <v>BCV</v>
          </cell>
          <cell r="J720" t="str">
            <v>625</v>
          </cell>
          <cell r="K720">
            <v>14</v>
          </cell>
        </row>
        <row r="721">
          <cell r="D721">
            <v>962</v>
          </cell>
          <cell r="E721" t="str">
            <v>M Parr</v>
          </cell>
          <cell r="F721" t="str">
            <v>Eastern Districts</v>
          </cell>
          <cell r="G721" t="str">
            <v>BEG</v>
          </cell>
          <cell r="H721">
            <v>2017</v>
          </cell>
          <cell r="I721" t="str">
            <v>MP2</v>
          </cell>
          <cell r="J721" t="str">
            <v>016</v>
          </cell>
          <cell r="K721">
            <v>15</v>
          </cell>
        </row>
        <row r="722">
          <cell r="D722">
            <v>704</v>
          </cell>
          <cell r="E722" t="str">
            <v>G O'Connell</v>
          </cell>
          <cell r="F722" t="str">
            <v>Eastern Districts</v>
          </cell>
          <cell r="G722" t="str">
            <v>No Entry</v>
          </cell>
          <cell r="H722">
            <v>2017</v>
          </cell>
          <cell r="I722" t="str">
            <v>BCV</v>
          </cell>
          <cell r="J722" t="str">
            <v>1540</v>
          </cell>
          <cell r="K722">
            <v>15</v>
          </cell>
        </row>
        <row r="723">
          <cell r="D723">
            <v>1273</v>
          </cell>
          <cell r="E723" t="str">
            <v>G O'Connell</v>
          </cell>
          <cell r="F723" t="str">
            <v>Eastern Districts</v>
          </cell>
          <cell r="G723" t="str">
            <v>No Entry</v>
          </cell>
          <cell r="H723">
            <v>2017</v>
          </cell>
          <cell r="I723" t="str">
            <v>BCV</v>
          </cell>
          <cell r="J723" t="str">
            <v>1526</v>
          </cell>
          <cell r="K723">
            <v>15</v>
          </cell>
        </row>
        <row r="724">
          <cell r="D724">
            <v>637</v>
          </cell>
          <cell r="E724" t="str">
            <v>M Brennand</v>
          </cell>
          <cell r="F724" t="str">
            <v>Eastern Districts</v>
          </cell>
          <cell r="G724" t="str">
            <v>BEG</v>
          </cell>
          <cell r="H724">
            <v>2017</v>
          </cell>
          <cell r="I724" t="str">
            <v>MB9</v>
          </cell>
          <cell r="J724" t="str">
            <v>055</v>
          </cell>
          <cell r="K724">
            <v>16</v>
          </cell>
        </row>
        <row r="725">
          <cell r="D725">
            <v>329</v>
          </cell>
          <cell r="E725" t="str">
            <v>J Macafee</v>
          </cell>
          <cell r="F725" t="str">
            <v>Eastern Districts</v>
          </cell>
          <cell r="G725" t="str">
            <v>INT</v>
          </cell>
          <cell r="H725">
            <v>2017</v>
          </cell>
          <cell r="I725" t="str">
            <v>JM9</v>
          </cell>
          <cell r="J725" t="str">
            <v>008</v>
          </cell>
          <cell r="K725">
            <v>16</v>
          </cell>
        </row>
        <row r="726">
          <cell r="D726">
            <v>1021</v>
          </cell>
          <cell r="E726" t="str">
            <v>J Macafee</v>
          </cell>
          <cell r="F726" t="str">
            <v>Eastern Districts</v>
          </cell>
          <cell r="G726" t="str">
            <v>INT</v>
          </cell>
          <cell r="H726">
            <v>2017</v>
          </cell>
          <cell r="I726" t="str">
            <v>JM9</v>
          </cell>
          <cell r="J726" t="str">
            <v>005</v>
          </cell>
          <cell r="K726">
            <v>16</v>
          </cell>
        </row>
        <row r="727">
          <cell r="D727">
            <v>642</v>
          </cell>
          <cell r="E727" t="str">
            <v>R Dagg</v>
          </cell>
          <cell r="F727" t="str">
            <v>Eastern Districts</v>
          </cell>
          <cell r="G727" t="str">
            <v>No Entry</v>
          </cell>
          <cell r="H727">
            <v>2017</v>
          </cell>
          <cell r="I727" t="str">
            <v>BCV</v>
          </cell>
          <cell r="J727" t="str">
            <v>687</v>
          </cell>
          <cell r="K727">
            <v>17</v>
          </cell>
        </row>
        <row r="728">
          <cell r="D728">
            <v>786</v>
          </cell>
          <cell r="E728" t="str">
            <v>R Dagg</v>
          </cell>
          <cell r="F728" t="str">
            <v>Eastern Districts</v>
          </cell>
          <cell r="G728" t="str">
            <v>No Entry</v>
          </cell>
          <cell r="H728">
            <v>2017</v>
          </cell>
          <cell r="I728" t="str">
            <v>BCV</v>
          </cell>
          <cell r="J728" t="str">
            <v>621</v>
          </cell>
          <cell r="K728">
            <v>17</v>
          </cell>
        </row>
        <row r="729">
          <cell r="D729">
            <v>165</v>
          </cell>
          <cell r="E729" t="str">
            <v>Borg &amp; Skivington</v>
          </cell>
          <cell r="F729" t="str">
            <v>Eastern Districts</v>
          </cell>
          <cell r="G729" t="str">
            <v>No Entry</v>
          </cell>
          <cell r="H729">
            <v>2017</v>
          </cell>
          <cell r="I729" t="str">
            <v>BCV</v>
          </cell>
          <cell r="J729" t="str">
            <v>7240</v>
          </cell>
          <cell r="K729">
            <v>17</v>
          </cell>
        </row>
        <row r="730">
          <cell r="D730">
            <v>92</v>
          </cell>
          <cell r="E730" t="str">
            <v>G O'Connell</v>
          </cell>
          <cell r="F730" t="str">
            <v>Eastern Districts</v>
          </cell>
          <cell r="G730" t="str">
            <v>No Entry</v>
          </cell>
          <cell r="H730">
            <v>2017</v>
          </cell>
          <cell r="I730" t="str">
            <v>BCV</v>
          </cell>
          <cell r="J730" t="str">
            <v>1528</v>
          </cell>
          <cell r="K730">
            <v>18</v>
          </cell>
        </row>
        <row r="731">
          <cell r="D731">
            <v>386</v>
          </cell>
          <cell r="E731" t="str">
            <v>M Weeding</v>
          </cell>
          <cell r="F731" t="str">
            <v>Eastern Districts</v>
          </cell>
          <cell r="G731" t="str">
            <v>BEG</v>
          </cell>
          <cell r="H731">
            <v>2017</v>
          </cell>
          <cell r="I731" t="str">
            <v>MW5</v>
          </cell>
          <cell r="J731" t="str">
            <v>093</v>
          </cell>
          <cell r="K731">
            <v>18</v>
          </cell>
        </row>
        <row r="732">
          <cell r="D732">
            <v>84</v>
          </cell>
          <cell r="E732" t="str">
            <v>M Weeding</v>
          </cell>
          <cell r="F732" t="str">
            <v>Eastern Districts</v>
          </cell>
          <cell r="G732" t="str">
            <v>BEG</v>
          </cell>
          <cell r="H732">
            <v>2017</v>
          </cell>
          <cell r="I732" t="str">
            <v>MW5</v>
          </cell>
          <cell r="J732" t="str">
            <v>080</v>
          </cell>
          <cell r="K732">
            <v>18</v>
          </cell>
        </row>
        <row r="733">
          <cell r="D733">
            <v>56</v>
          </cell>
          <cell r="E733" t="str">
            <v>G Stagg</v>
          </cell>
          <cell r="F733" t="str">
            <v>Eastern Districts</v>
          </cell>
          <cell r="G733" t="str">
            <v>BEG</v>
          </cell>
          <cell r="H733">
            <v>2017</v>
          </cell>
          <cell r="I733" t="str">
            <v>GS1</v>
          </cell>
          <cell r="J733" t="str">
            <v>045</v>
          </cell>
          <cell r="K733">
            <v>19</v>
          </cell>
        </row>
        <row r="734">
          <cell r="D734">
            <v>1571</v>
          </cell>
          <cell r="E734" t="str">
            <v>G Stagg</v>
          </cell>
          <cell r="F734" t="str">
            <v>Eastern Districts</v>
          </cell>
          <cell r="G734" t="str">
            <v>BEG</v>
          </cell>
          <cell r="H734">
            <v>2017</v>
          </cell>
          <cell r="I734" t="str">
            <v>GS1</v>
          </cell>
          <cell r="J734" t="str">
            <v>057</v>
          </cell>
          <cell r="K734">
            <v>19</v>
          </cell>
        </row>
        <row r="735">
          <cell r="D735">
            <v>1239</v>
          </cell>
          <cell r="E735" t="str">
            <v>M O'Connell</v>
          </cell>
          <cell r="F735" t="str">
            <v>Eastern Districts</v>
          </cell>
          <cell r="G735" t="str">
            <v>BEG</v>
          </cell>
          <cell r="H735">
            <v>2017</v>
          </cell>
          <cell r="I735" t="str">
            <v>BCV</v>
          </cell>
          <cell r="J735" t="str">
            <v>3404</v>
          </cell>
          <cell r="K735">
            <v>19</v>
          </cell>
        </row>
        <row r="736">
          <cell r="D736">
            <v>657</v>
          </cell>
          <cell r="E736" t="str">
            <v>R Dagg</v>
          </cell>
          <cell r="F736" t="str">
            <v>Eastern Districts</v>
          </cell>
          <cell r="G736" t="str">
            <v>No Entry</v>
          </cell>
          <cell r="H736">
            <v>2017</v>
          </cell>
          <cell r="I736" t="str">
            <v>BCV</v>
          </cell>
          <cell r="J736" t="str">
            <v>624</v>
          </cell>
          <cell r="K736">
            <v>20</v>
          </cell>
        </row>
        <row r="737">
          <cell r="D737">
            <v>83</v>
          </cell>
          <cell r="E737" t="str">
            <v>R Dagg</v>
          </cell>
          <cell r="F737" t="str">
            <v>Eastern Districts</v>
          </cell>
          <cell r="G737" t="str">
            <v>No Entry</v>
          </cell>
          <cell r="H737">
            <v>2017</v>
          </cell>
          <cell r="I737" t="str">
            <v>BCV</v>
          </cell>
          <cell r="J737" t="str">
            <v>631</v>
          </cell>
          <cell r="K737">
            <v>20</v>
          </cell>
        </row>
        <row r="738">
          <cell r="D738">
            <v>1465</v>
          </cell>
          <cell r="E738" t="str">
            <v>R Dagg</v>
          </cell>
          <cell r="F738" t="str">
            <v>Eastern Districts</v>
          </cell>
          <cell r="G738" t="str">
            <v>No Entry</v>
          </cell>
          <cell r="H738">
            <v>2017</v>
          </cell>
          <cell r="I738" t="str">
            <v>BCV</v>
          </cell>
          <cell r="J738" t="str">
            <v>632</v>
          </cell>
          <cell r="K738">
            <v>20</v>
          </cell>
        </row>
        <row r="739">
          <cell r="D739">
            <v>1501</v>
          </cell>
          <cell r="E739" t="str">
            <v>M Brennand</v>
          </cell>
          <cell r="F739" t="str">
            <v>Eastern Districts</v>
          </cell>
          <cell r="G739" t="str">
            <v>BEG</v>
          </cell>
          <cell r="H739">
            <v>2017</v>
          </cell>
          <cell r="I739" t="str">
            <v>MB9</v>
          </cell>
          <cell r="J739" t="str">
            <v>070</v>
          </cell>
          <cell r="K739">
            <v>21</v>
          </cell>
        </row>
        <row r="740">
          <cell r="D740">
            <v>767</v>
          </cell>
          <cell r="E740" t="str">
            <v>G Stagg</v>
          </cell>
          <cell r="F740" t="str">
            <v>Eastern Districts</v>
          </cell>
          <cell r="G740" t="str">
            <v>BEG</v>
          </cell>
          <cell r="H740">
            <v>2017</v>
          </cell>
          <cell r="I740" t="str">
            <v>GS1</v>
          </cell>
          <cell r="J740" t="str">
            <v>065</v>
          </cell>
          <cell r="K740">
            <v>21</v>
          </cell>
        </row>
        <row r="741">
          <cell r="D741">
            <v>1035</v>
          </cell>
          <cell r="E741" t="str">
            <v>M Parr</v>
          </cell>
          <cell r="F741" t="str">
            <v>Eastern Districts</v>
          </cell>
          <cell r="G741" t="str">
            <v>BEG</v>
          </cell>
          <cell r="H741">
            <v>2017</v>
          </cell>
          <cell r="I741" t="str">
            <v>MP2</v>
          </cell>
          <cell r="J741" t="str">
            <v>009</v>
          </cell>
          <cell r="K741">
            <v>21</v>
          </cell>
        </row>
        <row r="742">
          <cell r="D742">
            <v>1516</v>
          </cell>
          <cell r="E742" t="str">
            <v>G O'Connell</v>
          </cell>
          <cell r="F742" t="str">
            <v>Eastern Districts</v>
          </cell>
          <cell r="G742" t="str">
            <v>No Entry</v>
          </cell>
          <cell r="H742">
            <v>2017</v>
          </cell>
          <cell r="I742" t="str">
            <v>BCV</v>
          </cell>
          <cell r="J742" t="str">
            <v>1523</v>
          </cell>
          <cell r="K742">
            <v>22</v>
          </cell>
        </row>
        <row r="743">
          <cell r="D743">
            <v>1429</v>
          </cell>
          <cell r="E743" t="str">
            <v>G O'Connell</v>
          </cell>
          <cell r="F743" t="str">
            <v>Eastern Districts</v>
          </cell>
          <cell r="G743" t="str">
            <v>No Entry</v>
          </cell>
          <cell r="H743">
            <v>2017</v>
          </cell>
          <cell r="I743" t="str">
            <v>BCV</v>
          </cell>
          <cell r="J743" t="str">
            <v>1532</v>
          </cell>
          <cell r="K743">
            <v>22</v>
          </cell>
        </row>
        <row r="744">
          <cell r="D744">
            <v>806</v>
          </cell>
          <cell r="E744" t="str">
            <v>No Entry</v>
          </cell>
          <cell r="F744" t="str">
            <v>Eastern Districts</v>
          </cell>
          <cell r="G744" t="str">
            <v>No Entry</v>
          </cell>
          <cell r="H744" t="str">
            <v>No Entry</v>
          </cell>
          <cell r="I744" t="str">
            <v>No Entry</v>
          </cell>
          <cell r="J744" t="str">
            <v>No Entry</v>
          </cell>
          <cell r="K744">
            <v>22</v>
          </cell>
        </row>
        <row r="745">
          <cell r="D745">
            <v>219</v>
          </cell>
          <cell r="E745" t="str">
            <v>M Weeding</v>
          </cell>
          <cell r="F745" t="str">
            <v>Eastern Districts</v>
          </cell>
          <cell r="G745" t="str">
            <v>BEG</v>
          </cell>
          <cell r="H745">
            <v>2017</v>
          </cell>
          <cell r="I745" t="str">
            <v>MW5</v>
          </cell>
          <cell r="J745" t="str">
            <v>111</v>
          </cell>
          <cell r="K745">
            <v>23</v>
          </cell>
        </row>
        <row r="746">
          <cell r="D746">
            <v>844</v>
          </cell>
          <cell r="E746" t="str">
            <v>M Parr</v>
          </cell>
          <cell r="F746" t="str">
            <v>Eastern Districts</v>
          </cell>
          <cell r="G746" t="str">
            <v>BEG</v>
          </cell>
          <cell r="H746">
            <v>2017</v>
          </cell>
          <cell r="I746" t="str">
            <v>MP2</v>
          </cell>
          <cell r="J746" t="str">
            <v>008</v>
          </cell>
          <cell r="K746">
            <v>23</v>
          </cell>
        </row>
        <row r="747">
          <cell r="D747">
            <v>511</v>
          </cell>
          <cell r="E747" t="str">
            <v>M O'Connell</v>
          </cell>
          <cell r="F747" t="str">
            <v>Eastern Districts</v>
          </cell>
          <cell r="G747" t="str">
            <v>BEG</v>
          </cell>
          <cell r="H747">
            <v>2017</v>
          </cell>
          <cell r="I747" t="str">
            <v>BCV</v>
          </cell>
          <cell r="J747" t="str">
            <v>3406</v>
          </cell>
          <cell r="K747">
            <v>23</v>
          </cell>
        </row>
        <row r="748">
          <cell r="D748">
            <v>288</v>
          </cell>
          <cell r="E748" t="str">
            <v>V Carro</v>
          </cell>
          <cell r="F748" t="str">
            <v>Eastern Districts</v>
          </cell>
          <cell r="G748" t="str">
            <v>No Entry</v>
          </cell>
          <cell r="H748">
            <v>2017</v>
          </cell>
          <cell r="I748" t="str">
            <v>VC1</v>
          </cell>
          <cell r="J748" t="str">
            <v>041</v>
          </cell>
          <cell r="K748">
            <v>24</v>
          </cell>
        </row>
        <row r="749">
          <cell r="D749">
            <v>503</v>
          </cell>
          <cell r="E749" t="str">
            <v>M Clark</v>
          </cell>
          <cell r="F749" t="str">
            <v>Eastern Districts</v>
          </cell>
          <cell r="G749" t="str">
            <v>BEG</v>
          </cell>
          <cell r="H749">
            <v>2017</v>
          </cell>
          <cell r="I749" t="str">
            <v>MC13</v>
          </cell>
          <cell r="J749" t="str">
            <v>012</v>
          </cell>
          <cell r="K749">
            <v>24</v>
          </cell>
        </row>
        <row r="750">
          <cell r="D750">
            <v>77</v>
          </cell>
          <cell r="E750" t="str">
            <v>V Carro</v>
          </cell>
          <cell r="F750" t="str">
            <v>Eastern Districts</v>
          </cell>
          <cell r="G750" t="str">
            <v>No Entry</v>
          </cell>
          <cell r="H750">
            <v>2017</v>
          </cell>
          <cell r="I750" t="str">
            <v>VC1</v>
          </cell>
          <cell r="J750" t="str">
            <v>043</v>
          </cell>
          <cell r="K750">
            <v>24</v>
          </cell>
        </row>
        <row r="751">
          <cell r="D751">
            <v>347</v>
          </cell>
          <cell r="E751" t="str">
            <v>No Entry</v>
          </cell>
          <cell r="F751" t="str">
            <v>Eastern Districts</v>
          </cell>
          <cell r="G751" t="str">
            <v>No Entry</v>
          </cell>
          <cell r="H751" t="str">
            <v>No Entry</v>
          </cell>
          <cell r="I751" t="str">
            <v>No Entry</v>
          </cell>
          <cell r="J751" t="str">
            <v>No Entry</v>
          </cell>
          <cell r="K751">
            <v>25</v>
          </cell>
        </row>
        <row r="752">
          <cell r="D752">
            <v>655</v>
          </cell>
          <cell r="E752" t="str">
            <v>A Barker</v>
          </cell>
          <cell r="F752" t="str">
            <v>Eastern Districts</v>
          </cell>
          <cell r="G752" t="str">
            <v>BEG</v>
          </cell>
          <cell r="H752">
            <v>2017</v>
          </cell>
          <cell r="I752" t="str">
            <v>BCV</v>
          </cell>
          <cell r="J752" t="str">
            <v>5013</v>
          </cell>
          <cell r="K752">
            <v>25</v>
          </cell>
        </row>
        <row r="753">
          <cell r="D753">
            <v>1240</v>
          </cell>
          <cell r="E753" t="str">
            <v>No Entry</v>
          </cell>
          <cell r="F753" t="str">
            <v>Eastern Districts</v>
          </cell>
          <cell r="G753" t="str">
            <v>No Entry</v>
          </cell>
          <cell r="H753" t="str">
            <v>No Entry</v>
          </cell>
          <cell r="I753" t="str">
            <v>No Entry</v>
          </cell>
          <cell r="J753" t="str">
            <v>No Entry</v>
          </cell>
          <cell r="K753">
            <v>25</v>
          </cell>
        </row>
        <row r="754">
          <cell r="D754">
            <v>690</v>
          </cell>
          <cell r="E754" t="str">
            <v>Wilson &amp; Hoadley</v>
          </cell>
          <cell r="F754" t="str">
            <v>Dandenong</v>
          </cell>
          <cell r="G754" t="str">
            <v>No Entry</v>
          </cell>
          <cell r="H754">
            <v>2017</v>
          </cell>
          <cell r="I754" t="str">
            <v>WH1</v>
          </cell>
          <cell r="J754" t="str">
            <v>102</v>
          </cell>
          <cell r="K754">
            <v>1</v>
          </cell>
        </row>
        <row r="755">
          <cell r="D755">
            <v>1440</v>
          </cell>
          <cell r="E755" t="str">
            <v>K McCalman</v>
          </cell>
          <cell r="F755" t="str">
            <v>Dandenong</v>
          </cell>
          <cell r="G755" t="str">
            <v>No Entry</v>
          </cell>
          <cell r="H755">
            <v>2017</v>
          </cell>
          <cell r="I755" t="str">
            <v>KM3</v>
          </cell>
          <cell r="J755" t="str">
            <v>053</v>
          </cell>
          <cell r="K755">
            <v>1</v>
          </cell>
        </row>
        <row r="756">
          <cell r="D756">
            <v>1231</v>
          </cell>
          <cell r="E756" t="str">
            <v>A Brown</v>
          </cell>
          <cell r="F756" t="str">
            <v>Dandenong</v>
          </cell>
          <cell r="G756" t="str">
            <v>No Entry</v>
          </cell>
          <cell r="H756">
            <v>2017</v>
          </cell>
          <cell r="I756" t="str">
            <v>AB6</v>
          </cell>
          <cell r="J756" t="str">
            <v>021</v>
          </cell>
          <cell r="K756">
            <v>1</v>
          </cell>
        </row>
        <row r="757">
          <cell r="D757">
            <v>476</v>
          </cell>
          <cell r="E757" t="str">
            <v>Wilson &amp; Hoadley</v>
          </cell>
          <cell r="F757" t="str">
            <v>Dandenong</v>
          </cell>
          <cell r="G757" t="str">
            <v>No Entry</v>
          </cell>
          <cell r="H757">
            <v>2017</v>
          </cell>
          <cell r="I757" t="str">
            <v>WH1</v>
          </cell>
          <cell r="J757" t="str">
            <v>095</v>
          </cell>
          <cell r="K757">
            <v>2</v>
          </cell>
        </row>
        <row r="758">
          <cell r="D758">
            <v>113</v>
          </cell>
          <cell r="E758" t="str">
            <v>A Brown</v>
          </cell>
          <cell r="F758" t="str">
            <v>Dandenong</v>
          </cell>
          <cell r="G758" t="str">
            <v>No Entry</v>
          </cell>
          <cell r="H758">
            <v>2017</v>
          </cell>
          <cell r="I758" t="str">
            <v>AB6</v>
          </cell>
          <cell r="J758" t="str">
            <v>045</v>
          </cell>
          <cell r="K758">
            <v>2</v>
          </cell>
        </row>
        <row r="759">
          <cell r="D759">
            <v>45</v>
          </cell>
          <cell r="E759" t="str">
            <v>K McCalman</v>
          </cell>
          <cell r="F759" t="str">
            <v>Dandenong</v>
          </cell>
          <cell r="G759" t="str">
            <v>No Entry</v>
          </cell>
          <cell r="H759">
            <v>2017</v>
          </cell>
          <cell r="I759" t="str">
            <v>KM3</v>
          </cell>
          <cell r="J759" t="str">
            <v>064</v>
          </cell>
          <cell r="K759">
            <v>2</v>
          </cell>
        </row>
        <row r="760">
          <cell r="D760">
            <v>377</v>
          </cell>
          <cell r="E760" t="str">
            <v>L Downey</v>
          </cell>
          <cell r="F760" t="str">
            <v>Dandenong</v>
          </cell>
          <cell r="G760" t="str">
            <v>No Entry</v>
          </cell>
          <cell r="H760">
            <v>2017</v>
          </cell>
          <cell r="I760" t="str">
            <v>LD1</v>
          </cell>
          <cell r="J760" t="str">
            <v>031</v>
          </cell>
          <cell r="K760">
            <v>3</v>
          </cell>
        </row>
        <row r="761">
          <cell r="D761">
            <v>1367</v>
          </cell>
          <cell r="E761" t="str">
            <v>L Downey</v>
          </cell>
          <cell r="F761" t="str">
            <v>Dandenong</v>
          </cell>
          <cell r="G761" t="str">
            <v>No Entry</v>
          </cell>
          <cell r="H761">
            <v>2017</v>
          </cell>
          <cell r="I761" t="str">
            <v>LD1</v>
          </cell>
          <cell r="J761" t="str">
            <v>040</v>
          </cell>
          <cell r="K761">
            <v>3</v>
          </cell>
        </row>
        <row r="762">
          <cell r="D762">
            <v>1018</v>
          </cell>
          <cell r="E762" t="str">
            <v>A Brown</v>
          </cell>
          <cell r="F762" t="str">
            <v>Dandenong</v>
          </cell>
          <cell r="G762" t="str">
            <v>No Entry</v>
          </cell>
          <cell r="H762">
            <v>2017</v>
          </cell>
          <cell r="I762" t="str">
            <v>AB6</v>
          </cell>
          <cell r="J762" t="str">
            <v>032</v>
          </cell>
          <cell r="K762">
            <v>3</v>
          </cell>
        </row>
        <row r="763">
          <cell r="D763">
            <v>168</v>
          </cell>
          <cell r="E763" t="str">
            <v>No Entry</v>
          </cell>
          <cell r="F763" t="str">
            <v>Dandenong</v>
          </cell>
          <cell r="G763" t="str">
            <v>No Entry</v>
          </cell>
          <cell r="H763" t="str">
            <v>No Entry</v>
          </cell>
          <cell r="I763" t="str">
            <v>No Entry</v>
          </cell>
          <cell r="J763" t="str">
            <v>No Entry</v>
          </cell>
          <cell r="K763">
            <v>4</v>
          </cell>
        </row>
        <row r="764">
          <cell r="D764">
            <v>175</v>
          </cell>
          <cell r="E764" t="str">
            <v>No Entry</v>
          </cell>
          <cell r="F764" t="str">
            <v>Dandenong</v>
          </cell>
          <cell r="G764" t="str">
            <v>No Entry</v>
          </cell>
          <cell r="H764" t="str">
            <v>No Entry</v>
          </cell>
          <cell r="I764" t="str">
            <v>No Entry</v>
          </cell>
          <cell r="J764" t="str">
            <v>No Entry</v>
          </cell>
          <cell r="K764">
            <v>4</v>
          </cell>
        </row>
        <row r="765">
          <cell r="D765">
            <v>256</v>
          </cell>
          <cell r="E765" t="str">
            <v>No Entry</v>
          </cell>
          <cell r="F765" t="str">
            <v>Dandenong</v>
          </cell>
          <cell r="G765" t="str">
            <v>No Entry</v>
          </cell>
          <cell r="H765" t="str">
            <v>No Entry</v>
          </cell>
          <cell r="I765" t="str">
            <v>No Entry</v>
          </cell>
          <cell r="J765" t="str">
            <v>No Entry</v>
          </cell>
          <cell r="K765">
            <v>4</v>
          </cell>
        </row>
        <row r="766">
          <cell r="D766">
            <v>551</v>
          </cell>
          <cell r="E766" t="str">
            <v>Wilson &amp; Hoadley</v>
          </cell>
          <cell r="F766" t="str">
            <v>Dandenong</v>
          </cell>
          <cell r="G766" t="str">
            <v>No Entry</v>
          </cell>
          <cell r="H766">
            <v>2017</v>
          </cell>
          <cell r="I766" t="str">
            <v>WH1</v>
          </cell>
          <cell r="J766" t="str">
            <v>094</v>
          </cell>
          <cell r="K766">
            <v>5</v>
          </cell>
        </row>
        <row r="767">
          <cell r="D767">
            <v>716</v>
          </cell>
          <cell r="E767" t="str">
            <v>Wilson &amp; Hoadley</v>
          </cell>
          <cell r="F767" t="str">
            <v>Dandenong</v>
          </cell>
          <cell r="G767" t="str">
            <v>No Entry</v>
          </cell>
          <cell r="H767">
            <v>2017</v>
          </cell>
          <cell r="I767" t="str">
            <v>WH1</v>
          </cell>
          <cell r="J767" t="str">
            <v>092</v>
          </cell>
          <cell r="K767">
            <v>5</v>
          </cell>
        </row>
        <row r="768">
          <cell r="D768">
            <v>1388</v>
          </cell>
          <cell r="E768" t="str">
            <v>K McCalman</v>
          </cell>
          <cell r="F768" t="str">
            <v>Dandenong</v>
          </cell>
          <cell r="G768" t="str">
            <v>No Entry</v>
          </cell>
          <cell r="H768">
            <v>2017</v>
          </cell>
          <cell r="I768" t="str">
            <v>KM3</v>
          </cell>
          <cell r="J768" t="str">
            <v>059</v>
          </cell>
          <cell r="K768">
            <v>5</v>
          </cell>
        </row>
        <row r="769">
          <cell r="D769">
            <v>1197</v>
          </cell>
          <cell r="E769" t="str">
            <v>J Kruisselbrink</v>
          </cell>
          <cell r="F769" t="str">
            <v>Dandenong</v>
          </cell>
          <cell r="G769" t="str">
            <v>No Entry</v>
          </cell>
          <cell r="H769">
            <v>2017</v>
          </cell>
          <cell r="I769" t="str">
            <v>JK3</v>
          </cell>
          <cell r="J769" t="str">
            <v>007</v>
          </cell>
          <cell r="K769">
            <v>6</v>
          </cell>
        </row>
        <row r="770">
          <cell r="D770">
            <v>29</v>
          </cell>
          <cell r="E770" t="str">
            <v>No Entry</v>
          </cell>
          <cell r="F770" t="str">
            <v>Dandenong</v>
          </cell>
          <cell r="G770" t="str">
            <v>No Entry</v>
          </cell>
          <cell r="H770" t="str">
            <v>No Entry</v>
          </cell>
          <cell r="I770" t="str">
            <v>No Entry</v>
          </cell>
          <cell r="J770" t="str">
            <v>No Entry</v>
          </cell>
          <cell r="K770">
            <v>6</v>
          </cell>
        </row>
        <row r="771">
          <cell r="D771">
            <v>95</v>
          </cell>
          <cell r="E771" t="str">
            <v>No Entry</v>
          </cell>
          <cell r="F771" t="str">
            <v>Dandenong</v>
          </cell>
          <cell r="G771" t="str">
            <v>No Entry</v>
          </cell>
          <cell r="H771" t="str">
            <v>No Entry</v>
          </cell>
          <cell r="I771" t="str">
            <v>No Entry</v>
          </cell>
          <cell r="J771" t="str">
            <v>No Entry</v>
          </cell>
          <cell r="K771">
            <v>6</v>
          </cell>
        </row>
        <row r="772">
          <cell r="D772">
            <v>332</v>
          </cell>
          <cell r="E772" t="str">
            <v>No Entry</v>
          </cell>
          <cell r="F772" t="str">
            <v>Dandenong</v>
          </cell>
          <cell r="G772" t="str">
            <v>No Entry</v>
          </cell>
          <cell r="H772" t="str">
            <v>No Entry</v>
          </cell>
          <cell r="I772" t="str">
            <v>No Entry</v>
          </cell>
          <cell r="J772" t="str">
            <v>No Entry</v>
          </cell>
          <cell r="K772">
            <v>7</v>
          </cell>
        </row>
        <row r="773">
          <cell r="D773">
            <v>341</v>
          </cell>
          <cell r="E773" t="str">
            <v>No Entry</v>
          </cell>
          <cell r="F773" t="str">
            <v>Dandenong</v>
          </cell>
          <cell r="G773" t="str">
            <v>No Entry</v>
          </cell>
          <cell r="H773" t="str">
            <v>No Entry</v>
          </cell>
          <cell r="I773" t="str">
            <v>No Entry</v>
          </cell>
          <cell r="J773" t="str">
            <v>No Entry</v>
          </cell>
          <cell r="K773">
            <v>7</v>
          </cell>
        </row>
        <row r="774">
          <cell r="D774">
            <v>858</v>
          </cell>
          <cell r="E774" t="str">
            <v>No Entry</v>
          </cell>
          <cell r="F774" t="str">
            <v>Dandenong</v>
          </cell>
          <cell r="G774" t="str">
            <v>No Entry</v>
          </cell>
          <cell r="H774" t="str">
            <v>No Entry</v>
          </cell>
          <cell r="I774" t="str">
            <v>No Entry</v>
          </cell>
          <cell r="J774" t="str">
            <v>No Entry</v>
          </cell>
          <cell r="K774">
            <v>7</v>
          </cell>
        </row>
        <row r="775">
          <cell r="D775">
            <v>1254</v>
          </cell>
          <cell r="E775" t="str">
            <v>J Kruisselbrink</v>
          </cell>
          <cell r="F775" t="str">
            <v>Dandenong</v>
          </cell>
          <cell r="G775" t="str">
            <v>No Entry</v>
          </cell>
          <cell r="H775">
            <v>2017</v>
          </cell>
          <cell r="I775" t="str">
            <v>JK3</v>
          </cell>
          <cell r="J775" t="str">
            <v>062</v>
          </cell>
          <cell r="K775">
            <v>8</v>
          </cell>
        </row>
        <row r="776">
          <cell r="D776">
            <v>1622</v>
          </cell>
          <cell r="E776" t="str">
            <v>R Hiscock</v>
          </cell>
          <cell r="F776" t="str">
            <v>Dandenong</v>
          </cell>
          <cell r="G776" t="str">
            <v>No Entry</v>
          </cell>
          <cell r="H776">
            <v>2017</v>
          </cell>
          <cell r="I776" t="str">
            <v>BCV</v>
          </cell>
          <cell r="J776" t="str">
            <v>1100</v>
          </cell>
          <cell r="K776">
            <v>8</v>
          </cell>
        </row>
        <row r="777">
          <cell r="D777">
            <v>1176</v>
          </cell>
          <cell r="E777" t="str">
            <v>No Entry</v>
          </cell>
          <cell r="F777" t="str">
            <v>Dandenong</v>
          </cell>
          <cell r="G777" t="str">
            <v>No Entry</v>
          </cell>
          <cell r="H777" t="str">
            <v>No Entry</v>
          </cell>
          <cell r="I777" t="str">
            <v>No Entry</v>
          </cell>
          <cell r="J777" t="str">
            <v>No Entry</v>
          </cell>
          <cell r="K777">
            <v>8</v>
          </cell>
        </row>
        <row r="778">
          <cell r="D778">
            <v>1221</v>
          </cell>
          <cell r="E778" t="str">
            <v>J Kruisselbrink</v>
          </cell>
          <cell r="F778" t="str">
            <v>Dandenong</v>
          </cell>
          <cell r="G778" t="str">
            <v>No Entry</v>
          </cell>
          <cell r="H778">
            <v>2017</v>
          </cell>
          <cell r="I778" t="str">
            <v>JK3</v>
          </cell>
          <cell r="J778" t="str">
            <v>090</v>
          </cell>
          <cell r="K778">
            <v>9</v>
          </cell>
        </row>
        <row r="779">
          <cell r="D779">
            <v>317</v>
          </cell>
          <cell r="E779" t="str">
            <v>J Kruisselbrink</v>
          </cell>
          <cell r="F779" t="str">
            <v>Dandenong</v>
          </cell>
          <cell r="G779" t="str">
            <v>No Entry</v>
          </cell>
          <cell r="H779">
            <v>2017</v>
          </cell>
          <cell r="I779" t="str">
            <v>JK3</v>
          </cell>
          <cell r="J779" t="str">
            <v>070</v>
          </cell>
          <cell r="K779">
            <v>9</v>
          </cell>
        </row>
        <row r="780">
          <cell r="D780">
            <v>1038</v>
          </cell>
          <cell r="E780" t="str">
            <v>No Entry</v>
          </cell>
          <cell r="F780" t="str">
            <v>Dandenong</v>
          </cell>
          <cell r="G780" t="str">
            <v>No Entry</v>
          </cell>
          <cell r="H780" t="str">
            <v>No Entry</v>
          </cell>
          <cell r="I780" t="str">
            <v>No Entry</v>
          </cell>
          <cell r="J780" t="str">
            <v>No Entry</v>
          </cell>
          <cell r="K780">
            <v>9</v>
          </cell>
        </row>
        <row r="781">
          <cell r="D781">
            <v>539</v>
          </cell>
          <cell r="E781" t="str">
            <v>No Entry</v>
          </cell>
          <cell r="F781" t="str">
            <v>Dandenong</v>
          </cell>
          <cell r="G781" t="str">
            <v>No Entry</v>
          </cell>
          <cell r="H781" t="str">
            <v>No Entry</v>
          </cell>
          <cell r="I781" t="str">
            <v>No Entry</v>
          </cell>
          <cell r="J781" t="str">
            <v>No Entry</v>
          </cell>
          <cell r="K781">
            <v>10</v>
          </cell>
        </row>
        <row r="782">
          <cell r="D782">
            <v>1145</v>
          </cell>
          <cell r="E782" t="str">
            <v>No Entry</v>
          </cell>
          <cell r="F782" t="str">
            <v>Dandenong</v>
          </cell>
          <cell r="G782" t="str">
            <v>No Entry</v>
          </cell>
          <cell r="H782" t="str">
            <v>No Entry</v>
          </cell>
          <cell r="I782" t="str">
            <v>No Entry</v>
          </cell>
          <cell r="J782" t="str">
            <v>No Entry</v>
          </cell>
          <cell r="K782">
            <v>10</v>
          </cell>
        </row>
        <row r="783">
          <cell r="D783">
            <v>203</v>
          </cell>
          <cell r="E783" t="str">
            <v>No Entry</v>
          </cell>
          <cell r="F783" t="str">
            <v>Dandenong</v>
          </cell>
          <cell r="G783" t="str">
            <v>No Entry</v>
          </cell>
          <cell r="H783" t="str">
            <v>No Entry</v>
          </cell>
          <cell r="I783" t="str">
            <v>No Entry</v>
          </cell>
          <cell r="J783" t="str">
            <v>No Entry</v>
          </cell>
          <cell r="K783">
            <v>10</v>
          </cell>
        </row>
        <row r="784">
          <cell r="D784">
            <v>117</v>
          </cell>
          <cell r="E784" t="str">
            <v>Wilson &amp; Hoadley</v>
          </cell>
          <cell r="F784" t="str">
            <v>Dandenong</v>
          </cell>
          <cell r="G784" t="str">
            <v>No Entry</v>
          </cell>
          <cell r="H784">
            <v>2017</v>
          </cell>
          <cell r="I784" t="str">
            <v>WH1</v>
          </cell>
          <cell r="J784" t="str">
            <v>053</v>
          </cell>
          <cell r="K784">
            <v>11</v>
          </cell>
        </row>
        <row r="785">
          <cell r="D785">
            <v>413</v>
          </cell>
          <cell r="E785" t="str">
            <v>K McCalman</v>
          </cell>
          <cell r="F785" t="str">
            <v>Dandenong</v>
          </cell>
          <cell r="G785" t="str">
            <v>No Entry</v>
          </cell>
          <cell r="H785">
            <v>2017</v>
          </cell>
          <cell r="I785" t="str">
            <v>KM3</v>
          </cell>
          <cell r="J785" t="str">
            <v>061</v>
          </cell>
          <cell r="K785">
            <v>11</v>
          </cell>
        </row>
        <row r="786">
          <cell r="D786">
            <v>1437</v>
          </cell>
          <cell r="E786" t="str">
            <v>K McCalman</v>
          </cell>
          <cell r="F786" t="str">
            <v>Dandenong</v>
          </cell>
          <cell r="G786" t="str">
            <v>No Entry</v>
          </cell>
          <cell r="H786">
            <v>2017</v>
          </cell>
          <cell r="I786" t="str">
            <v>KM3</v>
          </cell>
          <cell r="J786" t="str">
            <v>004</v>
          </cell>
          <cell r="K786">
            <v>11</v>
          </cell>
        </row>
        <row r="787">
          <cell r="D787">
            <v>1286</v>
          </cell>
          <cell r="E787" t="str">
            <v>L Downey</v>
          </cell>
          <cell r="F787" t="str">
            <v>Dandenong</v>
          </cell>
          <cell r="G787" t="str">
            <v>No Entry</v>
          </cell>
          <cell r="H787">
            <v>2017</v>
          </cell>
          <cell r="I787" t="str">
            <v>LD1</v>
          </cell>
          <cell r="J787" t="str">
            <v>032</v>
          </cell>
          <cell r="K787">
            <v>12</v>
          </cell>
        </row>
        <row r="788">
          <cell r="D788">
            <v>1386</v>
          </cell>
          <cell r="E788" t="str">
            <v>L Downey</v>
          </cell>
          <cell r="F788" t="str">
            <v>Dandenong</v>
          </cell>
          <cell r="G788" t="str">
            <v>No Entry</v>
          </cell>
          <cell r="H788">
            <v>2017</v>
          </cell>
          <cell r="I788" t="str">
            <v>LD1</v>
          </cell>
          <cell r="J788" t="str">
            <v>042</v>
          </cell>
          <cell r="K788">
            <v>12</v>
          </cell>
        </row>
        <row r="789">
          <cell r="D789">
            <v>601</v>
          </cell>
          <cell r="E789" t="str">
            <v>L Downey</v>
          </cell>
          <cell r="F789" t="str">
            <v>Dandenong</v>
          </cell>
          <cell r="G789" t="str">
            <v>No Entry</v>
          </cell>
          <cell r="H789">
            <v>2017</v>
          </cell>
          <cell r="I789" t="str">
            <v>LD1</v>
          </cell>
          <cell r="J789" t="str">
            <v>039</v>
          </cell>
          <cell r="K789">
            <v>12</v>
          </cell>
        </row>
        <row r="790">
          <cell r="D790">
            <v>761</v>
          </cell>
          <cell r="E790" t="str">
            <v>M Paoli</v>
          </cell>
          <cell r="F790" t="str">
            <v>Dandenong</v>
          </cell>
          <cell r="G790" t="str">
            <v>No Entry</v>
          </cell>
          <cell r="H790">
            <v>2017</v>
          </cell>
          <cell r="I790" t="str">
            <v>MP1</v>
          </cell>
          <cell r="J790" t="str">
            <v>090</v>
          </cell>
          <cell r="K790">
            <v>13</v>
          </cell>
        </row>
        <row r="791">
          <cell r="D791">
            <v>904</v>
          </cell>
          <cell r="E791" t="str">
            <v>No Entry</v>
          </cell>
          <cell r="F791" t="str">
            <v>Dandenong</v>
          </cell>
          <cell r="G791" t="str">
            <v>No Entry</v>
          </cell>
          <cell r="H791" t="str">
            <v>No Entry</v>
          </cell>
          <cell r="I791" t="str">
            <v>No Entry</v>
          </cell>
          <cell r="J791" t="str">
            <v>No Entry</v>
          </cell>
          <cell r="K791">
            <v>13</v>
          </cell>
        </row>
        <row r="792">
          <cell r="D792">
            <v>984</v>
          </cell>
          <cell r="E792" t="str">
            <v>No Entry</v>
          </cell>
          <cell r="F792" t="str">
            <v>Dandenong</v>
          </cell>
          <cell r="G792" t="str">
            <v>No Entry</v>
          </cell>
          <cell r="H792" t="str">
            <v>No Entry</v>
          </cell>
          <cell r="I792" t="str">
            <v>No Entry</v>
          </cell>
          <cell r="J792" t="str">
            <v>No Entry</v>
          </cell>
          <cell r="K792">
            <v>13</v>
          </cell>
        </row>
        <row r="793">
          <cell r="D793">
            <v>106</v>
          </cell>
          <cell r="E793" t="str">
            <v>M Paoli</v>
          </cell>
          <cell r="F793" t="str">
            <v>Dandenong</v>
          </cell>
          <cell r="G793" t="str">
            <v>No Entry</v>
          </cell>
          <cell r="H793">
            <v>2017</v>
          </cell>
          <cell r="I793" t="str">
            <v>MP1</v>
          </cell>
          <cell r="J793" t="str">
            <v>092</v>
          </cell>
          <cell r="K793">
            <v>14</v>
          </cell>
        </row>
        <row r="794">
          <cell r="D794">
            <v>570</v>
          </cell>
          <cell r="E794" t="str">
            <v>A Brown</v>
          </cell>
          <cell r="F794" t="str">
            <v>Dandenong</v>
          </cell>
          <cell r="G794" t="str">
            <v>No Entry</v>
          </cell>
          <cell r="H794">
            <v>2017</v>
          </cell>
          <cell r="I794" t="str">
            <v>AB6</v>
          </cell>
          <cell r="J794" t="str">
            <v>033</v>
          </cell>
          <cell r="K794">
            <v>14</v>
          </cell>
        </row>
        <row r="795">
          <cell r="D795">
            <v>37</v>
          </cell>
          <cell r="E795" t="str">
            <v>K McCalman</v>
          </cell>
          <cell r="F795" t="str">
            <v>Dandenong</v>
          </cell>
          <cell r="G795" t="str">
            <v>No Entry</v>
          </cell>
          <cell r="H795">
            <v>2017</v>
          </cell>
          <cell r="I795" t="str">
            <v>KM3</v>
          </cell>
          <cell r="J795" t="str">
            <v>076</v>
          </cell>
          <cell r="K795">
            <v>14</v>
          </cell>
        </row>
        <row r="796">
          <cell r="D796">
            <v>424</v>
          </cell>
          <cell r="E796" t="str">
            <v>K McCalman</v>
          </cell>
          <cell r="F796" t="str">
            <v>Dandenong</v>
          </cell>
          <cell r="G796" t="str">
            <v>No Entry</v>
          </cell>
          <cell r="H796">
            <v>2017</v>
          </cell>
          <cell r="I796" t="str">
            <v>KM3</v>
          </cell>
          <cell r="J796" t="str">
            <v>070</v>
          </cell>
          <cell r="K796">
            <v>15</v>
          </cell>
        </row>
        <row r="797">
          <cell r="D797">
            <v>364</v>
          </cell>
          <cell r="E797" t="str">
            <v>Wilson &amp; Hoadley</v>
          </cell>
          <cell r="F797" t="str">
            <v>Dandenong</v>
          </cell>
          <cell r="G797" t="str">
            <v>No Entry</v>
          </cell>
          <cell r="H797">
            <v>2017</v>
          </cell>
          <cell r="I797" t="str">
            <v>WH1</v>
          </cell>
          <cell r="J797" t="str">
            <v>082</v>
          </cell>
          <cell r="K797">
            <v>15</v>
          </cell>
        </row>
        <row r="798">
          <cell r="D798">
            <v>1359</v>
          </cell>
          <cell r="E798" t="str">
            <v>Wilson &amp; Hoadley</v>
          </cell>
          <cell r="F798" t="str">
            <v>Dandenong</v>
          </cell>
          <cell r="G798" t="str">
            <v>No Entry</v>
          </cell>
          <cell r="H798">
            <v>2017</v>
          </cell>
          <cell r="I798" t="str">
            <v>WH1</v>
          </cell>
          <cell r="J798" t="str">
            <v>081</v>
          </cell>
          <cell r="K798">
            <v>15</v>
          </cell>
        </row>
        <row r="799">
          <cell r="D799">
            <v>1288</v>
          </cell>
          <cell r="E799" t="str">
            <v>L Downey</v>
          </cell>
          <cell r="F799" t="str">
            <v>Dandenong</v>
          </cell>
          <cell r="G799" t="str">
            <v>No Entry</v>
          </cell>
          <cell r="H799">
            <v>2017</v>
          </cell>
          <cell r="I799" t="str">
            <v>LD1</v>
          </cell>
          <cell r="J799" t="str">
            <v>052</v>
          </cell>
          <cell r="K799">
            <v>16</v>
          </cell>
        </row>
        <row r="800">
          <cell r="D800">
            <v>1242</v>
          </cell>
          <cell r="E800" t="str">
            <v>K McCalman</v>
          </cell>
          <cell r="F800" t="str">
            <v>Dandenong</v>
          </cell>
          <cell r="G800" t="str">
            <v>No Entry</v>
          </cell>
          <cell r="H800">
            <v>2017</v>
          </cell>
          <cell r="I800" t="str">
            <v>KM3</v>
          </cell>
          <cell r="J800" t="str">
            <v>055</v>
          </cell>
          <cell r="K800">
            <v>16</v>
          </cell>
        </row>
        <row r="801">
          <cell r="D801">
            <v>191</v>
          </cell>
          <cell r="E801" t="str">
            <v>L Downey</v>
          </cell>
          <cell r="F801" t="str">
            <v>Dandenong</v>
          </cell>
          <cell r="G801" t="str">
            <v>No Entry</v>
          </cell>
          <cell r="H801">
            <v>2017</v>
          </cell>
          <cell r="I801" t="str">
            <v>LD1</v>
          </cell>
          <cell r="J801" t="str">
            <v>051</v>
          </cell>
          <cell r="K801">
            <v>16</v>
          </cell>
        </row>
        <row r="802">
          <cell r="D802">
            <v>206</v>
          </cell>
          <cell r="E802" t="str">
            <v>L Downey</v>
          </cell>
          <cell r="F802" t="str">
            <v>Dandenong</v>
          </cell>
          <cell r="G802" t="str">
            <v>No Entry</v>
          </cell>
          <cell r="H802">
            <v>2017</v>
          </cell>
          <cell r="I802" t="str">
            <v>LD1</v>
          </cell>
          <cell r="J802" t="str">
            <v>021</v>
          </cell>
          <cell r="K802">
            <v>17</v>
          </cell>
        </row>
        <row r="803">
          <cell r="D803">
            <v>1170</v>
          </cell>
          <cell r="E803" t="str">
            <v>M Paoli</v>
          </cell>
          <cell r="F803" t="str">
            <v>Dandenong</v>
          </cell>
          <cell r="G803" t="str">
            <v>No Entry</v>
          </cell>
          <cell r="H803">
            <v>2017</v>
          </cell>
          <cell r="I803" t="str">
            <v>MP1</v>
          </cell>
          <cell r="J803" t="str">
            <v>091</v>
          </cell>
          <cell r="K803">
            <v>17</v>
          </cell>
        </row>
        <row r="804">
          <cell r="D804">
            <v>874</v>
          </cell>
          <cell r="E804" t="str">
            <v>No Entry</v>
          </cell>
          <cell r="F804" t="str">
            <v>Dandenong</v>
          </cell>
          <cell r="G804" t="str">
            <v>No Entry</v>
          </cell>
          <cell r="H804" t="str">
            <v>No Entry</v>
          </cell>
          <cell r="I804" t="str">
            <v>No Entry</v>
          </cell>
          <cell r="J804" t="str">
            <v>No Entry</v>
          </cell>
          <cell r="K804">
            <v>17</v>
          </cell>
        </row>
        <row r="805">
          <cell r="D805">
            <v>383</v>
          </cell>
          <cell r="E805" t="str">
            <v>Wilson &amp; Hoadley</v>
          </cell>
          <cell r="F805" t="str">
            <v>Dandenong</v>
          </cell>
          <cell r="G805" t="str">
            <v>No Entry</v>
          </cell>
          <cell r="H805">
            <v>2017</v>
          </cell>
          <cell r="I805" t="str">
            <v>WH1</v>
          </cell>
          <cell r="J805" t="str">
            <v>083</v>
          </cell>
          <cell r="K805">
            <v>18</v>
          </cell>
        </row>
        <row r="806">
          <cell r="D806">
            <v>765</v>
          </cell>
          <cell r="E806" t="str">
            <v>No Entry</v>
          </cell>
          <cell r="F806" t="str">
            <v>Dandenong</v>
          </cell>
          <cell r="G806" t="str">
            <v>No Entry</v>
          </cell>
          <cell r="H806" t="str">
            <v>No Entry</v>
          </cell>
          <cell r="I806" t="str">
            <v>No Entry</v>
          </cell>
          <cell r="J806" t="str">
            <v>No Entry</v>
          </cell>
          <cell r="K806">
            <v>18</v>
          </cell>
        </row>
        <row r="807">
          <cell r="D807">
            <v>75</v>
          </cell>
          <cell r="E807" t="str">
            <v>No Entry</v>
          </cell>
          <cell r="F807" t="str">
            <v>Dandenong</v>
          </cell>
          <cell r="G807" t="str">
            <v>No Entry</v>
          </cell>
          <cell r="H807" t="str">
            <v>No Entry</v>
          </cell>
          <cell r="I807" t="str">
            <v>No Entry</v>
          </cell>
          <cell r="J807" t="str">
            <v>No Entry</v>
          </cell>
          <cell r="K807">
            <v>18</v>
          </cell>
        </row>
        <row r="808">
          <cell r="D808">
            <v>1092</v>
          </cell>
          <cell r="E808" t="str">
            <v>K McCalman</v>
          </cell>
          <cell r="F808" t="str">
            <v>Dandenong</v>
          </cell>
          <cell r="G808" t="str">
            <v>No Entry</v>
          </cell>
          <cell r="H808">
            <v>2017</v>
          </cell>
          <cell r="I808" t="str">
            <v>KM3</v>
          </cell>
          <cell r="J808" t="str">
            <v>027</v>
          </cell>
          <cell r="K808">
            <v>19</v>
          </cell>
        </row>
        <row r="809">
          <cell r="D809">
            <v>261</v>
          </cell>
          <cell r="E809" t="str">
            <v>K McCalman</v>
          </cell>
          <cell r="F809" t="str">
            <v>Dandenong</v>
          </cell>
          <cell r="G809" t="str">
            <v>No Entry</v>
          </cell>
          <cell r="H809">
            <v>2017</v>
          </cell>
          <cell r="I809" t="str">
            <v>KM3</v>
          </cell>
          <cell r="J809" t="str">
            <v>028</v>
          </cell>
          <cell r="K809">
            <v>19</v>
          </cell>
        </row>
        <row r="810">
          <cell r="D810">
            <v>1347</v>
          </cell>
          <cell r="E810" t="str">
            <v>J Kruisselbrink</v>
          </cell>
          <cell r="F810" t="str">
            <v>Dandenong</v>
          </cell>
          <cell r="G810" t="str">
            <v>No Entry</v>
          </cell>
          <cell r="H810">
            <v>2017</v>
          </cell>
          <cell r="I810" t="str">
            <v>JK3</v>
          </cell>
          <cell r="J810" t="str">
            <v>182</v>
          </cell>
          <cell r="K810">
            <v>19</v>
          </cell>
        </row>
        <row r="811">
          <cell r="D811">
            <v>478</v>
          </cell>
          <cell r="E811" t="str">
            <v>A Brown</v>
          </cell>
          <cell r="F811" t="str">
            <v>Dandenong</v>
          </cell>
          <cell r="G811" t="str">
            <v>No Entry</v>
          </cell>
          <cell r="H811">
            <v>2017</v>
          </cell>
          <cell r="I811" t="str">
            <v>AB6</v>
          </cell>
          <cell r="J811" t="str">
            <v>031</v>
          </cell>
          <cell r="K811">
            <v>20</v>
          </cell>
        </row>
        <row r="812">
          <cell r="D812">
            <v>803</v>
          </cell>
          <cell r="E812" t="str">
            <v>Wilson &amp; Hoadley</v>
          </cell>
          <cell r="F812" t="str">
            <v>Dandenong</v>
          </cell>
          <cell r="G812" t="str">
            <v>No Entry</v>
          </cell>
          <cell r="H812">
            <v>2017</v>
          </cell>
          <cell r="I812" t="str">
            <v>WH1</v>
          </cell>
          <cell r="J812" t="str">
            <v>101</v>
          </cell>
          <cell r="K812">
            <v>20</v>
          </cell>
        </row>
        <row r="813">
          <cell r="D813">
            <v>827</v>
          </cell>
          <cell r="E813" t="str">
            <v>Wilson &amp; Hoadley</v>
          </cell>
          <cell r="F813" t="str">
            <v>Dandenong</v>
          </cell>
          <cell r="G813" t="str">
            <v>No Entry</v>
          </cell>
          <cell r="H813">
            <v>2017</v>
          </cell>
          <cell r="I813" t="str">
            <v>WH1</v>
          </cell>
          <cell r="J813" t="str">
            <v>106</v>
          </cell>
          <cell r="K813">
            <v>20</v>
          </cell>
        </row>
        <row r="814">
          <cell r="D814">
            <v>638</v>
          </cell>
          <cell r="E814" t="str">
            <v>K McCalman</v>
          </cell>
          <cell r="F814" t="str">
            <v>Dandenong</v>
          </cell>
          <cell r="G814" t="str">
            <v>No Entry</v>
          </cell>
          <cell r="H814">
            <v>2017</v>
          </cell>
          <cell r="I814" t="str">
            <v>KM3</v>
          </cell>
          <cell r="J814" t="str">
            <v>045</v>
          </cell>
          <cell r="K814">
            <v>21</v>
          </cell>
        </row>
        <row r="815">
          <cell r="D815">
            <v>51</v>
          </cell>
          <cell r="E815" t="str">
            <v>K McCalman</v>
          </cell>
          <cell r="F815" t="str">
            <v>Dandenong</v>
          </cell>
          <cell r="G815" t="str">
            <v>No Entry</v>
          </cell>
          <cell r="H815">
            <v>2017</v>
          </cell>
          <cell r="I815" t="str">
            <v>KM3</v>
          </cell>
          <cell r="J815" t="str">
            <v>067</v>
          </cell>
          <cell r="K815">
            <v>21</v>
          </cell>
        </row>
        <row r="816">
          <cell r="D816">
            <v>358</v>
          </cell>
          <cell r="E816" t="str">
            <v>No Entry</v>
          </cell>
          <cell r="F816" t="str">
            <v>Dandenong</v>
          </cell>
          <cell r="G816" t="str">
            <v>No Entry</v>
          </cell>
          <cell r="H816" t="str">
            <v>No Entry</v>
          </cell>
          <cell r="I816" t="str">
            <v>No Entry</v>
          </cell>
          <cell r="J816" t="str">
            <v>No Entry</v>
          </cell>
          <cell r="K816">
            <v>21</v>
          </cell>
        </row>
        <row r="817">
          <cell r="D817">
            <v>319</v>
          </cell>
          <cell r="E817" t="str">
            <v>L Downey</v>
          </cell>
          <cell r="F817" t="str">
            <v>Dandenong</v>
          </cell>
          <cell r="G817" t="str">
            <v>No Entry</v>
          </cell>
          <cell r="H817">
            <v>2017</v>
          </cell>
          <cell r="I817" t="str">
            <v>LD1</v>
          </cell>
          <cell r="J817" t="str">
            <v>022</v>
          </cell>
          <cell r="K817">
            <v>22</v>
          </cell>
        </row>
        <row r="818">
          <cell r="D818">
            <v>178</v>
          </cell>
          <cell r="E818" t="str">
            <v>K McCalman</v>
          </cell>
          <cell r="F818" t="str">
            <v>Dandenong</v>
          </cell>
          <cell r="G818" t="str">
            <v>No Entry</v>
          </cell>
          <cell r="H818">
            <v>2017</v>
          </cell>
          <cell r="I818" t="str">
            <v>KM3</v>
          </cell>
          <cell r="J818" t="str">
            <v>078</v>
          </cell>
          <cell r="K818">
            <v>22</v>
          </cell>
        </row>
        <row r="819">
          <cell r="D819">
            <v>1031</v>
          </cell>
          <cell r="E819" t="str">
            <v>L Downey</v>
          </cell>
          <cell r="F819" t="str">
            <v>Dandenong</v>
          </cell>
          <cell r="G819" t="str">
            <v>No Entry</v>
          </cell>
          <cell r="H819">
            <v>2017</v>
          </cell>
          <cell r="I819" t="str">
            <v>LD1</v>
          </cell>
          <cell r="J819" t="str">
            <v>048</v>
          </cell>
          <cell r="K819">
            <v>22</v>
          </cell>
        </row>
        <row r="820">
          <cell r="D820">
            <v>715</v>
          </cell>
          <cell r="E820" t="str">
            <v>J Kruisselbrink</v>
          </cell>
          <cell r="F820" t="str">
            <v>Dandenong</v>
          </cell>
          <cell r="G820" t="str">
            <v>No Entry</v>
          </cell>
          <cell r="H820">
            <v>2017</v>
          </cell>
          <cell r="I820" t="str">
            <v>JK3</v>
          </cell>
          <cell r="J820" t="str">
            <v>040</v>
          </cell>
          <cell r="K820">
            <v>23</v>
          </cell>
        </row>
        <row r="821">
          <cell r="D821">
            <v>944</v>
          </cell>
          <cell r="E821" t="str">
            <v>J Kruisselbrink</v>
          </cell>
          <cell r="F821" t="str">
            <v>Dandenong</v>
          </cell>
          <cell r="G821" t="str">
            <v>No Entry</v>
          </cell>
          <cell r="H821">
            <v>2017</v>
          </cell>
          <cell r="I821" t="str">
            <v>JK3</v>
          </cell>
          <cell r="J821" t="str">
            <v>003</v>
          </cell>
          <cell r="K821">
            <v>23</v>
          </cell>
        </row>
        <row r="822">
          <cell r="D822">
            <v>1620</v>
          </cell>
          <cell r="E822" t="str">
            <v>R Hiscock</v>
          </cell>
          <cell r="F822" t="str">
            <v>Dandenong</v>
          </cell>
          <cell r="G822" t="str">
            <v>No Entry</v>
          </cell>
          <cell r="H822">
            <v>2017</v>
          </cell>
          <cell r="I822" t="str">
            <v>BCV</v>
          </cell>
          <cell r="J822" t="str">
            <v>1008</v>
          </cell>
          <cell r="K822">
            <v>23</v>
          </cell>
        </row>
        <row r="823">
          <cell r="D823">
            <v>1457</v>
          </cell>
          <cell r="E823" t="str">
            <v>Wilson &amp; Hoadley</v>
          </cell>
          <cell r="F823" t="str">
            <v>Dandenong</v>
          </cell>
          <cell r="G823" t="str">
            <v>No Entry</v>
          </cell>
          <cell r="H823">
            <v>2017</v>
          </cell>
          <cell r="I823" t="str">
            <v>WH1</v>
          </cell>
          <cell r="J823" t="str">
            <v>384</v>
          </cell>
          <cell r="K823">
            <v>24</v>
          </cell>
        </row>
        <row r="824">
          <cell r="D824">
            <v>1016</v>
          </cell>
          <cell r="E824" t="str">
            <v>Wilson &amp; Hoadley</v>
          </cell>
          <cell r="F824" t="str">
            <v>Dandenong</v>
          </cell>
          <cell r="G824" t="str">
            <v>No Entry</v>
          </cell>
          <cell r="H824">
            <v>2017</v>
          </cell>
          <cell r="I824" t="str">
            <v>WH1</v>
          </cell>
          <cell r="J824" t="str">
            <v>370</v>
          </cell>
          <cell r="K824">
            <v>24</v>
          </cell>
        </row>
        <row r="825">
          <cell r="D825">
            <v>1267</v>
          </cell>
          <cell r="E825" t="str">
            <v>No Entry</v>
          </cell>
          <cell r="F825" t="str">
            <v>Dandenong</v>
          </cell>
          <cell r="G825" t="str">
            <v>No Entry</v>
          </cell>
          <cell r="H825" t="str">
            <v>No Entry</v>
          </cell>
          <cell r="I825" t="str">
            <v>No Entry</v>
          </cell>
          <cell r="J825" t="str">
            <v>No Entry</v>
          </cell>
          <cell r="K825">
            <v>24</v>
          </cell>
        </row>
        <row r="826">
          <cell r="D826">
            <v>172</v>
          </cell>
          <cell r="E826" t="str">
            <v>L Downey</v>
          </cell>
          <cell r="F826" t="str">
            <v>Dandenong</v>
          </cell>
          <cell r="G826" t="str">
            <v>No Entry</v>
          </cell>
          <cell r="H826">
            <v>2017</v>
          </cell>
          <cell r="I826" t="str">
            <v>LD1</v>
          </cell>
          <cell r="J826" t="str">
            <v>030</v>
          </cell>
          <cell r="K826">
            <v>25</v>
          </cell>
        </row>
        <row r="827">
          <cell r="D827">
            <v>379</v>
          </cell>
          <cell r="E827" t="str">
            <v>K McCalman</v>
          </cell>
          <cell r="F827" t="str">
            <v>Dandenong</v>
          </cell>
          <cell r="G827" t="str">
            <v>No Entry</v>
          </cell>
          <cell r="H827">
            <v>2017</v>
          </cell>
          <cell r="I827" t="str">
            <v>KM3</v>
          </cell>
          <cell r="J827" t="str">
            <v>043</v>
          </cell>
          <cell r="K827">
            <v>25</v>
          </cell>
        </row>
        <row r="828">
          <cell r="D828">
            <v>110</v>
          </cell>
          <cell r="E828" t="str">
            <v>No Entry</v>
          </cell>
          <cell r="F828" t="str">
            <v>Dandenong</v>
          </cell>
          <cell r="G828" t="str">
            <v>No Entry</v>
          </cell>
          <cell r="H828" t="str">
            <v>No Entry</v>
          </cell>
          <cell r="I828" t="str">
            <v>No Entry</v>
          </cell>
          <cell r="J828" t="str">
            <v>No Entry</v>
          </cell>
          <cell r="K828">
            <v>25</v>
          </cell>
        </row>
        <row r="829">
          <cell r="D829">
            <v>983</v>
          </cell>
          <cell r="E829" t="str">
            <v>No Entry</v>
          </cell>
          <cell r="F829" t="str">
            <v>Colac</v>
          </cell>
          <cell r="G829" t="str">
            <v>No Entry</v>
          </cell>
          <cell r="H829" t="str">
            <v>No Entry</v>
          </cell>
          <cell r="I829" t="str">
            <v>No Entry</v>
          </cell>
          <cell r="J829" t="str">
            <v>No Entry</v>
          </cell>
          <cell r="K829">
            <v>1</v>
          </cell>
        </row>
        <row r="830">
          <cell r="D830">
            <v>918</v>
          </cell>
          <cell r="E830" t="str">
            <v>No Entry</v>
          </cell>
          <cell r="F830" t="str">
            <v>Colac</v>
          </cell>
          <cell r="G830" t="str">
            <v>No Entry</v>
          </cell>
          <cell r="H830" t="str">
            <v>No Entry</v>
          </cell>
          <cell r="I830" t="str">
            <v>No Entry</v>
          </cell>
          <cell r="J830" t="str">
            <v>No Entry</v>
          </cell>
          <cell r="K830">
            <v>1</v>
          </cell>
        </row>
        <row r="831">
          <cell r="D831">
            <v>1023</v>
          </cell>
          <cell r="E831" t="str">
            <v>No Entry</v>
          </cell>
          <cell r="F831" t="str">
            <v>Colac</v>
          </cell>
          <cell r="G831" t="str">
            <v>No Entry</v>
          </cell>
          <cell r="H831" t="str">
            <v>No Entry</v>
          </cell>
          <cell r="I831" t="str">
            <v>No Entry</v>
          </cell>
          <cell r="J831" t="str">
            <v>No Entry</v>
          </cell>
          <cell r="K831">
            <v>1</v>
          </cell>
        </row>
        <row r="832">
          <cell r="D832">
            <v>1425</v>
          </cell>
          <cell r="E832" t="str">
            <v>No Entry</v>
          </cell>
          <cell r="F832" t="str">
            <v>Colac</v>
          </cell>
          <cell r="G832" t="str">
            <v>No Entry</v>
          </cell>
          <cell r="H832" t="str">
            <v>No Entry</v>
          </cell>
          <cell r="I832" t="str">
            <v>No Entry</v>
          </cell>
          <cell r="J832" t="str">
            <v>No Entry</v>
          </cell>
          <cell r="K832">
            <v>2</v>
          </cell>
        </row>
        <row r="833">
          <cell r="D833">
            <v>1369</v>
          </cell>
          <cell r="E833" t="str">
            <v>No Entry</v>
          </cell>
          <cell r="F833" t="str">
            <v>Colac</v>
          </cell>
          <cell r="G833" t="str">
            <v>No Entry</v>
          </cell>
          <cell r="H833" t="str">
            <v>No Entry</v>
          </cell>
          <cell r="I833" t="str">
            <v>No Entry</v>
          </cell>
          <cell r="J833" t="str">
            <v>No Entry</v>
          </cell>
          <cell r="K833">
            <v>2</v>
          </cell>
        </row>
        <row r="834">
          <cell r="D834">
            <v>1632</v>
          </cell>
          <cell r="E834" t="str">
            <v>No Entry</v>
          </cell>
          <cell r="F834" t="str">
            <v>Colac</v>
          </cell>
          <cell r="G834" t="str">
            <v>No Entry</v>
          </cell>
          <cell r="H834" t="str">
            <v>No Entry</v>
          </cell>
          <cell r="I834" t="str">
            <v>No Entry</v>
          </cell>
          <cell r="J834" t="str">
            <v>No Entry</v>
          </cell>
          <cell r="K834">
            <v>2</v>
          </cell>
        </row>
        <row r="835">
          <cell r="D835">
            <v>622</v>
          </cell>
          <cell r="E835" t="str">
            <v>No Entry</v>
          </cell>
          <cell r="F835" t="str">
            <v>Colac</v>
          </cell>
          <cell r="G835" t="str">
            <v>No Entry</v>
          </cell>
          <cell r="H835" t="str">
            <v>No Entry</v>
          </cell>
          <cell r="I835" t="str">
            <v>No Entry</v>
          </cell>
          <cell r="J835" t="str">
            <v>No Entry</v>
          </cell>
          <cell r="K835">
            <v>3</v>
          </cell>
        </row>
        <row r="836">
          <cell r="D836">
            <v>161</v>
          </cell>
          <cell r="E836" t="str">
            <v>No Entry</v>
          </cell>
          <cell r="F836" t="str">
            <v>Colac</v>
          </cell>
          <cell r="G836" t="str">
            <v>No Entry</v>
          </cell>
          <cell r="H836" t="str">
            <v>No Entry</v>
          </cell>
          <cell r="I836" t="str">
            <v>No Entry</v>
          </cell>
          <cell r="J836" t="str">
            <v>No Entry</v>
          </cell>
          <cell r="K836">
            <v>3</v>
          </cell>
        </row>
        <row r="837">
          <cell r="D837">
            <v>224</v>
          </cell>
          <cell r="E837" t="str">
            <v>No Entry</v>
          </cell>
          <cell r="F837" t="str">
            <v>Colac</v>
          </cell>
          <cell r="G837" t="str">
            <v>No Entry</v>
          </cell>
          <cell r="H837" t="str">
            <v>No Entry</v>
          </cell>
          <cell r="I837" t="str">
            <v>No Entry</v>
          </cell>
          <cell r="J837" t="str">
            <v>No Entry</v>
          </cell>
          <cell r="K837">
            <v>3</v>
          </cell>
        </row>
        <row r="838">
          <cell r="D838">
            <v>437</v>
          </cell>
          <cell r="E838" t="str">
            <v>M Huth</v>
          </cell>
          <cell r="F838" t="str">
            <v>Colac</v>
          </cell>
          <cell r="G838" t="str">
            <v>BEG</v>
          </cell>
          <cell r="H838">
            <v>2017</v>
          </cell>
          <cell r="I838" t="str">
            <v>MH10</v>
          </cell>
          <cell r="J838" t="str">
            <v>072</v>
          </cell>
          <cell r="K838">
            <v>4</v>
          </cell>
        </row>
        <row r="839">
          <cell r="D839">
            <v>182</v>
          </cell>
          <cell r="E839" t="str">
            <v>No Entry</v>
          </cell>
          <cell r="F839" t="str">
            <v>Colac</v>
          </cell>
          <cell r="G839" t="str">
            <v>No Entry</v>
          </cell>
          <cell r="H839" t="str">
            <v>No Entry</v>
          </cell>
          <cell r="I839" t="str">
            <v>No Entry</v>
          </cell>
          <cell r="J839" t="str">
            <v>No Entry</v>
          </cell>
          <cell r="K839">
            <v>4</v>
          </cell>
        </row>
        <row r="840">
          <cell r="D840">
            <v>411</v>
          </cell>
          <cell r="E840" t="str">
            <v>No Entry</v>
          </cell>
          <cell r="F840" t="str">
            <v>Colac</v>
          </cell>
          <cell r="G840" t="str">
            <v>No Entry</v>
          </cell>
          <cell r="H840" t="str">
            <v>No Entry</v>
          </cell>
          <cell r="I840" t="str">
            <v>No Entry</v>
          </cell>
          <cell r="J840" t="str">
            <v>No Entry</v>
          </cell>
          <cell r="K840">
            <v>4</v>
          </cell>
        </row>
        <row r="841">
          <cell r="D841">
            <v>1517</v>
          </cell>
          <cell r="E841" t="str">
            <v>No Entry</v>
          </cell>
          <cell r="F841" t="str">
            <v>Colac</v>
          </cell>
          <cell r="G841" t="str">
            <v>No Entry</v>
          </cell>
          <cell r="H841" t="str">
            <v>No Entry</v>
          </cell>
          <cell r="I841" t="str">
            <v>No Entry</v>
          </cell>
          <cell r="J841" t="str">
            <v>No Entry</v>
          </cell>
          <cell r="K841">
            <v>5</v>
          </cell>
        </row>
        <row r="842">
          <cell r="D842">
            <v>707</v>
          </cell>
          <cell r="E842" t="str">
            <v>No Entry</v>
          </cell>
          <cell r="F842" t="str">
            <v>Colac</v>
          </cell>
          <cell r="G842" t="str">
            <v>No Entry</v>
          </cell>
          <cell r="H842" t="str">
            <v>No Entry</v>
          </cell>
          <cell r="I842" t="str">
            <v>No Entry</v>
          </cell>
          <cell r="J842" t="str">
            <v>No Entry</v>
          </cell>
          <cell r="K842">
            <v>5</v>
          </cell>
        </row>
        <row r="843">
          <cell r="D843">
            <v>1064</v>
          </cell>
          <cell r="E843" t="str">
            <v>No Entry</v>
          </cell>
          <cell r="F843" t="str">
            <v>Colac</v>
          </cell>
          <cell r="G843" t="str">
            <v>No Entry</v>
          </cell>
          <cell r="H843" t="str">
            <v>No Entry</v>
          </cell>
          <cell r="I843" t="str">
            <v>No Entry</v>
          </cell>
          <cell r="J843" t="str">
            <v>No Entry</v>
          </cell>
          <cell r="K843">
            <v>5</v>
          </cell>
        </row>
        <row r="844">
          <cell r="D844">
            <v>339</v>
          </cell>
          <cell r="E844" t="str">
            <v>No Entry</v>
          </cell>
          <cell r="F844" t="str">
            <v>Colac</v>
          </cell>
          <cell r="G844" t="str">
            <v>No Entry</v>
          </cell>
          <cell r="H844" t="str">
            <v>No Entry</v>
          </cell>
          <cell r="I844" t="str">
            <v>No Entry</v>
          </cell>
          <cell r="J844" t="str">
            <v>No Entry</v>
          </cell>
          <cell r="K844">
            <v>6</v>
          </cell>
        </row>
        <row r="845">
          <cell r="D845">
            <v>1208</v>
          </cell>
          <cell r="E845" t="str">
            <v>No Entry</v>
          </cell>
          <cell r="F845" t="str">
            <v>Colac</v>
          </cell>
          <cell r="G845" t="str">
            <v>No Entry</v>
          </cell>
          <cell r="H845" t="str">
            <v>No Entry</v>
          </cell>
          <cell r="I845" t="str">
            <v>No Entry</v>
          </cell>
          <cell r="J845" t="str">
            <v>No Entry</v>
          </cell>
          <cell r="K845">
            <v>6</v>
          </cell>
        </row>
        <row r="846">
          <cell r="D846">
            <v>410</v>
          </cell>
          <cell r="E846" t="str">
            <v>No Entry</v>
          </cell>
          <cell r="F846" t="str">
            <v>Colac</v>
          </cell>
          <cell r="G846" t="str">
            <v>No Entry</v>
          </cell>
          <cell r="H846" t="str">
            <v>No Entry</v>
          </cell>
          <cell r="I846" t="str">
            <v>No Entry</v>
          </cell>
          <cell r="J846" t="str">
            <v>No Entry</v>
          </cell>
          <cell r="K846">
            <v>6</v>
          </cell>
        </row>
        <row r="847">
          <cell r="D847">
            <v>278</v>
          </cell>
          <cell r="E847" t="str">
            <v>No Entry</v>
          </cell>
          <cell r="F847" t="str">
            <v>Colac</v>
          </cell>
          <cell r="G847" t="str">
            <v>No Entry</v>
          </cell>
          <cell r="H847" t="str">
            <v>No Entry</v>
          </cell>
          <cell r="I847" t="str">
            <v>No Entry</v>
          </cell>
          <cell r="J847" t="str">
            <v>No Entry</v>
          </cell>
          <cell r="K847">
            <v>7</v>
          </cell>
        </row>
        <row r="848">
          <cell r="D848">
            <v>1328</v>
          </cell>
          <cell r="E848" t="str">
            <v>No Entry</v>
          </cell>
          <cell r="F848" t="str">
            <v>Colac</v>
          </cell>
          <cell r="G848" t="str">
            <v>No Entry</v>
          </cell>
          <cell r="H848" t="str">
            <v>No Entry</v>
          </cell>
          <cell r="I848" t="str">
            <v>No Entry</v>
          </cell>
          <cell r="J848" t="str">
            <v>No Entry</v>
          </cell>
          <cell r="K848">
            <v>7</v>
          </cell>
        </row>
        <row r="849">
          <cell r="D849">
            <v>1088</v>
          </cell>
          <cell r="E849" t="str">
            <v>No Entry</v>
          </cell>
          <cell r="F849" t="str">
            <v>Colac</v>
          </cell>
          <cell r="G849" t="str">
            <v>No Entry</v>
          </cell>
          <cell r="H849" t="str">
            <v>No Entry</v>
          </cell>
          <cell r="I849" t="str">
            <v>No Entry</v>
          </cell>
          <cell r="J849" t="str">
            <v>No Entry</v>
          </cell>
          <cell r="K849">
            <v>7</v>
          </cell>
        </row>
        <row r="850">
          <cell r="D850">
            <v>1340</v>
          </cell>
          <cell r="E850" t="str">
            <v>No Entry</v>
          </cell>
          <cell r="F850" t="str">
            <v>Colac</v>
          </cell>
          <cell r="G850" t="str">
            <v>No Entry</v>
          </cell>
          <cell r="H850" t="str">
            <v>No Entry</v>
          </cell>
          <cell r="I850" t="str">
            <v>No Entry</v>
          </cell>
          <cell r="J850" t="str">
            <v>No Entry</v>
          </cell>
          <cell r="K850">
            <v>8</v>
          </cell>
        </row>
        <row r="851">
          <cell r="D851">
            <v>606</v>
          </cell>
          <cell r="E851" t="str">
            <v>No Entry</v>
          </cell>
          <cell r="F851" t="str">
            <v>Colac</v>
          </cell>
          <cell r="G851" t="str">
            <v>No Entry</v>
          </cell>
          <cell r="H851" t="str">
            <v>No Entry</v>
          </cell>
          <cell r="I851" t="str">
            <v>No Entry</v>
          </cell>
          <cell r="J851" t="str">
            <v>No Entry</v>
          </cell>
          <cell r="K851">
            <v>8</v>
          </cell>
        </row>
        <row r="852">
          <cell r="D852">
            <v>1326</v>
          </cell>
          <cell r="E852" t="str">
            <v>No Entry</v>
          </cell>
          <cell r="F852" t="str">
            <v>Colac</v>
          </cell>
          <cell r="G852" t="str">
            <v>No Entry</v>
          </cell>
          <cell r="H852" t="str">
            <v>No Entry</v>
          </cell>
          <cell r="I852" t="str">
            <v>No Entry</v>
          </cell>
          <cell r="J852" t="str">
            <v>No Entry</v>
          </cell>
          <cell r="K852">
            <v>8</v>
          </cell>
        </row>
        <row r="853">
          <cell r="D853">
            <v>1069</v>
          </cell>
          <cell r="E853" t="str">
            <v>No Entry</v>
          </cell>
          <cell r="F853" t="str">
            <v>Colac</v>
          </cell>
          <cell r="G853" t="str">
            <v>No Entry</v>
          </cell>
          <cell r="H853" t="str">
            <v>No Entry</v>
          </cell>
          <cell r="I853" t="str">
            <v>No Entry</v>
          </cell>
          <cell r="J853" t="str">
            <v>No Entry</v>
          </cell>
          <cell r="K853">
            <v>9</v>
          </cell>
        </row>
        <row r="854">
          <cell r="D854">
            <v>1629</v>
          </cell>
          <cell r="E854" t="str">
            <v>No Entry</v>
          </cell>
          <cell r="F854" t="str">
            <v>Colac</v>
          </cell>
          <cell r="G854" t="str">
            <v>No Entry</v>
          </cell>
          <cell r="H854" t="str">
            <v>No Entry</v>
          </cell>
          <cell r="I854" t="str">
            <v>No Entry</v>
          </cell>
          <cell r="J854" t="str">
            <v>No Entry</v>
          </cell>
          <cell r="K854">
            <v>9</v>
          </cell>
        </row>
        <row r="855">
          <cell r="D855">
            <v>1523</v>
          </cell>
          <cell r="E855" t="str">
            <v>No Entry</v>
          </cell>
          <cell r="F855" t="str">
            <v>Colac</v>
          </cell>
          <cell r="G855" t="str">
            <v>No Entry</v>
          </cell>
          <cell r="H855" t="str">
            <v>No Entry</v>
          </cell>
          <cell r="I855" t="str">
            <v>No Entry</v>
          </cell>
          <cell r="J855" t="str">
            <v>No Entry</v>
          </cell>
          <cell r="K855">
            <v>9</v>
          </cell>
        </row>
        <row r="856">
          <cell r="D856">
            <v>1147</v>
          </cell>
          <cell r="E856" t="str">
            <v>No Entry</v>
          </cell>
          <cell r="F856" t="str">
            <v>Colac</v>
          </cell>
          <cell r="G856" t="str">
            <v>No Entry</v>
          </cell>
          <cell r="H856" t="str">
            <v>No Entry</v>
          </cell>
          <cell r="I856" t="str">
            <v>No Entry</v>
          </cell>
          <cell r="J856" t="str">
            <v>No Entry</v>
          </cell>
          <cell r="K856">
            <v>10</v>
          </cell>
        </row>
        <row r="857">
          <cell r="D857">
            <v>928</v>
          </cell>
          <cell r="E857" t="str">
            <v>No Entry</v>
          </cell>
          <cell r="F857" t="str">
            <v>Colac</v>
          </cell>
          <cell r="G857" t="str">
            <v>No Entry</v>
          </cell>
          <cell r="H857" t="str">
            <v>No Entry</v>
          </cell>
          <cell r="I857" t="str">
            <v>No Entry</v>
          </cell>
          <cell r="J857" t="str">
            <v>No Entry</v>
          </cell>
          <cell r="K857">
            <v>10</v>
          </cell>
        </row>
        <row r="858">
          <cell r="D858">
            <v>253</v>
          </cell>
          <cell r="E858" t="str">
            <v>No Entry</v>
          </cell>
          <cell r="F858" t="str">
            <v>Colac</v>
          </cell>
          <cell r="G858" t="str">
            <v>No Entry</v>
          </cell>
          <cell r="H858" t="str">
            <v>No Entry</v>
          </cell>
          <cell r="I858" t="str">
            <v>No Entry</v>
          </cell>
          <cell r="J858" t="str">
            <v>No Entry</v>
          </cell>
          <cell r="K858">
            <v>10</v>
          </cell>
        </row>
        <row r="859">
          <cell r="D859">
            <v>449</v>
          </cell>
          <cell r="E859" t="str">
            <v>No Entry</v>
          </cell>
          <cell r="F859" t="str">
            <v>Colac</v>
          </cell>
          <cell r="G859" t="str">
            <v>No Entry</v>
          </cell>
          <cell r="H859" t="str">
            <v>No Entry</v>
          </cell>
          <cell r="I859" t="str">
            <v>No Entry</v>
          </cell>
          <cell r="J859" t="str">
            <v>No Entry</v>
          </cell>
          <cell r="K859">
            <v>11</v>
          </cell>
        </row>
        <row r="860">
          <cell r="D860">
            <v>766</v>
          </cell>
          <cell r="E860" t="str">
            <v>No Entry</v>
          </cell>
          <cell r="F860" t="str">
            <v>Colac</v>
          </cell>
          <cell r="G860" t="str">
            <v>No Entry</v>
          </cell>
          <cell r="H860" t="str">
            <v>No Entry</v>
          </cell>
          <cell r="I860" t="str">
            <v>No Entry</v>
          </cell>
          <cell r="J860" t="str">
            <v>No Entry</v>
          </cell>
          <cell r="K860">
            <v>11</v>
          </cell>
        </row>
        <row r="861">
          <cell r="D861">
            <v>1508</v>
          </cell>
          <cell r="E861" t="str">
            <v>No Entry</v>
          </cell>
          <cell r="F861" t="str">
            <v>Colac</v>
          </cell>
          <cell r="G861" t="str">
            <v>No Entry</v>
          </cell>
          <cell r="H861" t="str">
            <v>No Entry</v>
          </cell>
          <cell r="I861" t="str">
            <v>No Entry</v>
          </cell>
          <cell r="J861" t="str">
            <v>No Entry</v>
          </cell>
          <cell r="K861">
            <v>11</v>
          </cell>
        </row>
        <row r="862">
          <cell r="D862">
            <v>409</v>
          </cell>
          <cell r="E862" t="str">
            <v>No Entry</v>
          </cell>
          <cell r="F862" t="str">
            <v>Colac</v>
          </cell>
          <cell r="G862" t="str">
            <v>No Entry</v>
          </cell>
          <cell r="H862" t="str">
            <v>No Entry</v>
          </cell>
          <cell r="I862" t="str">
            <v>No Entry</v>
          </cell>
          <cell r="J862" t="str">
            <v>No Entry</v>
          </cell>
          <cell r="K862">
            <v>12</v>
          </cell>
        </row>
        <row r="863">
          <cell r="D863">
            <v>653</v>
          </cell>
          <cell r="E863" t="str">
            <v>No Entry</v>
          </cell>
          <cell r="F863" t="str">
            <v>Colac</v>
          </cell>
          <cell r="G863" t="str">
            <v>No Entry</v>
          </cell>
          <cell r="H863" t="str">
            <v>No Entry</v>
          </cell>
          <cell r="I863" t="str">
            <v>No Entry</v>
          </cell>
          <cell r="J863" t="str">
            <v>No Entry</v>
          </cell>
          <cell r="K863">
            <v>12</v>
          </cell>
        </row>
        <row r="864">
          <cell r="D864">
            <v>1045</v>
          </cell>
          <cell r="E864" t="str">
            <v>No Entry</v>
          </cell>
          <cell r="F864" t="str">
            <v>Colac</v>
          </cell>
          <cell r="G864" t="str">
            <v>No Entry</v>
          </cell>
          <cell r="H864" t="str">
            <v>No Entry</v>
          </cell>
          <cell r="I864" t="str">
            <v>No Entry</v>
          </cell>
          <cell r="J864" t="str">
            <v>No Entry</v>
          </cell>
          <cell r="K864">
            <v>12</v>
          </cell>
        </row>
        <row r="865">
          <cell r="D865">
            <v>900</v>
          </cell>
          <cell r="E865" t="str">
            <v>No Entry</v>
          </cell>
          <cell r="F865" t="str">
            <v>Colac</v>
          </cell>
          <cell r="G865" t="str">
            <v>No Entry</v>
          </cell>
          <cell r="H865" t="str">
            <v>No Entry</v>
          </cell>
          <cell r="I865" t="str">
            <v>No Entry</v>
          </cell>
          <cell r="J865" t="str">
            <v>No Entry</v>
          </cell>
          <cell r="K865">
            <v>13</v>
          </cell>
        </row>
        <row r="866">
          <cell r="D866">
            <v>696</v>
          </cell>
          <cell r="E866" t="str">
            <v>No Entry</v>
          </cell>
          <cell r="F866" t="str">
            <v>Colac</v>
          </cell>
          <cell r="G866" t="str">
            <v>No Entry</v>
          </cell>
          <cell r="H866" t="str">
            <v>No Entry</v>
          </cell>
          <cell r="I866" t="str">
            <v>No Entry</v>
          </cell>
          <cell r="J866" t="str">
            <v>No Entry</v>
          </cell>
          <cell r="K866">
            <v>13</v>
          </cell>
        </row>
        <row r="867">
          <cell r="D867">
            <v>1549</v>
          </cell>
          <cell r="E867" t="str">
            <v>No Entry</v>
          </cell>
          <cell r="F867" t="str">
            <v>Colac</v>
          </cell>
          <cell r="G867" t="str">
            <v>No Entry</v>
          </cell>
          <cell r="H867" t="str">
            <v>No Entry</v>
          </cell>
          <cell r="I867" t="str">
            <v>No Entry</v>
          </cell>
          <cell r="J867" t="str">
            <v>No Entry</v>
          </cell>
          <cell r="K867">
            <v>13</v>
          </cell>
        </row>
        <row r="868">
          <cell r="D868">
            <v>1292</v>
          </cell>
          <cell r="E868" t="str">
            <v>No Entry</v>
          </cell>
          <cell r="F868" t="str">
            <v>Colac</v>
          </cell>
          <cell r="G868" t="str">
            <v>No Entry</v>
          </cell>
          <cell r="H868" t="str">
            <v>No Entry</v>
          </cell>
          <cell r="I868" t="str">
            <v>No Entry</v>
          </cell>
          <cell r="J868" t="str">
            <v>No Entry</v>
          </cell>
          <cell r="K868">
            <v>14</v>
          </cell>
        </row>
        <row r="869">
          <cell r="D869">
            <v>185</v>
          </cell>
          <cell r="E869" t="str">
            <v>No Entry</v>
          </cell>
          <cell r="F869" t="str">
            <v>Colac</v>
          </cell>
          <cell r="G869" t="str">
            <v>No Entry</v>
          </cell>
          <cell r="H869" t="str">
            <v>No Entry</v>
          </cell>
          <cell r="I869" t="str">
            <v>No Entry</v>
          </cell>
          <cell r="J869" t="str">
            <v>No Entry</v>
          </cell>
          <cell r="K869">
            <v>14</v>
          </cell>
        </row>
        <row r="870">
          <cell r="D870">
            <v>1322</v>
          </cell>
          <cell r="E870" t="str">
            <v>No Entry</v>
          </cell>
          <cell r="F870" t="str">
            <v>Colac</v>
          </cell>
          <cell r="G870" t="str">
            <v>No Entry</v>
          </cell>
          <cell r="H870" t="str">
            <v>No Entry</v>
          </cell>
          <cell r="I870" t="str">
            <v>No Entry</v>
          </cell>
          <cell r="J870" t="str">
            <v>No Entry</v>
          </cell>
          <cell r="K870">
            <v>14</v>
          </cell>
        </row>
        <row r="871">
          <cell r="D871">
            <v>752</v>
          </cell>
          <cell r="E871" t="str">
            <v>M Huth</v>
          </cell>
          <cell r="F871" t="str">
            <v>Colac</v>
          </cell>
          <cell r="G871" t="str">
            <v>BEG</v>
          </cell>
          <cell r="H871">
            <v>2017</v>
          </cell>
          <cell r="I871" t="str">
            <v>MH10</v>
          </cell>
          <cell r="J871" t="str">
            <v>030</v>
          </cell>
          <cell r="K871">
            <v>15</v>
          </cell>
        </row>
        <row r="872">
          <cell r="D872">
            <v>1241</v>
          </cell>
          <cell r="E872" t="str">
            <v>M Huth</v>
          </cell>
          <cell r="F872" t="str">
            <v>Colac</v>
          </cell>
          <cell r="G872" t="str">
            <v>BEG</v>
          </cell>
          <cell r="H872">
            <v>2017</v>
          </cell>
          <cell r="I872" t="str">
            <v>MH10</v>
          </cell>
          <cell r="J872" t="str">
            <v>034</v>
          </cell>
          <cell r="K872">
            <v>15</v>
          </cell>
        </row>
        <row r="873">
          <cell r="D873">
            <v>1628</v>
          </cell>
          <cell r="E873" t="str">
            <v>No Entry</v>
          </cell>
          <cell r="F873" t="str">
            <v>Colac</v>
          </cell>
          <cell r="G873" t="str">
            <v>No Entry</v>
          </cell>
          <cell r="H873" t="str">
            <v>No Entry</v>
          </cell>
          <cell r="I873" t="str">
            <v>No Entry</v>
          </cell>
          <cell r="J873" t="str">
            <v>No Entry</v>
          </cell>
          <cell r="K873">
            <v>15</v>
          </cell>
        </row>
        <row r="874">
          <cell r="D874">
            <v>1228</v>
          </cell>
          <cell r="E874" t="str">
            <v>M  Huth</v>
          </cell>
          <cell r="F874" t="str">
            <v>Colac</v>
          </cell>
          <cell r="G874" t="str">
            <v>BEG</v>
          </cell>
          <cell r="H874">
            <v>2017</v>
          </cell>
          <cell r="I874" t="str">
            <v>MH10</v>
          </cell>
          <cell r="J874" t="str">
            <v>066</v>
          </cell>
          <cell r="K874">
            <v>16</v>
          </cell>
        </row>
        <row r="875">
          <cell r="D875">
            <v>693</v>
          </cell>
          <cell r="E875" t="str">
            <v>No Entry</v>
          </cell>
          <cell r="F875" t="str">
            <v>Colac</v>
          </cell>
          <cell r="G875" t="str">
            <v>No Entry</v>
          </cell>
          <cell r="H875" t="str">
            <v>No Entry</v>
          </cell>
          <cell r="I875" t="str">
            <v>No Entry</v>
          </cell>
          <cell r="J875" t="str">
            <v>No Entry</v>
          </cell>
          <cell r="K875">
            <v>16</v>
          </cell>
        </row>
        <row r="876">
          <cell r="D876">
            <v>426</v>
          </cell>
          <cell r="E876" t="str">
            <v>No Entry</v>
          </cell>
          <cell r="F876" t="str">
            <v>Colac</v>
          </cell>
          <cell r="G876" t="str">
            <v>No Entry</v>
          </cell>
          <cell r="H876" t="str">
            <v>No Entry</v>
          </cell>
          <cell r="I876" t="str">
            <v>No Entry</v>
          </cell>
          <cell r="J876" t="str">
            <v>No Entry</v>
          </cell>
          <cell r="K876">
            <v>16</v>
          </cell>
        </row>
        <row r="877">
          <cell r="D877">
            <v>1324</v>
          </cell>
          <cell r="E877" t="str">
            <v>No Entry</v>
          </cell>
          <cell r="F877" t="str">
            <v>Colac</v>
          </cell>
          <cell r="G877" t="str">
            <v>No Entry</v>
          </cell>
          <cell r="H877" t="str">
            <v>No Entry</v>
          </cell>
          <cell r="I877" t="str">
            <v>No Entry</v>
          </cell>
          <cell r="J877" t="str">
            <v>No Entry</v>
          </cell>
          <cell r="K877">
            <v>17</v>
          </cell>
        </row>
        <row r="878">
          <cell r="D878">
            <v>1291</v>
          </cell>
          <cell r="E878" t="str">
            <v>No Entry</v>
          </cell>
          <cell r="F878" t="str">
            <v>Colac</v>
          </cell>
          <cell r="G878" t="str">
            <v>No Entry</v>
          </cell>
          <cell r="H878" t="str">
            <v>No Entry</v>
          </cell>
          <cell r="I878" t="str">
            <v>No Entry</v>
          </cell>
          <cell r="J878" t="str">
            <v>No Entry</v>
          </cell>
          <cell r="K878">
            <v>17</v>
          </cell>
        </row>
        <row r="879">
          <cell r="D879">
            <v>393</v>
          </cell>
          <cell r="E879" t="str">
            <v>No Entry</v>
          </cell>
          <cell r="F879" t="str">
            <v>Colac</v>
          </cell>
          <cell r="G879" t="str">
            <v>No Entry</v>
          </cell>
          <cell r="H879" t="str">
            <v>No Entry</v>
          </cell>
          <cell r="I879" t="str">
            <v>No Entry</v>
          </cell>
          <cell r="J879" t="str">
            <v>No Entry</v>
          </cell>
          <cell r="K879">
            <v>17</v>
          </cell>
        </row>
        <row r="880">
          <cell r="D880">
            <v>1086</v>
          </cell>
          <cell r="E880" t="str">
            <v>No Entry</v>
          </cell>
          <cell r="F880" t="str">
            <v>Colac</v>
          </cell>
          <cell r="G880" t="str">
            <v>No Entry</v>
          </cell>
          <cell r="H880" t="str">
            <v>No Entry</v>
          </cell>
          <cell r="I880" t="str">
            <v>No Entry</v>
          </cell>
          <cell r="J880" t="str">
            <v>No Entry</v>
          </cell>
          <cell r="K880">
            <v>18</v>
          </cell>
        </row>
        <row r="881">
          <cell r="D881">
            <v>1274</v>
          </cell>
          <cell r="E881" t="str">
            <v>No Entry</v>
          </cell>
          <cell r="F881" t="str">
            <v>Colac</v>
          </cell>
          <cell r="G881" t="str">
            <v>No Entry</v>
          </cell>
          <cell r="H881" t="str">
            <v>No Entry</v>
          </cell>
          <cell r="I881" t="str">
            <v>No Entry</v>
          </cell>
          <cell r="J881" t="str">
            <v>No Entry</v>
          </cell>
          <cell r="K881">
            <v>18</v>
          </cell>
        </row>
        <row r="882">
          <cell r="D882">
            <v>493</v>
          </cell>
          <cell r="E882" t="str">
            <v>No Entry</v>
          </cell>
          <cell r="F882" t="str">
            <v>Colac</v>
          </cell>
          <cell r="G882" t="str">
            <v>No Entry</v>
          </cell>
          <cell r="H882" t="str">
            <v>No Entry</v>
          </cell>
          <cell r="I882" t="str">
            <v>No Entry</v>
          </cell>
          <cell r="J882" t="str">
            <v>No Entry</v>
          </cell>
          <cell r="K882">
            <v>18</v>
          </cell>
        </row>
        <row r="883">
          <cell r="D883">
            <v>326</v>
          </cell>
          <cell r="E883" t="str">
            <v>No Entry</v>
          </cell>
          <cell r="F883" t="str">
            <v>Colac</v>
          </cell>
          <cell r="G883" t="str">
            <v>No Entry</v>
          </cell>
          <cell r="H883" t="str">
            <v>No Entry</v>
          </cell>
          <cell r="I883" t="str">
            <v>No Entry</v>
          </cell>
          <cell r="J883" t="str">
            <v>No Entry</v>
          </cell>
          <cell r="K883">
            <v>19</v>
          </cell>
        </row>
        <row r="884">
          <cell r="D884">
            <v>535</v>
          </cell>
          <cell r="E884" t="str">
            <v>No Entry</v>
          </cell>
          <cell r="F884" t="str">
            <v>Colac</v>
          </cell>
          <cell r="G884" t="str">
            <v>No Entry</v>
          </cell>
          <cell r="H884" t="str">
            <v>No Entry</v>
          </cell>
          <cell r="I884" t="str">
            <v>No Entry</v>
          </cell>
          <cell r="J884" t="str">
            <v>No Entry</v>
          </cell>
          <cell r="K884">
            <v>19</v>
          </cell>
        </row>
        <row r="885">
          <cell r="D885">
            <v>541</v>
          </cell>
          <cell r="E885" t="str">
            <v>No Entry</v>
          </cell>
          <cell r="F885" t="str">
            <v>Colac</v>
          </cell>
          <cell r="G885" t="str">
            <v>No Entry</v>
          </cell>
          <cell r="H885" t="str">
            <v>No Entry</v>
          </cell>
          <cell r="I885" t="str">
            <v>No Entry</v>
          </cell>
          <cell r="J885" t="str">
            <v>No Entry</v>
          </cell>
          <cell r="K885">
            <v>19</v>
          </cell>
        </row>
        <row r="886">
          <cell r="D886">
            <v>112</v>
          </cell>
          <cell r="E886" t="str">
            <v>No Entry</v>
          </cell>
          <cell r="F886" t="str">
            <v>Colac</v>
          </cell>
          <cell r="G886" t="str">
            <v>No Entry</v>
          </cell>
          <cell r="H886" t="str">
            <v>No Entry</v>
          </cell>
          <cell r="I886" t="str">
            <v>No Entry</v>
          </cell>
          <cell r="J886" t="str">
            <v>No Entry</v>
          </cell>
          <cell r="K886">
            <v>20</v>
          </cell>
        </row>
        <row r="887">
          <cell r="D887">
            <v>647</v>
          </cell>
          <cell r="E887" t="str">
            <v>No Entry</v>
          </cell>
          <cell r="F887" t="str">
            <v>Colac</v>
          </cell>
          <cell r="G887" t="str">
            <v>No Entry</v>
          </cell>
          <cell r="H887" t="str">
            <v>No Entry</v>
          </cell>
          <cell r="I887" t="str">
            <v>No Entry</v>
          </cell>
          <cell r="J887" t="str">
            <v>No Entry</v>
          </cell>
          <cell r="K887">
            <v>20</v>
          </cell>
        </row>
        <row r="888">
          <cell r="D888">
            <v>758</v>
          </cell>
          <cell r="E888" t="str">
            <v>No Entry</v>
          </cell>
          <cell r="F888" t="str">
            <v>Colac</v>
          </cell>
          <cell r="G888" t="str">
            <v>No Entry</v>
          </cell>
          <cell r="H888" t="str">
            <v>No Entry</v>
          </cell>
          <cell r="I888" t="str">
            <v>No Entry</v>
          </cell>
          <cell r="J888" t="str">
            <v>No Entry</v>
          </cell>
          <cell r="K888">
            <v>20</v>
          </cell>
        </row>
        <row r="889">
          <cell r="D889">
            <v>819</v>
          </cell>
          <cell r="E889" t="str">
            <v>No Entry</v>
          </cell>
          <cell r="F889" t="str">
            <v>Colac</v>
          </cell>
          <cell r="G889" t="str">
            <v>No Entry</v>
          </cell>
          <cell r="H889" t="str">
            <v>No Entry</v>
          </cell>
          <cell r="I889" t="str">
            <v>No Entry</v>
          </cell>
          <cell r="J889" t="str">
            <v>No Entry</v>
          </cell>
          <cell r="K889">
            <v>21</v>
          </cell>
        </row>
        <row r="890">
          <cell r="D890">
            <v>731</v>
          </cell>
          <cell r="E890" t="str">
            <v>No Entry</v>
          </cell>
          <cell r="F890" t="str">
            <v>Colac</v>
          </cell>
          <cell r="G890" t="str">
            <v>No Entry</v>
          </cell>
          <cell r="H890" t="str">
            <v>No Entry</v>
          </cell>
          <cell r="I890" t="str">
            <v>No Entry</v>
          </cell>
          <cell r="J890" t="str">
            <v>No Entry</v>
          </cell>
          <cell r="K890">
            <v>21</v>
          </cell>
        </row>
        <row r="891">
          <cell r="D891">
            <v>692</v>
          </cell>
          <cell r="E891" t="str">
            <v>No Entry</v>
          </cell>
          <cell r="F891" t="str">
            <v>Colac</v>
          </cell>
          <cell r="G891" t="str">
            <v>No Entry</v>
          </cell>
          <cell r="H891" t="str">
            <v>No Entry</v>
          </cell>
          <cell r="I891" t="str">
            <v>No Entry</v>
          </cell>
          <cell r="J891" t="str">
            <v>No Entry</v>
          </cell>
          <cell r="K891">
            <v>21</v>
          </cell>
        </row>
        <row r="892">
          <cell r="D892">
            <v>515</v>
          </cell>
          <cell r="E892" t="str">
            <v>No Entry</v>
          </cell>
          <cell r="F892" t="str">
            <v>Colac</v>
          </cell>
          <cell r="G892" t="str">
            <v>No Entry</v>
          </cell>
          <cell r="H892" t="str">
            <v>No Entry</v>
          </cell>
          <cell r="I892" t="str">
            <v>No Entry</v>
          </cell>
          <cell r="J892" t="str">
            <v>No Entry</v>
          </cell>
          <cell r="K892">
            <v>22</v>
          </cell>
        </row>
        <row r="893">
          <cell r="D893">
            <v>595</v>
          </cell>
          <cell r="E893" t="str">
            <v>No Entry</v>
          </cell>
          <cell r="F893" t="str">
            <v>Colac</v>
          </cell>
          <cell r="G893" t="str">
            <v>No Entry</v>
          </cell>
          <cell r="H893" t="str">
            <v>No Entry</v>
          </cell>
          <cell r="I893" t="str">
            <v>No Entry</v>
          </cell>
          <cell r="J893" t="str">
            <v>No Entry</v>
          </cell>
          <cell r="K893">
            <v>22</v>
          </cell>
        </row>
        <row r="894">
          <cell r="D894">
            <v>1397</v>
          </cell>
          <cell r="E894" t="str">
            <v>No Entry</v>
          </cell>
          <cell r="F894" t="str">
            <v>Colac</v>
          </cell>
          <cell r="G894" t="str">
            <v>No Entry</v>
          </cell>
          <cell r="H894" t="str">
            <v>No Entry</v>
          </cell>
          <cell r="I894" t="str">
            <v>No Entry</v>
          </cell>
          <cell r="J894" t="str">
            <v>No Entry</v>
          </cell>
          <cell r="K894">
            <v>22</v>
          </cell>
        </row>
        <row r="895">
          <cell r="D895">
            <v>455</v>
          </cell>
          <cell r="E895" t="str">
            <v>No Entry</v>
          </cell>
          <cell r="F895" t="str">
            <v>Colac</v>
          </cell>
          <cell r="G895" t="str">
            <v>No Entry</v>
          </cell>
          <cell r="H895" t="str">
            <v>No Entry</v>
          </cell>
          <cell r="I895" t="str">
            <v>No Entry</v>
          </cell>
          <cell r="J895" t="str">
            <v>No Entry</v>
          </cell>
          <cell r="K895">
            <v>23</v>
          </cell>
        </row>
        <row r="896">
          <cell r="D896">
            <v>1387</v>
          </cell>
          <cell r="E896" t="str">
            <v>No Entry</v>
          </cell>
          <cell r="F896" t="str">
            <v>Colac</v>
          </cell>
          <cell r="G896" t="str">
            <v>No Entry</v>
          </cell>
          <cell r="H896" t="str">
            <v>No Entry</v>
          </cell>
          <cell r="I896" t="str">
            <v>No Entry</v>
          </cell>
          <cell r="J896" t="str">
            <v>No Entry</v>
          </cell>
          <cell r="K896">
            <v>23</v>
          </cell>
        </row>
        <row r="897">
          <cell r="D897">
            <v>553</v>
          </cell>
          <cell r="E897" t="str">
            <v>No Entry</v>
          </cell>
          <cell r="F897" t="str">
            <v>Colac</v>
          </cell>
          <cell r="G897" t="str">
            <v>No Entry</v>
          </cell>
          <cell r="H897" t="str">
            <v>No Entry</v>
          </cell>
          <cell r="I897" t="str">
            <v>No Entry</v>
          </cell>
          <cell r="J897" t="str">
            <v>No Entry</v>
          </cell>
          <cell r="K897">
            <v>23</v>
          </cell>
        </row>
        <row r="898">
          <cell r="D898">
            <v>1564</v>
          </cell>
          <cell r="E898" t="str">
            <v>M Huth</v>
          </cell>
          <cell r="F898" t="str">
            <v>Colac</v>
          </cell>
          <cell r="G898" t="str">
            <v>BEG</v>
          </cell>
          <cell r="H898">
            <v>2017</v>
          </cell>
          <cell r="I898" t="str">
            <v>MH10</v>
          </cell>
          <cell r="J898" t="str">
            <v>027</v>
          </cell>
          <cell r="K898">
            <v>24</v>
          </cell>
        </row>
        <row r="899">
          <cell r="D899">
            <v>1509</v>
          </cell>
          <cell r="E899" t="str">
            <v>M Huth</v>
          </cell>
          <cell r="F899" t="str">
            <v>Colac</v>
          </cell>
          <cell r="G899" t="str">
            <v>BEG</v>
          </cell>
          <cell r="H899">
            <v>2017</v>
          </cell>
          <cell r="I899" t="str">
            <v>MH10</v>
          </cell>
          <cell r="J899" t="str">
            <v>028</v>
          </cell>
          <cell r="K899">
            <v>24</v>
          </cell>
        </row>
        <row r="900">
          <cell r="D900">
            <v>428</v>
          </cell>
          <cell r="E900" t="str">
            <v>No Entry</v>
          </cell>
          <cell r="F900" t="str">
            <v>Colac</v>
          </cell>
          <cell r="G900" t="str">
            <v>No Entry</v>
          </cell>
          <cell r="H900" t="str">
            <v>No Entry</v>
          </cell>
          <cell r="I900" t="str">
            <v>No Entry</v>
          </cell>
          <cell r="J900" t="str">
            <v>No Entry</v>
          </cell>
          <cell r="K900">
            <v>24</v>
          </cell>
        </row>
        <row r="901">
          <cell r="D901">
            <v>280</v>
          </cell>
          <cell r="E901" t="str">
            <v>No Entry</v>
          </cell>
          <cell r="F901" t="str">
            <v>Colac</v>
          </cell>
          <cell r="G901" t="str">
            <v>No Entry</v>
          </cell>
          <cell r="H901" t="str">
            <v>No Entry</v>
          </cell>
          <cell r="I901" t="str">
            <v>No Entry</v>
          </cell>
          <cell r="J901" t="str">
            <v>No Entry</v>
          </cell>
          <cell r="K901">
            <v>25</v>
          </cell>
        </row>
        <row r="902">
          <cell r="D902">
            <v>932</v>
          </cell>
          <cell r="E902" t="str">
            <v>No Entry</v>
          </cell>
          <cell r="F902" t="str">
            <v>Colac</v>
          </cell>
          <cell r="G902" t="str">
            <v>No Entry</v>
          </cell>
          <cell r="H902" t="str">
            <v>No Entry</v>
          </cell>
          <cell r="I902" t="str">
            <v>No Entry</v>
          </cell>
          <cell r="J902" t="str">
            <v>No Entry</v>
          </cell>
          <cell r="K902">
            <v>25</v>
          </cell>
        </row>
        <row r="903">
          <cell r="D903">
            <v>384</v>
          </cell>
          <cell r="E903" t="str">
            <v>No Entry</v>
          </cell>
          <cell r="F903" t="str">
            <v>Colac</v>
          </cell>
          <cell r="G903" t="str">
            <v>No Entry</v>
          </cell>
          <cell r="H903" t="str">
            <v>No Entry</v>
          </cell>
          <cell r="I903" t="str">
            <v>No Entry</v>
          </cell>
          <cell r="J903" t="str">
            <v>No Entry</v>
          </cell>
          <cell r="K903">
            <v>25</v>
          </cell>
        </row>
        <row r="904">
          <cell r="D904">
            <v>508</v>
          </cell>
          <cell r="E904" t="str">
            <v>B Butcher</v>
          </cell>
          <cell r="F904" t="str">
            <v>Bendigo</v>
          </cell>
          <cell r="G904" t="str">
            <v>No Entry</v>
          </cell>
          <cell r="H904">
            <v>2017</v>
          </cell>
          <cell r="I904" t="str">
            <v>BCV</v>
          </cell>
          <cell r="J904" t="str">
            <v>10151</v>
          </cell>
          <cell r="K904">
            <v>1</v>
          </cell>
        </row>
        <row r="905">
          <cell r="D905">
            <v>757</v>
          </cell>
          <cell r="E905" t="str">
            <v>No Entry</v>
          </cell>
          <cell r="F905" t="str">
            <v>Bendigo</v>
          </cell>
          <cell r="G905" t="str">
            <v>No Entry</v>
          </cell>
          <cell r="H905" t="str">
            <v>No Entry</v>
          </cell>
          <cell r="I905" t="str">
            <v>No Entry</v>
          </cell>
          <cell r="J905" t="str">
            <v>No Entry</v>
          </cell>
          <cell r="K905">
            <v>1</v>
          </cell>
        </row>
        <row r="906">
          <cell r="D906">
            <v>770</v>
          </cell>
          <cell r="E906" t="str">
            <v>No Entry</v>
          </cell>
          <cell r="F906" t="str">
            <v>Bendigo</v>
          </cell>
          <cell r="G906" t="str">
            <v>No Entry</v>
          </cell>
          <cell r="H906" t="str">
            <v>No Entry</v>
          </cell>
          <cell r="I906" t="str">
            <v>No Entry</v>
          </cell>
          <cell r="J906" t="str">
            <v>No Entry</v>
          </cell>
          <cell r="K906">
            <v>1</v>
          </cell>
        </row>
        <row r="907">
          <cell r="D907">
            <v>794</v>
          </cell>
          <cell r="E907" t="str">
            <v>Hall &amp; Rice</v>
          </cell>
          <cell r="F907" t="str">
            <v>Bendigo</v>
          </cell>
          <cell r="G907" t="str">
            <v>No Entry</v>
          </cell>
          <cell r="H907">
            <v>2017</v>
          </cell>
          <cell r="I907" t="str">
            <v>BCV</v>
          </cell>
          <cell r="J907" t="str">
            <v>No Entry</v>
          </cell>
          <cell r="K907">
            <v>2</v>
          </cell>
        </row>
        <row r="908">
          <cell r="D908">
            <v>882</v>
          </cell>
          <cell r="E908" t="str">
            <v>No Entry</v>
          </cell>
          <cell r="F908" t="str">
            <v>Bendigo</v>
          </cell>
          <cell r="G908" t="str">
            <v>No Entry</v>
          </cell>
          <cell r="H908" t="str">
            <v>No Entry</v>
          </cell>
          <cell r="I908" t="str">
            <v>No Entry</v>
          </cell>
          <cell r="J908" t="str">
            <v>No Entry</v>
          </cell>
          <cell r="K908">
            <v>2</v>
          </cell>
        </row>
        <row r="909">
          <cell r="D909">
            <v>990</v>
          </cell>
          <cell r="E909" t="str">
            <v>No Entry</v>
          </cell>
          <cell r="F909" t="str">
            <v>Bendigo</v>
          </cell>
          <cell r="G909" t="str">
            <v>No Entry</v>
          </cell>
          <cell r="H909" t="str">
            <v>No Entry</v>
          </cell>
          <cell r="I909" t="str">
            <v>No Entry</v>
          </cell>
          <cell r="J909" t="str">
            <v>No Entry</v>
          </cell>
          <cell r="K909">
            <v>2</v>
          </cell>
        </row>
        <row r="910">
          <cell r="D910">
            <v>994</v>
          </cell>
          <cell r="E910" t="str">
            <v>R Kirby</v>
          </cell>
          <cell r="F910" t="str">
            <v>Bendigo</v>
          </cell>
          <cell r="G910" t="str">
            <v>BEG</v>
          </cell>
          <cell r="H910">
            <v>2017</v>
          </cell>
          <cell r="I910" t="str">
            <v>RK5</v>
          </cell>
          <cell r="J910" t="str">
            <v>047</v>
          </cell>
          <cell r="K910">
            <v>3</v>
          </cell>
        </row>
        <row r="911">
          <cell r="D911">
            <v>365</v>
          </cell>
          <cell r="E911" t="str">
            <v>Hall &amp; Rice</v>
          </cell>
          <cell r="F911" t="str">
            <v>Bendigo</v>
          </cell>
          <cell r="G911" t="str">
            <v>No Entry</v>
          </cell>
          <cell r="H911">
            <v>2017</v>
          </cell>
          <cell r="I911" t="str">
            <v>BCV</v>
          </cell>
          <cell r="J911" t="str">
            <v>048</v>
          </cell>
          <cell r="K911">
            <v>3</v>
          </cell>
        </row>
        <row r="912">
          <cell r="D912">
            <v>919</v>
          </cell>
          <cell r="E912" t="str">
            <v>R Kirby</v>
          </cell>
          <cell r="F912" t="str">
            <v>Bendigo</v>
          </cell>
          <cell r="G912" t="str">
            <v>BEG</v>
          </cell>
          <cell r="H912">
            <v>2017</v>
          </cell>
          <cell r="I912" t="str">
            <v>RK5</v>
          </cell>
          <cell r="J912" t="str">
            <v>041</v>
          </cell>
          <cell r="K912">
            <v>3</v>
          </cell>
        </row>
        <row r="913">
          <cell r="D913">
            <v>1323</v>
          </cell>
          <cell r="E913" t="str">
            <v>R Kirby</v>
          </cell>
          <cell r="F913" t="str">
            <v>Bendigo</v>
          </cell>
          <cell r="G913" t="str">
            <v>BEG</v>
          </cell>
          <cell r="H913">
            <v>2017</v>
          </cell>
          <cell r="I913" t="str">
            <v>RK5</v>
          </cell>
          <cell r="J913" t="str">
            <v>005</v>
          </cell>
          <cell r="K913">
            <v>4</v>
          </cell>
        </row>
        <row r="914">
          <cell r="D914">
            <v>743</v>
          </cell>
          <cell r="E914" t="str">
            <v>R Kirby</v>
          </cell>
          <cell r="F914" t="str">
            <v>Bendigo</v>
          </cell>
          <cell r="G914" t="str">
            <v>BEG</v>
          </cell>
          <cell r="H914">
            <v>2017</v>
          </cell>
          <cell r="I914" t="str">
            <v>RK5</v>
          </cell>
          <cell r="J914" t="str">
            <v>033</v>
          </cell>
          <cell r="K914">
            <v>4</v>
          </cell>
        </row>
        <row r="915">
          <cell r="D915">
            <v>1173</v>
          </cell>
          <cell r="E915" t="str">
            <v>R Kirby</v>
          </cell>
          <cell r="F915" t="str">
            <v>Bendigo</v>
          </cell>
          <cell r="G915" t="str">
            <v>BEG</v>
          </cell>
          <cell r="H915">
            <v>2017</v>
          </cell>
          <cell r="I915" t="str">
            <v>RK5</v>
          </cell>
          <cell r="J915" t="str">
            <v>004</v>
          </cell>
          <cell r="K915">
            <v>4</v>
          </cell>
        </row>
        <row r="916">
          <cell r="D916">
            <v>436</v>
          </cell>
          <cell r="E916" t="str">
            <v>R Kirby</v>
          </cell>
          <cell r="F916" t="str">
            <v>Bendigo</v>
          </cell>
          <cell r="G916" t="str">
            <v>BEG</v>
          </cell>
          <cell r="H916">
            <v>2017</v>
          </cell>
          <cell r="I916" t="str">
            <v>RK5</v>
          </cell>
          <cell r="J916" t="str">
            <v>015</v>
          </cell>
          <cell r="K916">
            <v>5</v>
          </cell>
        </row>
        <row r="917">
          <cell r="D917">
            <v>987</v>
          </cell>
          <cell r="E917" t="str">
            <v>R Kirby</v>
          </cell>
          <cell r="F917" t="str">
            <v>Bendigo</v>
          </cell>
          <cell r="G917" t="str">
            <v>BEG</v>
          </cell>
          <cell r="H917">
            <v>2017</v>
          </cell>
          <cell r="I917" t="str">
            <v>RK5</v>
          </cell>
          <cell r="J917" t="str">
            <v>055</v>
          </cell>
          <cell r="K917">
            <v>5</v>
          </cell>
        </row>
        <row r="918">
          <cell r="D918">
            <v>574</v>
          </cell>
          <cell r="E918" t="str">
            <v>No Entry</v>
          </cell>
          <cell r="F918" t="str">
            <v>Bendigo</v>
          </cell>
          <cell r="G918" t="str">
            <v>No Entry</v>
          </cell>
          <cell r="H918" t="str">
            <v>No Entry</v>
          </cell>
          <cell r="I918" t="str">
            <v>No Entry</v>
          </cell>
          <cell r="J918" t="str">
            <v>No Entry</v>
          </cell>
          <cell r="K918">
            <v>5</v>
          </cell>
        </row>
        <row r="919">
          <cell r="D919">
            <v>907</v>
          </cell>
          <cell r="E919" t="str">
            <v>R Kirby</v>
          </cell>
          <cell r="F919" t="str">
            <v>Bendigo</v>
          </cell>
          <cell r="G919" t="str">
            <v>BEG</v>
          </cell>
          <cell r="H919">
            <v>2017</v>
          </cell>
          <cell r="I919" t="str">
            <v>RK5</v>
          </cell>
          <cell r="J919" t="str">
            <v>014</v>
          </cell>
          <cell r="K919">
            <v>6</v>
          </cell>
        </row>
        <row r="920">
          <cell r="D920">
            <v>1183</v>
          </cell>
          <cell r="E920" t="str">
            <v>R Kirby</v>
          </cell>
          <cell r="F920" t="str">
            <v>Bendigo</v>
          </cell>
          <cell r="G920" t="str">
            <v>BEG</v>
          </cell>
          <cell r="H920">
            <v>2017</v>
          </cell>
          <cell r="I920" t="str">
            <v>RK5</v>
          </cell>
          <cell r="J920" t="str">
            <v>034</v>
          </cell>
          <cell r="K920">
            <v>6</v>
          </cell>
        </row>
        <row r="921">
          <cell r="D921">
            <v>1073</v>
          </cell>
          <cell r="E921" t="str">
            <v>R Kirby</v>
          </cell>
          <cell r="F921" t="str">
            <v>Bendigo</v>
          </cell>
          <cell r="G921" t="str">
            <v>BEG</v>
          </cell>
          <cell r="H921">
            <v>2017</v>
          </cell>
          <cell r="I921" t="str">
            <v>RK5</v>
          </cell>
          <cell r="J921" t="str">
            <v>040</v>
          </cell>
          <cell r="K921">
            <v>6</v>
          </cell>
        </row>
        <row r="922">
          <cell r="D922">
            <v>486</v>
          </cell>
          <cell r="E922" t="str">
            <v>No Entry</v>
          </cell>
          <cell r="F922" t="str">
            <v>Bendigo</v>
          </cell>
          <cell r="G922" t="str">
            <v>No Entry</v>
          </cell>
          <cell r="H922" t="str">
            <v>No Entry</v>
          </cell>
          <cell r="I922" t="str">
            <v>No Entry</v>
          </cell>
          <cell r="J922" t="str">
            <v>No Entry</v>
          </cell>
          <cell r="K922">
            <v>7</v>
          </cell>
        </row>
        <row r="923">
          <cell r="D923">
            <v>598</v>
          </cell>
          <cell r="E923" t="str">
            <v>No Entry</v>
          </cell>
          <cell r="F923" t="str">
            <v>Bendigo</v>
          </cell>
          <cell r="G923" t="str">
            <v>No Entry</v>
          </cell>
          <cell r="H923" t="str">
            <v>No Entry</v>
          </cell>
          <cell r="I923" t="str">
            <v>No Entry</v>
          </cell>
          <cell r="J923" t="str">
            <v>No Entry</v>
          </cell>
          <cell r="K923">
            <v>7</v>
          </cell>
        </row>
        <row r="924">
          <cell r="D924">
            <v>244</v>
          </cell>
          <cell r="E924" t="str">
            <v>No Entry</v>
          </cell>
          <cell r="F924" t="str">
            <v>Bendigo</v>
          </cell>
          <cell r="G924" t="str">
            <v>No Entry</v>
          </cell>
          <cell r="H924" t="str">
            <v>No Entry</v>
          </cell>
          <cell r="I924" t="str">
            <v>No Entry</v>
          </cell>
          <cell r="J924" t="str">
            <v>No Entry</v>
          </cell>
          <cell r="K924">
            <v>7</v>
          </cell>
        </row>
        <row r="925">
          <cell r="D925">
            <v>1043</v>
          </cell>
          <cell r="E925" t="str">
            <v>Hall &amp; Rice</v>
          </cell>
          <cell r="F925" t="str">
            <v>Bendigo</v>
          </cell>
          <cell r="G925" t="str">
            <v>No Entry</v>
          </cell>
          <cell r="H925">
            <v>2017</v>
          </cell>
          <cell r="I925" t="str">
            <v>BCV</v>
          </cell>
          <cell r="J925" t="str">
            <v>071</v>
          </cell>
          <cell r="K925">
            <v>8</v>
          </cell>
        </row>
        <row r="926">
          <cell r="D926">
            <v>1210</v>
          </cell>
          <cell r="E926" t="str">
            <v>No Entry</v>
          </cell>
          <cell r="F926" t="str">
            <v>Bendigo</v>
          </cell>
          <cell r="G926" t="str">
            <v>No Entry</v>
          </cell>
          <cell r="H926" t="str">
            <v>No Entry</v>
          </cell>
          <cell r="I926" t="str">
            <v>No Entry</v>
          </cell>
          <cell r="J926" t="str">
            <v>No Entry</v>
          </cell>
          <cell r="K926">
            <v>8</v>
          </cell>
        </row>
        <row r="927">
          <cell r="D927">
            <v>484</v>
          </cell>
          <cell r="E927" t="str">
            <v>No Entry</v>
          </cell>
          <cell r="F927" t="str">
            <v>Bendigo</v>
          </cell>
          <cell r="G927" t="str">
            <v>No Entry</v>
          </cell>
          <cell r="H927" t="str">
            <v>No Entry</v>
          </cell>
          <cell r="I927" t="str">
            <v>No Entry</v>
          </cell>
          <cell r="J927" t="str">
            <v>No Entry</v>
          </cell>
          <cell r="K927">
            <v>8</v>
          </cell>
        </row>
        <row r="928">
          <cell r="D928">
            <v>9</v>
          </cell>
          <cell r="E928" t="str">
            <v>No Entry</v>
          </cell>
          <cell r="F928" t="str">
            <v>Bendigo</v>
          </cell>
          <cell r="G928" t="str">
            <v>No Entry</v>
          </cell>
          <cell r="H928" t="str">
            <v>No Entry</v>
          </cell>
          <cell r="I928" t="str">
            <v>No Entry</v>
          </cell>
          <cell r="J928" t="str">
            <v>No Entry</v>
          </cell>
          <cell r="K928">
            <v>9</v>
          </cell>
        </row>
        <row r="929">
          <cell r="D929">
            <v>499</v>
          </cell>
          <cell r="E929" t="str">
            <v>No Entry</v>
          </cell>
          <cell r="F929" t="str">
            <v>Bendigo</v>
          </cell>
          <cell r="G929" t="str">
            <v>No Entry</v>
          </cell>
          <cell r="H929" t="str">
            <v>No Entry</v>
          </cell>
          <cell r="I929" t="str">
            <v>No Entry</v>
          </cell>
          <cell r="J929" t="str">
            <v>No Entry</v>
          </cell>
          <cell r="K929">
            <v>9</v>
          </cell>
        </row>
        <row r="930">
          <cell r="D930">
            <v>169</v>
          </cell>
          <cell r="E930" t="str">
            <v>No Entry</v>
          </cell>
          <cell r="F930" t="str">
            <v>Bendigo</v>
          </cell>
          <cell r="G930" t="str">
            <v>No Entry</v>
          </cell>
          <cell r="H930" t="str">
            <v>No Entry</v>
          </cell>
          <cell r="I930" t="str">
            <v>No Entry</v>
          </cell>
          <cell r="J930" t="str">
            <v>No Entry</v>
          </cell>
          <cell r="K930">
            <v>9</v>
          </cell>
        </row>
        <row r="931">
          <cell r="D931">
            <v>210</v>
          </cell>
          <cell r="E931" t="str">
            <v>No Entry</v>
          </cell>
          <cell r="F931" t="str">
            <v>Bendigo</v>
          </cell>
          <cell r="G931" t="str">
            <v>No Entry</v>
          </cell>
          <cell r="H931" t="str">
            <v>No Entry</v>
          </cell>
          <cell r="I931" t="str">
            <v>No Entry</v>
          </cell>
          <cell r="J931" t="str">
            <v>No Entry</v>
          </cell>
          <cell r="K931">
            <v>10</v>
          </cell>
        </row>
        <row r="932">
          <cell r="D932">
            <v>445</v>
          </cell>
          <cell r="E932" t="str">
            <v>No Entry</v>
          </cell>
          <cell r="F932" t="str">
            <v>Bendigo</v>
          </cell>
          <cell r="G932" t="str">
            <v>No Entry</v>
          </cell>
          <cell r="H932" t="str">
            <v>No Entry</v>
          </cell>
          <cell r="I932" t="str">
            <v>No Entry</v>
          </cell>
          <cell r="J932" t="str">
            <v>No Entry</v>
          </cell>
          <cell r="K932">
            <v>10</v>
          </cell>
        </row>
        <row r="933">
          <cell r="D933">
            <v>890</v>
          </cell>
          <cell r="E933" t="str">
            <v>No Entry</v>
          </cell>
          <cell r="F933" t="str">
            <v>Bendigo</v>
          </cell>
          <cell r="G933" t="str">
            <v>No Entry</v>
          </cell>
          <cell r="H933" t="str">
            <v>No Entry</v>
          </cell>
          <cell r="I933" t="str">
            <v>No Entry</v>
          </cell>
          <cell r="J933" t="str">
            <v>No Entry</v>
          </cell>
          <cell r="K933">
            <v>10</v>
          </cell>
        </row>
        <row r="934">
          <cell r="D934">
            <v>1366</v>
          </cell>
          <cell r="E934" t="str">
            <v>No Entry</v>
          </cell>
          <cell r="F934" t="str">
            <v>Bendigo</v>
          </cell>
          <cell r="G934" t="str">
            <v>No Entry</v>
          </cell>
          <cell r="H934" t="str">
            <v>No Entry</v>
          </cell>
          <cell r="I934" t="str">
            <v>No Entry</v>
          </cell>
          <cell r="J934" t="str">
            <v>No Entry</v>
          </cell>
          <cell r="K934">
            <v>11</v>
          </cell>
        </row>
        <row r="935">
          <cell r="D935">
            <v>1174</v>
          </cell>
          <cell r="E935" t="str">
            <v>No Entry</v>
          </cell>
          <cell r="F935" t="str">
            <v>Bendigo</v>
          </cell>
          <cell r="G935" t="str">
            <v>No Entry</v>
          </cell>
          <cell r="H935" t="str">
            <v>No Entry</v>
          </cell>
          <cell r="I935" t="str">
            <v>No Entry</v>
          </cell>
          <cell r="J935" t="str">
            <v>No Entry</v>
          </cell>
          <cell r="K935">
            <v>11</v>
          </cell>
        </row>
        <row r="936">
          <cell r="D936">
            <v>155</v>
          </cell>
          <cell r="E936" t="str">
            <v>No Entry</v>
          </cell>
          <cell r="F936" t="str">
            <v>Bendigo</v>
          </cell>
          <cell r="G936" t="str">
            <v>No Entry</v>
          </cell>
          <cell r="H936" t="str">
            <v>No Entry</v>
          </cell>
          <cell r="I936" t="str">
            <v>No Entry</v>
          </cell>
          <cell r="J936" t="str">
            <v>No Entry</v>
          </cell>
          <cell r="K936">
            <v>11</v>
          </cell>
        </row>
        <row r="937">
          <cell r="D937">
            <v>1499</v>
          </cell>
          <cell r="E937" t="str">
            <v>No Entry</v>
          </cell>
          <cell r="F937" t="str">
            <v>Bendigo</v>
          </cell>
          <cell r="G937" t="str">
            <v>No Entry</v>
          </cell>
          <cell r="H937" t="str">
            <v>No Entry</v>
          </cell>
          <cell r="I937" t="str">
            <v>No Entry</v>
          </cell>
          <cell r="J937" t="str">
            <v>No Entry</v>
          </cell>
          <cell r="K937">
            <v>12</v>
          </cell>
        </row>
        <row r="938">
          <cell r="D938">
            <v>599</v>
          </cell>
          <cell r="E938" t="str">
            <v>No Entry</v>
          </cell>
          <cell r="F938" t="str">
            <v>Bendigo</v>
          </cell>
          <cell r="G938" t="str">
            <v>No Entry</v>
          </cell>
          <cell r="H938" t="str">
            <v>No Entry</v>
          </cell>
          <cell r="I938" t="str">
            <v>No Entry</v>
          </cell>
          <cell r="J938" t="str">
            <v>No Entry</v>
          </cell>
          <cell r="K938">
            <v>12</v>
          </cell>
        </row>
        <row r="939">
          <cell r="D939">
            <v>1474</v>
          </cell>
          <cell r="E939" t="str">
            <v>No Entry</v>
          </cell>
          <cell r="F939" t="str">
            <v>Bendigo</v>
          </cell>
          <cell r="G939" t="str">
            <v>No Entry</v>
          </cell>
          <cell r="H939" t="str">
            <v>No Entry</v>
          </cell>
          <cell r="I939" t="str">
            <v>No Entry</v>
          </cell>
          <cell r="J939" t="str">
            <v>No Entry</v>
          </cell>
          <cell r="K939">
            <v>12</v>
          </cell>
        </row>
        <row r="940">
          <cell r="D940">
            <v>306</v>
          </cell>
          <cell r="E940" t="str">
            <v>Hall &amp; Rice</v>
          </cell>
          <cell r="F940" t="str">
            <v>Bendigo</v>
          </cell>
          <cell r="G940" t="str">
            <v>No Entry</v>
          </cell>
          <cell r="H940">
            <v>2017</v>
          </cell>
          <cell r="I940" t="str">
            <v>BCV</v>
          </cell>
          <cell r="J940" t="str">
            <v>068</v>
          </cell>
          <cell r="K940">
            <v>13</v>
          </cell>
        </row>
        <row r="941">
          <cell r="D941">
            <v>1405</v>
          </cell>
          <cell r="E941" t="str">
            <v>R Kirby</v>
          </cell>
          <cell r="F941" t="str">
            <v>Bendigo</v>
          </cell>
          <cell r="G941" t="str">
            <v>BEG</v>
          </cell>
          <cell r="H941">
            <v>2017</v>
          </cell>
          <cell r="I941" t="str">
            <v>RK5</v>
          </cell>
          <cell r="J941" t="str">
            <v>016</v>
          </cell>
          <cell r="K941">
            <v>13</v>
          </cell>
        </row>
        <row r="942">
          <cell r="D942">
            <v>1194</v>
          </cell>
          <cell r="E942" t="str">
            <v>R Kirby</v>
          </cell>
          <cell r="F942" t="str">
            <v>Bendigo</v>
          </cell>
          <cell r="G942" t="str">
            <v>BEG</v>
          </cell>
          <cell r="H942">
            <v>2017</v>
          </cell>
          <cell r="I942" t="str">
            <v>RK5</v>
          </cell>
          <cell r="J942" t="str">
            <v>032</v>
          </cell>
          <cell r="K942">
            <v>13</v>
          </cell>
        </row>
        <row r="943">
          <cell r="D943">
            <v>1297</v>
          </cell>
          <cell r="E943" t="str">
            <v>Hall &amp; Rice</v>
          </cell>
          <cell r="F943" t="str">
            <v>Bendigo</v>
          </cell>
          <cell r="G943" t="str">
            <v>No Entry</v>
          </cell>
          <cell r="H943">
            <v>2017</v>
          </cell>
          <cell r="I943" t="str">
            <v>BCV</v>
          </cell>
          <cell r="J943" t="str">
            <v>038</v>
          </cell>
          <cell r="K943">
            <v>14</v>
          </cell>
        </row>
        <row r="944">
          <cell r="D944">
            <v>174</v>
          </cell>
          <cell r="E944" t="str">
            <v>R Kirby</v>
          </cell>
          <cell r="F944" t="str">
            <v>Bendigo</v>
          </cell>
          <cell r="G944" t="str">
            <v>BEG</v>
          </cell>
          <cell r="H944">
            <v>2017</v>
          </cell>
          <cell r="I944" t="str">
            <v>RK5</v>
          </cell>
          <cell r="J944" t="str">
            <v>043</v>
          </cell>
          <cell r="K944">
            <v>14</v>
          </cell>
        </row>
        <row r="945">
          <cell r="D945">
            <v>557</v>
          </cell>
          <cell r="E945" t="str">
            <v>R Kirby</v>
          </cell>
          <cell r="F945" t="str">
            <v>Bendigo</v>
          </cell>
          <cell r="G945" t="str">
            <v>BEG</v>
          </cell>
          <cell r="H945">
            <v>2017</v>
          </cell>
          <cell r="I945" t="str">
            <v>RK5</v>
          </cell>
          <cell r="J945" t="str">
            <v>031</v>
          </cell>
          <cell r="K945">
            <v>14</v>
          </cell>
        </row>
        <row r="946">
          <cell r="D946">
            <v>906</v>
          </cell>
          <cell r="E946" t="str">
            <v>B Butcher</v>
          </cell>
          <cell r="F946" t="str">
            <v>Bendigo</v>
          </cell>
          <cell r="G946" t="str">
            <v>No Entry</v>
          </cell>
          <cell r="H946">
            <v>2017</v>
          </cell>
          <cell r="I946" t="str">
            <v>BB9</v>
          </cell>
          <cell r="J946" t="str">
            <v>031</v>
          </cell>
          <cell r="K946">
            <v>15</v>
          </cell>
        </row>
        <row r="947">
          <cell r="D947">
            <v>223</v>
          </cell>
          <cell r="E947" t="str">
            <v>No Entry</v>
          </cell>
          <cell r="F947" t="str">
            <v>Bendigo</v>
          </cell>
          <cell r="G947" t="str">
            <v>No Entry</v>
          </cell>
          <cell r="H947" t="str">
            <v>No Entry</v>
          </cell>
          <cell r="I947" t="str">
            <v>No Entry</v>
          </cell>
          <cell r="J947" t="str">
            <v>No Entry</v>
          </cell>
          <cell r="K947">
            <v>15</v>
          </cell>
        </row>
        <row r="948">
          <cell r="D948">
            <v>1266</v>
          </cell>
          <cell r="E948" t="str">
            <v>No Entry</v>
          </cell>
          <cell r="F948" t="str">
            <v>Bendigo</v>
          </cell>
          <cell r="G948" t="str">
            <v>No Entry</v>
          </cell>
          <cell r="H948" t="str">
            <v>No Entry</v>
          </cell>
          <cell r="I948" t="str">
            <v>No Entry</v>
          </cell>
          <cell r="J948" t="str">
            <v>No Entry</v>
          </cell>
          <cell r="K948">
            <v>15</v>
          </cell>
        </row>
        <row r="949">
          <cell r="D949">
            <v>1125</v>
          </cell>
          <cell r="E949" t="str">
            <v>R Kirby</v>
          </cell>
          <cell r="F949" t="str">
            <v>Bendigo</v>
          </cell>
          <cell r="G949" t="str">
            <v>BEG</v>
          </cell>
          <cell r="H949">
            <v>2017</v>
          </cell>
          <cell r="I949" t="str">
            <v>RK5</v>
          </cell>
          <cell r="J949" t="str">
            <v>052</v>
          </cell>
          <cell r="K949">
            <v>16</v>
          </cell>
        </row>
        <row r="950">
          <cell r="D950">
            <v>1380</v>
          </cell>
          <cell r="E950" t="str">
            <v>Hall &amp; Rice</v>
          </cell>
          <cell r="F950" t="str">
            <v>Bendigo</v>
          </cell>
          <cell r="G950" t="str">
            <v>No Entry</v>
          </cell>
          <cell r="H950">
            <v>2017</v>
          </cell>
          <cell r="I950" t="str">
            <v>BCV</v>
          </cell>
          <cell r="J950" t="str">
            <v>057</v>
          </cell>
          <cell r="K950">
            <v>16</v>
          </cell>
        </row>
        <row r="951">
          <cell r="D951">
            <v>954</v>
          </cell>
          <cell r="E951" t="str">
            <v>B Butcher</v>
          </cell>
          <cell r="F951" t="str">
            <v>Bendigo</v>
          </cell>
          <cell r="G951" t="str">
            <v>No Entry</v>
          </cell>
          <cell r="H951">
            <v>2017</v>
          </cell>
          <cell r="I951" t="str">
            <v>BB9</v>
          </cell>
          <cell r="J951" t="str">
            <v>035</v>
          </cell>
          <cell r="K951">
            <v>16</v>
          </cell>
        </row>
        <row r="952">
          <cell r="D952">
            <v>1648</v>
          </cell>
          <cell r="E952" t="str">
            <v>No Entry</v>
          </cell>
          <cell r="F952" t="str">
            <v>Bendigo</v>
          </cell>
          <cell r="G952" t="str">
            <v>No Entry</v>
          </cell>
          <cell r="H952" t="str">
            <v>No Entry</v>
          </cell>
          <cell r="I952" t="str">
            <v>No Entry</v>
          </cell>
          <cell r="J952" t="str">
            <v>No Entry</v>
          </cell>
          <cell r="K952">
            <v>17</v>
          </cell>
        </row>
        <row r="953">
          <cell r="D953">
            <v>1426</v>
          </cell>
          <cell r="E953" t="str">
            <v>No Entry</v>
          </cell>
          <cell r="F953" t="str">
            <v>Bendigo</v>
          </cell>
          <cell r="G953" t="str">
            <v>No Entry</v>
          </cell>
          <cell r="H953" t="str">
            <v>No Entry</v>
          </cell>
          <cell r="I953" t="str">
            <v>No Entry</v>
          </cell>
          <cell r="J953" t="str">
            <v>No Entry</v>
          </cell>
          <cell r="K953">
            <v>17</v>
          </cell>
        </row>
        <row r="954">
          <cell r="D954">
            <v>1285</v>
          </cell>
          <cell r="E954" t="str">
            <v>No Entry</v>
          </cell>
          <cell r="F954" t="str">
            <v>Bendigo</v>
          </cell>
          <cell r="G954" t="str">
            <v>No Entry</v>
          </cell>
          <cell r="H954" t="str">
            <v>No Entry</v>
          </cell>
          <cell r="I954" t="str">
            <v>No Entry</v>
          </cell>
          <cell r="J954" t="str">
            <v>No Entry</v>
          </cell>
          <cell r="K954">
            <v>17</v>
          </cell>
        </row>
        <row r="955">
          <cell r="D955">
            <v>421</v>
          </cell>
          <cell r="E955" t="str">
            <v>No Entry</v>
          </cell>
          <cell r="F955" t="str">
            <v>Bendigo</v>
          </cell>
          <cell r="G955" t="str">
            <v>No Entry</v>
          </cell>
          <cell r="H955" t="str">
            <v>No Entry</v>
          </cell>
          <cell r="I955" t="str">
            <v>No Entry</v>
          </cell>
          <cell r="J955" t="str">
            <v>No Entry</v>
          </cell>
          <cell r="K955">
            <v>18</v>
          </cell>
        </row>
        <row r="956">
          <cell r="D956">
            <v>50</v>
          </cell>
          <cell r="E956" t="str">
            <v>No Entry</v>
          </cell>
          <cell r="F956" t="str">
            <v>Bendigo</v>
          </cell>
          <cell r="G956" t="str">
            <v>No Entry</v>
          </cell>
          <cell r="H956" t="str">
            <v>No Entry</v>
          </cell>
          <cell r="I956" t="str">
            <v>No Entry</v>
          </cell>
          <cell r="J956" t="str">
            <v>No Entry</v>
          </cell>
          <cell r="K956">
            <v>18</v>
          </cell>
        </row>
        <row r="957">
          <cell r="D957">
            <v>1299</v>
          </cell>
          <cell r="E957" t="str">
            <v>No Entry</v>
          </cell>
          <cell r="F957" t="str">
            <v>Bendigo</v>
          </cell>
          <cell r="G957" t="str">
            <v>No Entry</v>
          </cell>
          <cell r="H957" t="str">
            <v>No Entry</v>
          </cell>
          <cell r="I957" t="str">
            <v>No Entry</v>
          </cell>
          <cell r="J957" t="str">
            <v>No Entry</v>
          </cell>
          <cell r="K957">
            <v>18</v>
          </cell>
        </row>
        <row r="958">
          <cell r="D958">
            <v>4</v>
          </cell>
          <cell r="E958" t="str">
            <v>No Entry</v>
          </cell>
          <cell r="F958" t="str">
            <v>Bendigo</v>
          </cell>
          <cell r="G958" t="str">
            <v>No Entry</v>
          </cell>
          <cell r="H958" t="str">
            <v>No Entry</v>
          </cell>
          <cell r="I958" t="str">
            <v>No Entry</v>
          </cell>
          <cell r="J958" t="str">
            <v>No Entry</v>
          </cell>
          <cell r="K958">
            <v>19</v>
          </cell>
        </row>
        <row r="959">
          <cell r="D959">
            <v>879</v>
          </cell>
          <cell r="E959" t="str">
            <v>No Entry</v>
          </cell>
          <cell r="F959" t="str">
            <v>Bendigo</v>
          </cell>
          <cell r="G959" t="str">
            <v>No Entry</v>
          </cell>
          <cell r="H959" t="str">
            <v>No Entry</v>
          </cell>
          <cell r="I959" t="str">
            <v>No Entry</v>
          </cell>
          <cell r="J959" t="str">
            <v>No Entry</v>
          </cell>
          <cell r="K959">
            <v>19</v>
          </cell>
        </row>
        <row r="960">
          <cell r="D960">
            <v>376</v>
          </cell>
          <cell r="E960" t="str">
            <v>No Entry</v>
          </cell>
          <cell r="F960" t="str">
            <v>Bendigo</v>
          </cell>
          <cell r="G960" t="str">
            <v>No Entry</v>
          </cell>
          <cell r="H960" t="str">
            <v>No Entry</v>
          </cell>
          <cell r="I960" t="str">
            <v>No Entry</v>
          </cell>
          <cell r="J960" t="str">
            <v>No Entry</v>
          </cell>
          <cell r="K960">
            <v>19</v>
          </cell>
        </row>
        <row r="961">
          <cell r="D961">
            <v>327</v>
          </cell>
          <cell r="E961" t="str">
            <v>Hall &amp; Rice</v>
          </cell>
          <cell r="F961" t="str">
            <v>Bendigo</v>
          </cell>
          <cell r="G961" t="str">
            <v>No Entry</v>
          </cell>
          <cell r="H961">
            <v>2017</v>
          </cell>
          <cell r="I961" t="str">
            <v>BCV</v>
          </cell>
          <cell r="J961" t="str">
            <v>081</v>
          </cell>
          <cell r="K961">
            <v>20</v>
          </cell>
        </row>
        <row r="962">
          <cell r="D962">
            <v>811</v>
          </cell>
          <cell r="E962" t="str">
            <v>No Entry</v>
          </cell>
          <cell r="F962" t="str">
            <v>Bendigo</v>
          </cell>
          <cell r="G962" t="str">
            <v>No Entry</v>
          </cell>
          <cell r="H962" t="str">
            <v>No Entry</v>
          </cell>
          <cell r="I962" t="str">
            <v>No Entry</v>
          </cell>
          <cell r="J962" t="str">
            <v>No Entry</v>
          </cell>
          <cell r="K962">
            <v>20</v>
          </cell>
        </row>
        <row r="963">
          <cell r="D963">
            <v>738</v>
          </cell>
          <cell r="E963" t="str">
            <v>No Entry</v>
          </cell>
          <cell r="F963" t="str">
            <v>Bendigo</v>
          </cell>
          <cell r="G963" t="str">
            <v>No Entry</v>
          </cell>
          <cell r="H963" t="str">
            <v>No Entry</v>
          </cell>
          <cell r="I963" t="str">
            <v>No Entry</v>
          </cell>
          <cell r="J963" t="str">
            <v>No Entry</v>
          </cell>
          <cell r="K963">
            <v>20</v>
          </cell>
        </row>
        <row r="964">
          <cell r="D964">
            <v>634</v>
          </cell>
          <cell r="E964" t="str">
            <v>B Butcher</v>
          </cell>
          <cell r="F964" t="str">
            <v>Bendigo</v>
          </cell>
          <cell r="G964" t="str">
            <v>No Entry</v>
          </cell>
          <cell r="H964">
            <v>2017</v>
          </cell>
          <cell r="I964" t="str">
            <v>BB9</v>
          </cell>
          <cell r="J964" t="str">
            <v>043</v>
          </cell>
          <cell r="K964">
            <v>21</v>
          </cell>
        </row>
        <row r="965">
          <cell r="D965">
            <v>467</v>
          </cell>
          <cell r="E965" t="str">
            <v>B Butcher</v>
          </cell>
          <cell r="F965" t="str">
            <v>Bendigo</v>
          </cell>
          <cell r="G965" t="str">
            <v>No Entry</v>
          </cell>
          <cell r="H965">
            <v>2017</v>
          </cell>
          <cell r="I965" t="str">
            <v>BB9</v>
          </cell>
          <cell r="J965" t="str">
            <v>027</v>
          </cell>
          <cell r="K965">
            <v>21</v>
          </cell>
        </row>
        <row r="966">
          <cell r="D966">
            <v>721</v>
          </cell>
          <cell r="E966" t="str">
            <v>B Butcher</v>
          </cell>
          <cell r="F966" t="str">
            <v>Bendigo</v>
          </cell>
          <cell r="G966" t="str">
            <v>No Entry</v>
          </cell>
          <cell r="H966">
            <v>2017</v>
          </cell>
          <cell r="I966" t="str">
            <v>BB9</v>
          </cell>
          <cell r="J966" t="str">
            <v>024</v>
          </cell>
          <cell r="K966">
            <v>21</v>
          </cell>
        </row>
        <row r="967">
          <cell r="D967">
            <v>1269</v>
          </cell>
          <cell r="E967" t="str">
            <v>B Butcher</v>
          </cell>
          <cell r="F967" t="str">
            <v>Bendigo</v>
          </cell>
          <cell r="G967" t="str">
            <v>No Entry</v>
          </cell>
          <cell r="H967">
            <v>2017</v>
          </cell>
          <cell r="I967" t="str">
            <v>BB9</v>
          </cell>
          <cell r="J967" t="str">
            <v>006</v>
          </cell>
          <cell r="K967">
            <v>22</v>
          </cell>
        </row>
        <row r="968">
          <cell r="D968">
            <v>423</v>
          </cell>
          <cell r="E968" t="str">
            <v>No Entry</v>
          </cell>
          <cell r="F968" t="str">
            <v>Bendigo</v>
          </cell>
          <cell r="G968" t="str">
            <v>No Entry</v>
          </cell>
          <cell r="H968" t="str">
            <v>No Entry</v>
          </cell>
          <cell r="I968" t="str">
            <v>No Entry</v>
          </cell>
          <cell r="J968" t="str">
            <v>No Entry</v>
          </cell>
          <cell r="K968">
            <v>22</v>
          </cell>
        </row>
        <row r="969">
          <cell r="D969">
            <v>1191</v>
          </cell>
          <cell r="E969" t="str">
            <v>No Entry</v>
          </cell>
          <cell r="F969" t="str">
            <v>Bendigo</v>
          </cell>
          <cell r="G969" t="str">
            <v>No Entry</v>
          </cell>
          <cell r="H969" t="str">
            <v>No Entry</v>
          </cell>
          <cell r="I969" t="str">
            <v>No Entry</v>
          </cell>
          <cell r="J969" t="str">
            <v>No Entry</v>
          </cell>
          <cell r="K969">
            <v>22</v>
          </cell>
        </row>
        <row r="970">
          <cell r="D970">
            <v>1608</v>
          </cell>
          <cell r="E970" t="str">
            <v>R Kirby</v>
          </cell>
          <cell r="F970" t="str">
            <v>Bendigo</v>
          </cell>
          <cell r="G970" t="str">
            <v>BEG</v>
          </cell>
          <cell r="H970">
            <v>2017</v>
          </cell>
          <cell r="I970" t="str">
            <v>RK5</v>
          </cell>
          <cell r="J970" t="str">
            <v>003</v>
          </cell>
          <cell r="K970">
            <v>23</v>
          </cell>
        </row>
        <row r="971">
          <cell r="D971">
            <v>689</v>
          </cell>
          <cell r="E971" t="str">
            <v>R Kirby</v>
          </cell>
          <cell r="F971" t="str">
            <v>Bendigo</v>
          </cell>
          <cell r="G971" t="str">
            <v>BEG</v>
          </cell>
          <cell r="H971">
            <v>2017</v>
          </cell>
          <cell r="I971" t="str">
            <v>RK5</v>
          </cell>
          <cell r="J971" t="str">
            <v>021</v>
          </cell>
          <cell r="K971">
            <v>23</v>
          </cell>
        </row>
        <row r="972">
          <cell r="D972">
            <v>450</v>
          </cell>
          <cell r="E972" t="str">
            <v>No Entry</v>
          </cell>
          <cell r="F972" t="str">
            <v>Bendigo</v>
          </cell>
          <cell r="G972" t="str">
            <v>No Entry</v>
          </cell>
          <cell r="H972" t="str">
            <v>No Entry</v>
          </cell>
          <cell r="I972" t="str">
            <v>No Entry</v>
          </cell>
          <cell r="J972" t="str">
            <v>No Entry</v>
          </cell>
          <cell r="K972">
            <v>23</v>
          </cell>
        </row>
        <row r="973">
          <cell r="D973">
            <v>958</v>
          </cell>
          <cell r="E973" t="str">
            <v>Hall &amp; Rice</v>
          </cell>
          <cell r="F973" t="str">
            <v>Bendigo</v>
          </cell>
          <cell r="G973" t="str">
            <v>No Entry</v>
          </cell>
          <cell r="H973">
            <v>2017</v>
          </cell>
          <cell r="I973" t="str">
            <v>BCV</v>
          </cell>
          <cell r="J973" t="str">
            <v>065</v>
          </cell>
          <cell r="K973">
            <v>24</v>
          </cell>
        </row>
        <row r="974">
          <cell r="D974">
            <v>1383</v>
          </cell>
          <cell r="E974" t="str">
            <v>Hall &amp; Rice</v>
          </cell>
          <cell r="F974" t="str">
            <v>Bendigo</v>
          </cell>
          <cell r="G974" t="str">
            <v>No Entry</v>
          </cell>
          <cell r="H974">
            <v>2017</v>
          </cell>
          <cell r="I974" t="str">
            <v>BCV</v>
          </cell>
          <cell r="J974" t="str">
            <v>053</v>
          </cell>
          <cell r="K974">
            <v>24</v>
          </cell>
        </row>
        <row r="975">
          <cell r="D975">
            <v>873</v>
          </cell>
          <cell r="E975" t="str">
            <v>No Entry</v>
          </cell>
          <cell r="F975" t="str">
            <v>Bendigo</v>
          </cell>
          <cell r="G975" t="str">
            <v>No Entry</v>
          </cell>
          <cell r="H975" t="str">
            <v>No Entry</v>
          </cell>
          <cell r="I975" t="str">
            <v>No Entry</v>
          </cell>
          <cell r="J975" t="str">
            <v>No Entry</v>
          </cell>
          <cell r="K975">
            <v>24</v>
          </cell>
        </row>
        <row r="976">
          <cell r="D976">
            <v>1091</v>
          </cell>
          <cell r="E976" t="str">
            <v>No Entry</v>
          </cell>
          <cell r="F976" t="str">
            <v>Bendigo</v>
          </cell>
          <cell r="G976" t="str">
            <v>No Entry</v>
          </cell>
          <cell r="H976" t="str">
            <v>No Entry</v>
          </cell>
          <cell r="I976" t="str">
            <v>No Entry</v>
          </cell>
          <cell r="J976" t="str">
            <v>No Entry</v>
          </cell>
          <cell r="K976">
            <v>25</v>
          </cell>
        </row>
        <row r="977">
          <cell r="D977">
            <v>1095</v>
          </cell>
          <cell r="E977" t="str">
            <v>No Entry</v>
          </cell>
          <cell r="F977" t="str">
            <v>Bendigo</v>
          </cell>
          <cell r="G977" t="str">
            <v>No Entry</v>
          </cell>
          <cell r="H977" t="str">
            <v>No Entry</v>
          </cell>
          <cell r="I977" t="str">
            <v>No Entry</v>
          </cell>
          <cell r="J977" t="str">
            <v>No Entry</v>
          </cell>
          <cell r="K977">
            <v>25</v>
          </cell>
        </row>
        <row r="978">
          <cell r="D978">
            <v>1583</v>
          </cell>
          <cell r="E978" t="str">
            <v>No Entry</v>
          </cell>
          <cell r="F978" t="str">
            <v>Bendigo</v>
          </cell>
          <cell r="G978" t="str">
            <v>No Entry</v>
          </cell>
          <cell r="H978" t="str">
            <v>No Entry</v>
          </cell>
          <cell r="I978" t="str">
            <v>No Entry</v>
          </cell>
          <cell r="J978" t="str">
            <v>No Entry</v>
          </cell>
          <cell r="K978">
            <v>25</v>
          </cell>
        </row>
        <row r="979">
          <cell r="D979">
            <v>1313</v>
          </cell>
          <cell r="E979" t="str">
            <v>Rowe Brothers</v>
          </cell>
          <cell r="F979" t="str">
            <v>Baw Baw</v>
          </cell>
          <cell r="G979" t="str">
            <v>No Entry</v>
          </cell>
          <cell r="H979">
            <v>2017</v>
          </cell>
          <cell r="I979" t="str">
            <v>JG2</v>
          </cell>
          <cell r="J979" t="str">
            <v>358</v>
          </cell>
          <cell r="K979">
            <v>1</v>
          </cell>
        </row>
        <row r="980">
          <cell r="D980">
            <v>123</v>
          </cell>
          <cell r="E980" t="str">
            <v>Rowe Brothers</v>
          </cell>
          <cell r="F980" t="str">
            <v>Baw Baw</v>
          </cell>
          <cell r="G980" t="str">
            <v>No Entry</v>
          </cell>
          <cell r="H980">
            <v>2017</v>
          </cell>
          <cell r="I980" t="str">
            <v>JG2</v>
          </cell>
          <cell r="J980" t="str">
            <v>167</v>
          </cell>
          <cell r="K980">
            <v>1</v>
          </cell>
        </row>
        <row r="981">
          <cell r="D981">
            <v>30</v>
          </cell>
          <cell r="E981" t="str">
            <v>R Simmons</v>
          </cell>
          <cell r="F981" t="str">
            <v>Baw Baw</v>
          </cell>
          <cell r="G981" t="str">
            <v xml:space="preserve">BEG </v>
          </cell>
          <cell r="H981">
            <v>2017</v>
          </cell>
          <cell r="I981" t="str">
            <v>RS11</v>
          </cell>
          <cell r="J981" t="str">
            <v>043</v>
          </cell>
          <cell r="K981">
            <v>1</v>
          </cell>
        </row>
        <row r="982">
          <cell r="D982">
            <v>830</v>
          </cell>
          <cell r="E982" t="str">
            <v>G Butler</v>
          </cell>
          <cell r="F982" t="str">
            <v>Baw Baw</v>
          </cell>
          <cell r="G982" t="str">
            <v>BEG</v>
          </cell>
          <cell r="H982">
            <v>2017</v>
          </cell>
          <cell r="I982" t="str">
            <v>GB9</v>
          </cell>
          <cell r="J982" t="str">
            <v>123</v>
          </cell>
          <cell r="K982">
            <v>2</v>
          </cell>
        </row>
        <row r="983">
          <cell r="D983">
            <v>975</v>
          </cell>
          <cell r="E983" t="str">
            <v>Rowe Brothers</v>
          </cell>
          <cell r="F983" t="str">
            <v>Baw Baw</v>
          </cell>
          <cell r="G983" t="str">
            <v>No Entry</v>
          </cell>
          <cell r="H983">
            <v>2017</v>
          </cell>
          <cell r="I983" t="str">
            <v>JG2</v>
          </cell>
          <cell r="J983" t="str">
            <v>178</v>
          </cell>
          <cell r="K983">
            <v>2</v>
          </cell>
        </row>
        <row r="984">
          <cell r="D984">
            <v>1530</v>
          </cell>
          <cell r="E984" t="str">
            <v>Rowe Brothers</v>
          </cell>
          <cell r="F984" t="str">
            <v>Baw Baw</v>
          </cell>
          <cell r="G984" t="str">
            <v>No Entry</v>
          </cell>
          <cell r="H984">
            <v>2017</v>
          </cell>
          <cell r="I984" t="str">
            <v>JG2</v>
          </cell>
          <cell r="J984" t="str">
            <v>343</v>
          </cell>
          <cell r="K984">
            <v>2</v>
          </cell>
        </row>
        <row r="985">
          <cell r="D985">
            <v>505</v>
          </cell>
          <cell r="E985" t="str">
            <v>Rowe Brothers</v>
          </cell>
          <cell r="F985" t="str">
            <v>Baw Baw</v>
          </cell>
          <cell r="G985" t="str">
            <v>No Entry</v>
          </cell>
          <cell r="H985">
            <v>2017</v>
          </cell>
          <cell r="I985" t="str">
            <v>JG2</v>
          </cell>
          <cell r="J985" t="str">
            <v>169</v>
          </cell>
          <cell r="K985">
            <v>3</v>
          </cell>
        </row>
        <row r="986">
          <cell r="D986">
            <v>1076</v>
          </cell>
          <cell r="E986" t="str">
            <v>G Butler</v>
          </cell>
          <cell r="F986" t="str">
            <v>Baw Baw</v>
          </cell>
          <cell r="G986" t="str">
            <v>BEG</v>
          </cell>
          <cell r="H986">
            <v>2017</v>
          </cell>
          <cell r="I986" t="str">
            <v>GB9</v>
          </cell>
          <cell r="J986" t="str">
            <v>086</v>
          </cell>
          <cell r="K986">
            <v>3</v>
          </cell>
        </row>
        <row r="987">
          <cell r="D987">
            <v>959</v>
          </cell>
          <cell r="E987" t="str">
            <v>A Richardson</v>
          </cell>
          <cell r="F987" t="str">
            <v>Baw Baw</v>
          </cell>
          <cell r="G987" t="str">
            <v>No Entry</v>
          </cell>
          <cell r="H987">
            <v>2017</v>
          </cell>
          <cell r="I987" t="str">
            <v>AR4</v>
          </cell>
          <cell r="J987" t="str">
            <v>032</v>
          </cell>
          <cell r="K987">
            <v>3</v>
          </cell>
        </row>
        <row r="988">
          <cell r="D988">
            <v>179</v>
          </cell>
          <cell r="E988" t="str">
            <v>G Butler</v>
          </cell>
          <cell r="F988" t="str">
            <v>Baw Baw</v>
          </cell>
          <cell r="G988" t="str">
            <v>BEG</v>
          </cell>
          <cell r="H988">
            <v>2017</v>
          </cell>
          <cell r="I988" t="str">
            <v>GB9</v>
          </cell>
          <cell r="J988" t="str">
            <v>092</v>
          </cell>
          <cell r="K988">
            <v>4</v>
          </cell>
        </row>
        <row r="989">
          <cell r="D989">
            <v>1122</v>
          </cell>
          <cell r="E989" t="str">
            <v>G Butler</v>
          </cell>
          <cell r="F989" t="str">
            <v>Baw Baw</v>
          </cell>
          <cell r="G989" t="str">
            <v>BEG</v>
          </cell>
          <cell r="H989">
            <v>2017</v>
          </cell>
          <cell r="I989" t="str">
            <v>GB9</v>
          </cell>
          <cell r="J989" t="str">
            <v>108</v>
          </cell>
          <cell r="K989">
            <v>4</v>
          </cell>
        </row>
        <row r="990">
          <cell r="D990">
            <v>1616</v>
          </cell>
          <cell r="E990" t="str">
            <v>B Plumb</v>
          </cell>
          <cell r="F990" t="str">
            <v>Baw Baw</v>
          </cell>
          <cell r="G990" t="str">
            <v xml:space="preserve">BEG </v>
          </cell>
          <cell r="H990">
            <v>2017</v>
          </cell>
          <cell r="I990" t="str">
            <v>BCV</v>
          </cell>
          <cell r="J990" t="str">
            <v>9867</v>
          </cell>
          <cell r="K990">
            <v>4</v>
          </cell>
        </row>
        <row r="991">
          <cell r="D991">
            <v>1424</v>
          </cell>
          <cell r="E991" t="str">
            <v>Rowe Brothers</v>
          </cell>
          <cell r="F991" t="str">
            <v>Baw Baw</v>
          </cell>
          <cell r="G991" t="str">
            <v>No Entry</v>
          </cell>
          <cell r="H991">
            <v>2017</v>
          </cell>
          <cell r="I991" t="str">
            <v>JG2</v>
          </cell>
          <cell r="J991" t="str">
            <v>353</v>
          </cell>
          <cell r="K991">
            <v>5</v>
          </cell>
        </row>
        <row r="992">
          <cell r="D992">
            <v>6</v>
          </cell>
          <cell r="E992" t="str">
            <v>Rowe Brothers</v>
          </cell>
          <cell r="F992" t="str">
            <v>Baw Baw</v>
          </cell>
          <cell r="G992" t="str">
            <v>No Entry</v>
          </cell>
          <cell r="H992">
            <v>2017</v>
          </cell>
          <cell r="I992" t="str">
            <v>JG2</v>
          </cell>
          <cell r="J992" t="str">
            <v>145</v>
          </cell>
          <cell r="K992">
            <v>5</v>
          </cell>
        </row>
        <row r="993">
          <cell r="D993">
            <v>886</v>
          </cell>
          <cell r="E993" t="str">
            <v>G Butler</v>
          </cell>
          <cell r="F993" t="str">
            <v>Baw Baw</v>
          </cell>
          <cell r="G993" t="str">
            <v xml:space="preserve">BEG </v>
          </cell>
          <cell r="H993">
            <v>2017</v>
          </cell>
          <cell r="I993" t="str">
            <v>GB9</v>
          </cell>
          <cell r="J993" t="str">
            <v>126</v>
          </cell>
          <cell r="K993">
            <v>5</v>
          </cell>
        </row>
        <row r="994">
          <cell r="D994">
            <v>1249</v>
          </cell>
          <cell r="E994" t="str">
            <v>G Butler</v>
          </cell>
          <cell r="F994" t="str">
            <v>Baw Baw</v>
          </cell>
          <cell r="G994" t="str">
            <v>BEG</v>
          </cell>
          <cell r="H994">
            <v>2017</v>
          </cell>
          <cell r="I994" t="str">
            <v>GB9</v>
          </cell>
          <cell r="J994" t="str">
            <v>136</v>
          </cell>
          <cell r="K994">
            <v>6</v>
          </cell>
        </row>
        <row r="995">
          <cell r="D995">
            <v>70</v>
          </cell>
          <cell r="E995" t="str">
            <v>G Butler</v>
          </cell>
          <cell r="F995" t="str">
            <v>Baw Baw</v>
          </cell>
          <cell r="G995" t="str">
            <v>BEG</v>
          </cell>
          <cell r="H995">
            <v>2017</v>
          </cell>
          <cell r="I995" t="str">
            <v>GB9</v>
          </cell>
          <cell r="J995" t="str">
            <v>109</v>
          </cell>
          <cell r="K995">
            <v>6</v>
          </cell>
        </row>
        <row r="996">
          <cell r="D996">
            <v>1406</v>
          </cell>
          <cell r="E996" t="str">
            <v>D &amp; K Knight</v>
          </cell>
          <cell r="F996" t="str">
            <v>Baw Baw</v>
          </cell>
          <cell r="G996" t="str">
            <v xml:space="preserve">BEG </v>
          </cell>
          <cell r="H996">
            <v>2017</v>
          </cell>
          <cell r="I996" t="str">
            <v>BCV</v>
          </cell>
          <cell r="J996" t="str">
            <v>8405</v>
          </cell>
          <cell r="K996">
            <v>6</v>
          </cell>
        </row>
        <row r="997">
          <cell r="D997">
            <v>1247</v>
          </cell>
          <cell r="E997" t="str">
            <v>Rowe Brothers</v>
          </cell>
          <cell r="F997" t="str">
            <v>Baw Baw</v>
          </cell>
          <cell r="G997" t="str">
            <v>No Entry</v>
          </cell>
          <cell r="H997">
            <v>2017</v>
          </cell>
          <cell r="I997" t="str">
            <v>JG2</v>
          </cell>
          <cell r="J997" t="str">
            <v>161</v>
          </cell>
          <cell r="K997">
            <v>7</v>
          </cell>
        </row>
        <row r="998">
          <cell r="D998">
            <v>1573</v>
          </cell>
          <cell r="E998" t="str">
            <v>Rowe Brothers</v>
          </cell>
          <cell r="F998" t="str">
            <v>Baw Baw</v>
          </cell>
          <cell r="G998" t="str">
            <v>No Entry</v>
          </cell>
          <cell r="H998">
            <v>2017</v>
          </cell>
          <cell r="I998" t="str">
            <v>JG2</v>
          </cell>
          <cell r="J998" t="str">
            <v>175</v>
          </cell>
          <cell r="K998">
            <v>7</v>
          </cell>
        </row>
        <row r="999">
          <cell r="D999">
            <v>528</v>
          </cell>
          <cell r="E999" t="str">
            <v>Rowe Brothers</v>
          </cell>
          <cell r="F999" t="str">
            <v>Baw Baw</v>
          </cell>
          <cell r="G999" t="str">
            <v>No Entry</v>
          </cell>
          <cell r="H999">
            <v>2017</v>
          </cell>
          <cell r="I999" t="str">
            <v>JG2</v>
          </cell>
          <cell r="J999" t="str">
            <v>191</v>
          </cell>
          <cell r="K999">
            <v>7</v>
          </cell>
        </row>
        <row r="1000">
          <cell r="D1000">
            <v>1027</v>
          </cell>
          <cell r="E1000" t="str">
            <v>No Entry</v>
          </cell>
          <cell r="F1000" t="str">
            <v>Baw Baw</v>
          </cell>
          <cell r="G1000" t="str">
            <v>No Entry</v>
          </cell>
          <cell r="H1000" t="str">
            <v>No Entry</v>
          </cell>
          <cell r="I1000" t="str">
            <v>No Entry</v>
          </cell>
          <cell r="J1000" t="str">
            <v>No Entry</v>
          </cell>
          <cell r="K1000">
            <v>8</v>
          </cell>
        </row>
        <row r="1001">
          <cell r="D1001">
            <v>1609</v>
          </cell>
          <cell r="E1001" t="str">
            <v>No Entry</v>
          </cell>
          <cell r="F1001" t="str">
            <v>Baw Baw</v>
          </cell>
          <cell r="G1001" t="str">
            <v>No Entry</v>
          </cell>
          <cell r="H1001" t="str">
            <v>No Entry</v>
          </cell>
          <cell r="I1001" t="str">
            <v>No Entry</v>
          </cell>
          <cell r="J1001" t="str">
            <v>No Entry</v>
          </cell>
          <cell r="K1001">
            <v>8</v>
          </cell>
        </row>
        <row r="1002">
          <cell r="D1002">
            <v>851</v>
          </cell>
          <cell r="E1002" t="str">
            <v>No Entry</v>
          </cell>
          <cell r="F1002" t="str">
            <v>Baw Baw</v>
          </cell>
          <cell r="G1002" t="str">
            <v>No Entry</v>
          </cell>
          <cell r="H1002" t="str">
            <v>No Entry</v>
          </cell>
          <cell r="I1002" t="str">
            <v>No Entry</v>
          </cell>
          <cell r="J1002" t="str">
            <v>No Entry</v>
          </cell>
          <cell r="K1002">
            <v>8</v>
          </cell>
        </row>
        <row r="1003">
          <cell r="D1003">
            <v>230</v>
          </cell>
          <cell r="E1003" t="str">
            <v>A Richardson</v>
          </cell>
          <cell r="F1003" t="str">
            <v>Baw Baw</v>
          </cell>
          <cell r="G1003" t="str">
            <v>No Entry</v>
          </cell>
          <cell r="H1003">
            <v>2017</v>
          </cell>
          <cell r="I1003" t="str">
            <v>AR4</v>
          </cell>
          <cell r="J1003" t="str">
            <v>No Entry</v>
          </cell>
          <cell r="K1003">
            <v>9</v>
          </cell>
        </row>
        <row r="1004">
          <cell r="D1004">
            <v>1079</v>
          </cell>
          <cell r="E1004" t="str">
            <v>No Entry</v>
          </cell>
          <cell r="F1004" t="str">
            <v>Baw Baw</v>
          </cell>
          <cell r="G1004" t="str">
            <v>No Entry</v>
          </cell>
          <cell r="H1004" t="str">
            <v>No Entry</v>
          </cell>
          <cell r="I1004" t="str">
            <v>No Entry</v>
          </cell>
          <cell r="J1004" t="str">
            <v>No Entry</v>
          </cell>
          <cell r="K1004">
            <v>9</v>
          </cell>
        </row>
        <row r="1005">
          <cell r="D1005">
            <v>1253</v>
          </cell>
          <cell r="E1005" t="str">
            <v>No Entry</v>
          </cell>
          <cell r="F1005" t="str">
            <v>Baw Baw</v>
          </cell>
          <cell r="G1005" t="str">
            <v>No Entry</v>
          </cell>
          <cell r="H1005" t="str">
            <v>No Entry</v>
          </cell>
          <cell r="I1005" t="str">
            <v>No Entry</v>
          </cell>
          <cell r="J1005" t="str">
            <v>No Entry</v>
          </cell>
          <cell r="K1005">
            <v>9</v>
          </cell>
        </row>
        <row r="1006">
          <cell r="D1006">
            <v>799</v>
          </cell>
          <cell r="E1006" t="str">
            <v>Rowe Brothers</v>
          </cell>
          <cell r="F1006" t="str">
            <v>Baw Baw</v>
          </cell>
          <cell r="G1006" t="str">
            <v>No Entry</v>
          </cell>
          <cell r="H1006">
            <v>2017</v>
          </cell>
          <cell r="I1006" t="str">
            <v>JG2</v>
          </cell>
          <cell r="J1006" t="str">
            <v>197</v>
          </cell>
          <cell r="K1006">
            <v>10</v>
          </cell>
        </row>
        <row r="1007">
          <cell r="D1007">
            <v>652</v>
          </cell>
          <cell r="E1007" t="str">
            <v>Rowe Brothers</v>
          </cell>
          <cell r="F1007" t="str">
            <v>Baw Baw</v>
          </cell>
          <cell r="G1007" t="str">
            <v>No Entry</v>
          </cell>
          <cell r="H1007">
            <v>2017</v>
          </cell>
          <cell r="I1007" t="str">
            <v>JG2</v>
          </cell>
          <cell r="J1007" t="str">
            <v>187</v>
          </cell>
          <cell r="K1007">
            <v>10</v>
          </cell>
        </row>
        <row r="1008">
          <cell r="D1008">
            <v>1259</v>
          </cell>
          <cell r="E1008" t="str">
            <v>D Kerr</v>
          </cell>
          <cell r="F1008" t="str">
            <v>Baw Baw</v>
          </cell>
          <cell r="G1008" t="str">
            <v xml:space="preserve">BEG </v>
          </cell>
          <cell r="H1008">
            <v>2017</v>
          </cell>
          <cell r="I1008" t="str">
            <v>DK17</v>
          </cell>
          <cell r="J1008" t="str">
            <v>046</v>
          </cell>
          <cell r="K1008">
            <v>10</v>
          </cell>
        </row>
        <row r="1009">
          <cell r="D1009">
            <v>514</v>
          </cell>
          <cell r="E1009" t="str">
            <v>G Butler</v>
          </cell>
          <cell r="F1009" t="str">
            <v>Baw Baw</v>
          </cell>
          <cell r="G1009" t="str">
            <v>BEG</v>
          </cell>
          <cell r="H1009">
            <v>2017</v>
          </cell>
          <cell r="I1009" t="str">
            <v>GB9</v>
          </cell>
          <cell r="J1009" t="str">
            <v>131</v>
          </cell>
          <cell r="K1009">
            <v>11</v>
          </cell>
        </row>
        <row r="1010">
          <cell r="D1010">
            <v>1374</v>
          </cell>
          <cell r="E1010" t="str">
            <v>G Butler</v>
          </cell>
          <cell r="F1010" t="str">
            <v>Baw Baw</v>
          </cell>
          <cell r="G1010" t="str">
            <v>BEG</v>
          </cell>
          <cell r="H1010">
            <v>2017</v>
          </cell>
          <cell r="I1010" t="str">
            <v>GB9</v>
          </cell>
          <cell r="J1010" t="str">
            <v>105</v>
          </cell>
          <cell r="K1010">
            <v>11</v>
          </cell>
        </row>
        <row r="1011">
          <cell r="D1011">
            <v>371</v>
          </cell>
          <cell r="E1011" t="str">
            <v>P Illic</v>
          </cell>
          <cell r="F1011" t="str">
            <v>Baw Baw</v>
          </cell>
          <cell r="G1011" t="str">
            <v>INT</v>
          </cell>
          <cell r="H1011">
            <v>2017</v>
          </cell>
          <cell r="I1011" t="str">
            <v>PI1</v>
          </cell>
          <cell r="J1011" t="str">
            <v>056</v>
          </cell>
          <cell r="K1011">
            <v>11</v>
          </cell>
        </row>
        <row r="1012">
          <cell r="D1012">
            <v>923</v>
          </cell>
          <cell r="E1012" t="str">
            <v>D Macfarlane</v>
          </cell>
          <cell r="F1012" t="str">
            <v>Baw Baw</v>
          </cell>
          <cell r="G1012" t="str">
            <v>No Entry</v>
          </cell>
          <cell r="H1012">
            <v>2017</v>
          </cell>
          <cell r="I1012" t="str">
            <v>DM2</v>
          </cell>
          <cell r="J1012" t="str">
            <v>038</v>
          </cell>
          <cell r="K1012">
            <v>12</v>
          </cell>
        </row>
        <row r="1013">
          <cell r="D1013">
            <v>1518</v>
          </cell>
          <cell r="E1013" t="str">
            <v>D Macfarlane</v>
          </cell>
          <cell r="F1013" t="str">
            <v>Baw Baw</v>
          </cell>
          <cell r="G1013" t="str">
            <v>No Entry</v>
          </cell>
          <cell r="H1013">
            <v>2017</v>
          </cell>
          <cell r="I1013" t="str">
            <v>DM2</v>
          </cell>
          <cell r="J1013" t="str">
            <v>035</v>
          </cell>
          <cell r="K1013">
            <v>12</v>
          </cell>
        </row>
        <row r="1014">
          <cell r="D1014">
            <v>1129</v>
          </cell>
          <cell r="E1014" t="str">
            <v>D Macfarlane</v>
          </cell>
          <cell r="F1014" t="str">
            <v>Baw Baw</v>
          </cell>
          <cell r="G1014" t="str">
            <v>No Entry</v>
          </cell>
          <cell r="H1014">
            <v>2017</v>
          </cell>
          <cell r="I1014" t="str">
            <v>DM2</v>
          </cell>
          <cell r="J1014" t="str">
            <v>032</v>
          </cell>
          <cell r="K1014">
            <v>12</v>
          </cell>
        </row>
        <row r="1015">
          <cell r="D1015">
            <v>417</v>
          </cell>
          <cell r="E1015" t="str">
            <v>A Richardson</v>
          </cell>
          <cell r="F1015" t="str">
            <v>Baw Baw</v>
          </cell>
          <cell r="G1015" t="str">
            <v>No Entry</v>
          </cell>
          <cell r="H1015">
            <v>2017</v>
          </cell>
          <cell r="I1015" t="str">
            <v>AR4</v>
          </cell>
          <cell r="J1015" t="str">
            <v>46</v>
          </cell>
          <cell r="K1015">
            <v>13</v>
          </cell>
        </row>
        <row r="1016">
          <cell r="D1016">
            <v>1109</v>
          </cell>
          <cell r="E1016" t="str">
            <v>A Richardson</v>
          </cell>
          <cell r="F1016" t="str">
            <v>Baw Baw</v>
          </cell>
          <cell r="G1016" t="str">
            <v>No Entry</v>
          </cell>
          <cell r="H1016">
            <v>2017</v>
          </cell>
          <cell r="I1016" t="str">
            <v>AR4</v>
          </cell>
          <cell r="J1016" t="str">
            <v>29</v>
          </cell>
          <cell r="K1016">
            <v>13</v>
          </cell>
        </row>
        <row r="1017">
          <cell r="D1017">
            <v>90</v>
          </cell>
          <cell r="E1017" t="str">
            <v>No Entry</v>
          </cell>
          <cell r="F1017" t="str">
            <v>Baw Baw</v>
          </cell>
          <cell r="G1017" t="str">
            <v>No Entry</v>
          </cell>
          <cell r="H1017" t="str">
            <v>No Entry</v>
          </cell>
          <cell r="I1017" t="str">
            <v>No Entry</v>
          </cell>
          <cell r="J1017" t="str">
            <v>No Entry</v>
          </cell>
          <cell r="K1017">
            <v>13</v>
          </cell>
        </row>
        <row r="1018">
          <cell r="D1018">
            <v>11</v>
          </cell>
          <cell r="E1018" t="str">
            <v>Rowe Brothers</v>
          </cell>
          <cell r="F1018" t="str">
            <v>Baw Baw</v>
          </cell>
          <cell r="G1018" t="str">
            <v>No Entry</v>
          </cell>
          <cell r="H1018">
            <v>2017</v>
          </cell>
          <cell r="I1018" t="str">
            <v>JG2</v>
          </cell>
          <cell r="J1018" t="str">
            <v>371</v>
          </cell>
          <cell r="K1018">
            <v>14</v>
          </cell>
        </row>
        <row r="1019">
          <cell r="D1019">
            <v>1319</v>
          </cell>
          <cell r="E1019" t="str">
            <v>Rowe Brothers</v>
          </cell>
          <cell r="F1019" t="str">
            <v>Baw Baw</v>
          </cell>
          <cell r="G1019" t="str">
            <v>No Entry</v>
          </cell>
          <cell r="H1019">
            <v>2017</v>
          </cell>
          <cell r="I1019" t="str">
            <v>JG2</v>
          </cell>
          <cell r="J1019" t="str">
            <v>368</v>
          </cell>
          <cell r="K1019">
            <v>14</v>
          </cell>
        </row>
        <row r="1020">
          <cell r="D1020">
            <v>510</v>
          </cell>
          <cell r="E1020" t="str">
            <v>G Butler</v>
          </cell>
          <cell r="F1020" t="str">
            <v>Baw Baw</v>
          </cell>
          <cell r="G1020" t="str">
            <v xml:space="preserve">BEG </v>
          </cell>
          <cell r="H1020">
            <v>2017</v>
          </cell>
          <cell r="I1020" t="str">
            <v>GB9</v>
          </cell>
          <cell r="J1020" t="str">
            <v>116</v>
          </cell>
          <cell r="K1020">
            <v>14</v>
          </cell>
        </row>
        <row r="1021">
          <cell r="D1021">
            <v>583</v>
          </cell>
          <cell r="E1021" t="str">
            <v>Rowe Brothers</v>
          </cell>
          <cell r="F1021" t="str">
            <v>Baw Baw</v>
          </cell>
          <cell r="G1021" t="str">
            <v>No Entry</v>
          </cell>
          <cell r="H1021">
            <v>2017</v>
          </cell>
          <cell r="I1021" t="str">
            <v>JG2</v>
          </cell>
          <cell r="J1021" t="str">
            <v>140</v>
          </cell>
          <cell r="K1021">
            <v>15</v>
          </cell>
        </row>
        <row r="1022">
          <cell r="D1022">
            <v>1165</v>
          </cell>
          <cell r="E1022" t="str">
            <v>Headspeath &amp; Brown</v>
          </cell>
          <cell r="F1022" t="str">
            <v>Baw Baw</v>
          </cell>
          <cell r="G1022" t="str">
            <v>BEG</v>
          </cell>
          <cell r="H1022">
            <v>2017</v>
          </cell>
          <cell r="I1022" t="str">
            <v>BCV</v>
          </cell>
          <cell r="J1022" t="str">
            <v>5154</v>
          </cell>
          <cell r="K1022">
            <v>15</v>
          </cell>
        </row>
        <row r="1023">
          <cell r="D1023">
            <v>1070</v>
          </cell>
          <cell r="E1023" t="str">
            <v>Headspeath &amp; Brown</v>
          </cell>
          <cell r="F1023" t="str">
            <v>Baw Baw</v>
          </cell>
          <cell r="G1023" t="str">
            <v xml:space="preserve">BEG </v>
          </cell>
          <cell r="H1023">
            <v>2017</v>
          </cell>
          <cell r="I1023" t="str">
            <v>BCV</v>
          </cell>
          <cell r="J1023" t="str">
            <v>5130</v>
          </cell>
          <cell r="K1023">
            <v>15</v>
          </cell>
        </row>
        <row r="1024">
          <cell r="D1024">
            <v>911</v>
          </cell>
          <cell r="E1024" t="str">
            <v>Rowe Brothers</v>
          </cell>
          <cell r="F1024" t="str">
            <v>Baw Baw</v>
          </cell>
          <cell r="G1024" t="str">
            <v>No Entry</v>
          </cell>
          <cell r="H1024">
            <v>2017</v>
          </cell>
          <cell r="I1024" t="str">
            <v>JG2</v>
          </cell>
          <cell r="J1024" t="str">
            <v>345</v>
          </cell>
          <cell r="K1024">
            <v>16</v>
          </cell>
        </row>
        <row r="1025">
          <cell r="D1025">
            <v>1432</v>
          </cell>
          <cell r="E1025" t="str">
            <v>Rowe Brothers</v>
          </cell>
          <cell r="F1025" t="str">
            <v>Baw Baw</v>
          </cell>
          <cell r="G1025" t="str">
            <v>No Entry</v>
          </cell>
          <cell r="H1025">
            <v>2017</v>
          </cell>
          <cell r="I1025" t="str">
            <v>JG2</v>
          </cell>
          <cell r="J1025" t="str">
            <v>194</v>
          </cell>
          <cell r="K1025">
            <v>16</v>
          </cell>
        </row>
        <row r="1026">
          <cell r="D1026">
            <v>506</v>
          </cell>
          <cell r="E1026" t="str">
            <v>Rowe Brothers</v>
          </cell>
          <cell r="F1026" t="str">
            <v>Baw Baw</v>
          </cell>
          <cell r="G1026" t="str">
            <v>No Entry</v>
          </cell>
          <cell r="H1026">
            <v>2017</v>
          </cell>
          <cell r="I1026" t="str">
            <v>JG2</v>
          </cell>
          <cell r="J1026" t="str">
            <v>172</v>
          </cell>
          <cell r="K1026">
            <v>16</v>
          </cell>
        </row>
        <row r="1027">
          <cell r="D1027">
            <v>1177</v>
          </cell>
          <cell r="E1027" t="str">
            <v>Rowe Brothers</v>
          </cell>
          <cell r="F1027" t="str">
            <v>Baw Baw</v>
          </cell>
          <cell r="G1027" t="str">
            <v>No Entry</v>
          </cell>
          <cell r="H1027">
            <v>2017</v>
          </cell>
          <cell r="I1027" t="str">
            <v>JG2</v>
          </cell>
          <cell r="J1027" t="str">
            <v>365</v>
          </cell>
          <cell r="K1027">
            <v>17</v>
          </cell>
        </row>
        <row r="1028">
          <cell r="D1028">
            <v>612</v>
          </cell>
          <cell r="E1028" t="str">
            <v>P Illic</v>
          </cell>
          <cell r="F1028" t="str">
            <v>Baw Baw</v>
          </cell>
          <cell r="G1028" t="str">
            <v>INT</v>
          </cell>
          <cell r="H1028">
            <v>2017</v>
          </cell>
          <cell r="I1028" t="str">
            <v>PI1</v>
          </cell>
          <cell r="J1028" t="str">
            <v>050</v>
          </cell>
          <cell r="K1028">
            <v>17</v>
          </cell>
        </row>
        <row r="1029">
          <cell r="D1029">
            <v>1624</v>
          </cell>
          <cell r="E1029" t="str">
            <v>A Richardson</v>
          </cell>
          <cell r="F1029" t="str">
            <v>Baw Baw</v>
          </cell>
          <cell r="G1029" t="str">
            <v>No Entry</v>
          </cell>
          <cell r="H1029">
            <v>2017</v>
          </cell>
          <cell r="I1029" t="str">
            <v>AR4</v>
          </cell>
          <cell r="J1029" t="str">
            <v>026</v>
          </cell>
          <cell r="K1029">
            <v>17</v>
          </cell>
        </row>
        <row r="1030">
          <cell r="D1030">
            <v>96</v>
          </cell>
          <cell r="E1030" t="str">
            <v>Rowe Brothers</v>
          </cell>
          <cell r="F1030" t="str">
            <v>Baw Baw</v>
          </cell>
          <cell r="G1030" t="str">
            <v>No Entry</v>
          </cell>
          <cell r="H1030">
            <v>2017</v>
          </cell>
          <cell r="I1030" t="str">
            <v>JG2</v>
          </cell>
          <cell r="J1030" t="str">
            <v>189</v>
          </cell>
          <cell r="K1030">
            <v>18</v>
          </cell>
        </row>
        <row r="1031">
          <cell r="D1031">
            <v>1314</v>
          </cell>
          <cell r="E1031" t="str">
            <v>Rowe Brothers</v>
          </cell>
          <cell r="F1031" t="str">
            <v>Baw Baw</v>
          </cell>
          <cell r="G1031" t="str">
            <v>No Entry</v>
          </cell>
          <cell r="H1031">
            <v>2017</v>
          </cell>
          <cell r="I1031" t="str">
            <v>JG2</v>
          </cell>
          <cell r="J1031" t="str">
            <v>186</v>
          </cell>
          <cell r="K1031">
            <v>18</v>
          </cell>
        </row>
        <row r="1032">
          <cell r="D1032">
            <v>788</v>
          </cell>
          <cell r="E1032" t="str">
            <v>Rowe Brothers</v>
          </cell>
          <cell r="F1032" t="str">
            <v>Baw Baw</v>
          </cell>
          <cell r="G1032" t="str">
            <v>No Entry</v>
          </cell>
          <cell r="H1032">
            <v>2017</v>
          </cell>
          <cell r="I1032" t="str">
            <v>JG2</v>
          </cell>
          <cell r="J1032" t="str">
            <v>150</v>
          </cell>
          <cell r="K1032">
            <v>18</v>
          </cell>
        </row>
        <row r="1033">
          <cell r="D1033">
            <v>1466</v>
          </cell>
          <cell r="E1033" t="str">
            <v>D Kerr</v>
          </cell>
          <cell r="F1033" t="str">
            <v>Baw Baw</v>
          </cell>
          <cell r="G1033" t="str">
            <v>BEG</v>
          </cell>
          <cell r="H1033">
            <v>2017</v>
          </cell>
          <cell r="I1033" t="str">
            <v>DK17</v>
          </cell>
          <cell r="J1033" t="str">
            <v>041</v>
          </cell>
          <cell r="K1033">
            <v>19</v>
          </cell>
        </row>
        <row r="1034">
          <cell r="D1034">
            <v>1119</v>
          </cell>
          <cell r="E1034" t="str">
            <v>D Kerr</v>
          </cell>
          <cell r="F1034" t="str">
            <v>Baw Baw</v>
          </cell>
          <cell r="G1034" t="str">
            <v>BEG</v>
          </cell>
          <cell r="H1034">
            <v>2017</v>
          </cell>
          <cell r="I1034" t="str">
            <v>DK17</v>
          </cell>
          <cell r="J1034" t="str">
            <v>043</v>
          </cell>
          <cell r="K1034">
            <v>19</v>
          </cell>
        </row>
        <row r="1035">
          <cell r="D1035">
            <v>143</v>
          </cell>
          <cell r="E1035" t="str">
            <v>No Entry</v>
          </cell>
          <cell r="F1035" t="str">
            <v>Baw Baw</v>
          </cell>
          <cell r="G1035" t="str">
            <v>No Entry</v>
          </cell>
          <cell r="H1035" t="str">
            <v>No Entry</v>
          </cell>
          <cell r="I1035" t="str">
            <v>No Entry</v>
          </cell>
          <cell r="J1035" t="str">
            <v>No Entry</v>
          </cell>
          <cell r="K1035">
            <v>19</v>
          </cell>
        </row>
        <row r="1036">
          <cell r="D1036">
            <v>35</v>
          </cell>
          <cell r="E1036" t="str">
            <v>D Kerr</v>
          </cell>
          <cell r="F1036" t="str">
            <v>Baw Baw</v>
          </cell>
          <cell r="G1036" t="str">
            <v>BEG</v>
          </cell>
          <cell r="H1036">
            <v>2017</v>
          </cell>
          <cell r="I1036" t="str">
            <v>DK17</v>
          </cell>
          <cell r="J1036" t="str">
            <v>053</v>
          </cell>
          <cell r="K1036">
            <v>20</v>
          </cell>
        </row>
        <row r="1037">
          <cell r="D1037">
            <v>64</v>
          </cell>
          <cell r="E1037" t="str">
            <v>D Kerr</v>
          </cell>
          <cell r="F1037" t="str">
            <v>Baw Baw</v>
          </cell>
          <cell r="G1037" t="str">
            <v>BEG</v>
          </cell>
          <cell r="H1037">
            <v>2017</v>
          </cell>
          <cell r="I1037" t="str">
            <v>DK17</v>
          </cell>
          <cell r="J1037" t="str">
            <v>037</v>
          </cell>
          <cell r="K1037">
            <v>20</v>
          </cell>
        </row>
        <row r="1038">
          <cell r="D1038">
            <v>345</v>
          </cell>
          <cell r="E1038" t="str">
            <v>No Entry</v>
          </cell>
          <cell r="F1038" t="str">
            <v>Baw Baw</v>
          </cell>
          <cell r="G1038" t="str">
            <v>No Entry</v>
          </cell>
          <cell r="H1038" t="str">
            <v>No Entry</v>
          </cell>
          <cell r="I1038" t="str">
            <v>No Entry</v>
          </cell>
          <cell r="J1038" t="str">
            <v>No Entry</v>
          </cell>
          <cell r="K1038">
            <v>20</v>
          </cell>
        </row>
        <row r="1039">
          <cell r="D1039">
            <v>1410</v>
          </cell>
          <cell r="E1039" t="str">
            <v>D Macfarlane</v>
          </cell>
          <cell r="F1039" t="str">
            <v>Baw Baw</v>
          </cell>
          <cell r="G1039" t="str">
            <v>No Entry</v>
          </cell>
          <cell r="H1039">
            <v>2017</v>
          </cell>
          <cell r="I1039" t="str">
            <v>DM2</v>
          </cell>
          <cell r="J1039" t="str">
            <v>036</v>
          </cell>
          <cell r="K1039">
            <v>21</v>
          </cell>
        </row>
        <row r="1040">
          <cell r="D1040">
            <v>1182</v>
          </cell>
          <cell r="E1040" t="str">
            <v>Rowe Brothers</v>
          </cell>
          <cell r="F1040" t="str">
            <v>Baw Baw</v>
          </cell>
          <cell r="G1040" t="str">
            <v>No Entry</v>
          </cell>
          <cell r="H1040">
            <v>2017</v>
          </cell>
          <cell r="I1040" t="str">
            <v>JG2</v>
          </cell>
          <cell r="J1040" t="str">
            <v>164</v>
          </cell>
          <cell r="K1040">
            <v>21</v>
          </cell>
        </row>
        <row r="1041">
          <cell r="D1041">
            <v>1475</v>
          </cell>
          <cell r="E1041" t="str">
            <v>M Morgan</v>
          </cell>
          <cell r="F1041" t="str">
            <v>Baw Baw</v>
          </cell>
          <cell r="G1041" t="str">
            <v xml:space="preserve">BEG </v>
          </cell>
          <cell r="H1041">
            <v>2017</v>
          </cell>
          <cell r="I1041" t="str">
            <v>BCV</v>
          </cell>
          <cell r="J1041" t="str">
            <v>8023</v>
          </cell>
          <cell r="K1041">
            <v>21</v>
          </cell>
        </row>
        <row r="1042">
          <cell r="D1042">
            <v>94</v>
          </cell>
          <cell r="E1042" t="str">
            <v>Rowe Brothers</v>
          </cell>
          <cell r="F1042" t="str">
            <v>Baw Baw</v>
          </cell>
          <cell r="G1042" t="str">
            <v>No Entry</v>
          </cell>
          <cell r="H1042">
            <v>2017</v>
          </cell>
          <cell r="I1042" t="str">
            <v>JG2</v>
          </cell>
          <cell r="J1042" t="str">
            <v>369</v>
          </cell>
          <cell r="K1042">
            <v>22</v>
          </cell>
        </row>
        <row r="1043">
          <cell r="D1043">
            <v>46</v>
          </cell>
          <cell r="E1043" t="str">
            <v>Rowe Brothers</v>
          </cell>
          <cell r="F1043" t="str">
            <v>Baw Baw</v>
          </cell>
          <cell r="G1043" t="str">
            <v>No Entry</v>
          </cell>
          <cell r="H1043">
            <v>2017</v>
          </cell>
          <cell r="I1043" t="str">
            <v>JG2</v>
          </cell>
          <cell r="J1043" t="str">
            <v>176</v>
          </cell>
          <cell r="K1043">
            <v>22</v>
          </cell>
        </row>
        <row r="1044">
          <cell r="D1044">
            <v>1438</v>
          </cell>
          <cell r="E1044" t="str">
            <v>Rowe Brothers</v>
          </cell>
          <cell r="F1044" t="str">
            <v>Baw Baw</v>
          </cell>
          <cell r="G1044" t="str">
            <v>No Entry</v>
          </cell>
          <cell r="H1044">
            <v>2017</v>
          </cell>
          <cell r="I1044" t="str">
            <v>JG2</v>
          </cell>
          <cell r="J1044" t="str">
            <v>177</v>
          </cell>
          <cell r="K1044">
            <v>22</v>
          </cell>
        </row>
        <row r="1045">
          <cell r="D1045">
            <v>1394</v>
          </cell>
          <cell r="E1045" t="str">
            <v>Rowe Brothers</v>
          </cell>
          <cell r="F1045" t="str">
            <v>Baw Baw</v>
          </cell>
          <cell r="G1045" t="str">
            <v>No Entry</v>
          </cell>
          <cell r="H1045">
            <v>2017</v>
          </cell>
          <cell r="I1045" t="str">
            <v>JG2</v>
          </cell>
          <cell r="J1045" t="str">
            <v>182</v>
          </cell>
          <cell r="K1045">
            <v>23</v>
          </cell>
        </row>
        <row r="1046">
          <cell r="D1046">
            <v>744</v>
          </cell>
          <cell r="E1046" t="str">
            <v>Rowe Brothers</v>
          </cell>
          <cell r="F1046" t="str">
            <v>Baw Baw</v>
          </cell>
          <cell r="G1046" t="str">
            <v>No Entry</v>
          </cell>
          <cell r="H1046">
            <v>2017</v>
          </cell>
          <cell r="I1046" t="str">
            <v>JG2</v>
          </cell>
          <cell r="J1046" t="str">
            <v>349</v>
          </cell>
          <cell r="K1046">
            <v>23</v>
          </cell>
        </row>
        <row r="1047">
          <cell r="D1047">
            <v>1587</v>
          </cell>
          <cell r="E1047" t="str">
            <v>Headspeath &amp; Brown</v>
          </cell>
          <cell r="F1047" t="str">
            <v>Baw Baw</v>
          </cell>
          <cell r="G1047" t="str">
            <v xml:space="preserve">BEG </v>
          </cell>
          <cell r="H1047">
            <v>2017</v>
          </cell>
          <cell r="I1047" t="str">
            <v>BCV</v>
          </cell>
          <cell r="J1047" t="str">
            <v>5159</v>
          </cell>
          <cell r="K1047">
            <v>23</v>
          </cell>
        </row>
        <row r="1048">
          <cell r="D1048">
            <v>43</v>
          </cell>
          <cell r="E1048" t="str">
            <v>G Butler</v>
          </cell>
          <cell r="F1048" t="str">
            <v>Baw Baw</v>
          </cell>
          <cell r="G1048" t="str">
            <v>BEG</v>
          </cell>
          <cell r="H1048">
            <v>2017</v>
          </cell>
          <cell r="I1048" t="str">
            <v>GB9</v>
          </cell>
          <cell r="J1048" t="str">
            <v>103</v>
          </cell>
          <cell r="K1048">
            <v>24</v>
          </cell>
        </row>
        <row r="1049">
          <cell r="D1049">
            <v>895</v>
          </cell>
          <cell r="E1049" t="str">
            <v>G Butler</v>
          </cell>
          <cell r="F1049" t="str">
            <v>Baw Baw</v>
          </cell>
          <cell r="G1049" t="str">
            <v>BEG</v>
          </cell>
          <cell r="H1049">
            <v>2017</v>
          </cell>
          <cell r="I1049" t="str">
            <v>GB9</v>
          </cell>
          <cell r="J1049" t="str">
            <v>098</v>
          </cell>
          <cell r="K1049">
            <v>24</v>
          </cell>
        </row>
        <row r="1050">
          <cell r="D1050">
            <v>1519</v>
          </cell>
          <cell r="E1050" t="str">
            <v>G Butler</v>
          </cell>
          <cell r="F1050" t="str">
            <v>Baw Baw</v>
          </cell>
          <cell r="G1050" t="str">
            <v xml:space="preserve">BEG </v>
          </cell>
          <cell r="H1050">
            <v>2017</v>
          </cell>
          <cell r="I1050" t="str">
            <v>GB9</v>
          </cell>
          <cell r="J1050" t="str">
            <v>100</v>
          </cell>
          <cell r="K1050">
            <v>24</v>
          </cell>
        </row>
        <row r="1051">
          <cell r="D1051">
            <v>105</v>
          </cell>
          <cell r="E1051" t="str">
            <v>D Macfarlane</v>
          </cell>
          <cell r="F1051" t="str">
            <v>Baw Baw</v>
          </cell>
          <cell r="G1051" t="str">
            <v>No Entry</v>
          </cell>
          <cell r="H1051">
            <v>2017</v>
          </cell>
          <cell r="I1051" t="str">
            <v>DM2</v>
          </cell>
          <cell r="J1051" t="str">
            <v>016</v>
          </cell>
          <cell r="K1051">
            <v>25</v>
          </cell>
        </row>
        <row r="1052">
          <cell r="D1052">
            <v>1029</v>
          </cell>
          <cell r="E1052" t="str">
            <v>No Entry</v>
          </cell>
          <cell r="F1052" t="str">
            <v>Baw Baw</v>
          </cell>
          <cell r="G1052" t="str">
            <v>No Entry</v>
          </cell>
          <cell r="H1052" t="str">
            <v>No Entry</v>
          </cell>
          <cell r="I1052" t="str">
            <v>No Entry</v>
          </cell>
          <cell r="J1052" t="str">
            <v>No Entry</v>
          </cell>
          <cell r="K1052">
            <v>25</v>
          </cell>
        </row>
        <row r="1053">
          <cell r="D1053">
            <v>571</v>
          </cell>
          <cell r="E1053" t="str">
            <v>No Entry</v>
          </cell>
          <cell r="F1053" t="str">
            <v>Baw Baw</v>
          </cell>
          <cell r="G1053" t="str">
            <v>No Entry</v>
          </cell>
          <cell r="H1053" t="str">
            <v>No Entry</v>
          </cell>
          <cell r="I1053" t="str">
            <v>No Entry</v>
          </cell>
          <cell r="J1053" t="str">
            <v>No Entry</v>
          </cell>
          <cell r="K1053">
            <v>25</v>
          </cell>
        </row>
        <row r="1054">
          <cell r="D1054">
            <v>0</v>
          </cell>
          <cell r="E1054" t="str">
            <v>No Entry</v>
          </cell>
          <cell r="F1054" t="str">
            <v xml:space="preserve"> - Not Used -</v>
          </cell>
          <cell r="G1054" t="str">
            <v>No Entry</v>
          </cell>
          <cell r="H1054" t="str">
            <v>No Entry</v>
          </cell>
          <cell r="I1054" t="str">
            <v>No Entry</v>
          </cell>
          <cell r="J1054" t="str">
            <v>No Entry</v>
          </cell>
          <cell r="K1054">
            <v>1</v>
          </cell>
        </row>
        <row r="1055">
          <cell r="D1055">
            <v>0</v>
          </cell>
          <cell r="E1055" t="str">
            <v>No Entry</v>
          </cell>
          <cell r="F1055" t="str">
            <v xml:space="preserve"> - Not Used -</v>
          </cell>
          <cell r="G1055" t="str">
            <v>No Entry</v>
          </cell>
          <cell r="H1055" t="str">
            <v>No Entry</v>
          </cell>
          <cell r="I1055" t="str">
            <v>No Entry</v>
          </cell>
          <cell r="J1055" t="str">
            <v>No Entry</v>
          </cell>
          <cell r="K1055">
            <v>1</v>
          </cell>
        </row>
        <row r="1056">
          <cell r="D1056">
            <v>0</v>
          </cell>
          <cell r="E1056" t="str">
            <v>No Entry</v>
          </cell>
          <cell r="F1056" t="str">
            <v xml:space="preserve"> - Not Used -</v>
          </cell>
          <cell r="G1056" t="str">
            <v>No Entry</v>
          </cell>
          <cell r="H1056" t="str">
            <v>No Entry</v>
          </cell>
          <cell r="I1056" t="str">
            <v>No Entry</v>
          </cell>
          <cell r="J1056" t="str">
            <v>No Entry</v>
          </cell>
          <cell r="K1056">
            <v>1</v>
          </cell>
        </row>
        <row r="1057">
          <cell r="D1057">
            <v>0</v>
          </cell>
          <cell r="E1057" t="str">
            <v>No Entry</v>
          </cell>
          <cell r="F1057" t="str">
            <v xml:space="preserve"> - Not Used -</v>
          </cell>
          <cell r="G1057" t="str">
            <v>No Entry</v>
          </cell>
          <cell r="H1057" t="str">
            <v>No Entry</v>
          </cell>
          <cell r="I1057" t="str">
            <v>No Entry</v>
          </cell>
          <cell r="J1057" t="str">
            <v>No Entry</v>
          </cell>
          <cell r="K1057">
            <v>2</v>
          </cell>
        </row>
        <row r="1058">
          <cell r="D1058">
            <v>0</v>
          </cell>
          <cell r="E1058" t="str">
            <v>No Entry</v>
          </cell>
          <cell r="F1058" t="str">
            <v xml:space="preserve"> - Not Used -</v>
          </cell>
          <cell r="G1058" t="str">
            <v>No Entry</v>
          </cell>
          <cell r="H1058" t="str">
            <v>No Entry</v>
          </cell>
          <cell r="I1058" t="str">
            <v>No Entry</v>
          </cell>
          <cell r="J1058" t="str">
            <v>No Entry</v>
          </cell>
          <cell r="K1058">
            <v>2</v>
          </cell>
        </row>
        <row r="1059">
          <cell r="D1059">
            <v>0</v>
          </cell>
          <cell r="E1059" t="str">
            <v>No Entry</v>
          </cell>
          <cell r="F1059" t="str">
            <v xml:space="preserve"> - Not Used -</v>
          </cell>
          <cell r="G1059" t="str">
            <v>No Entry</v>
          </cell>
          <cell r="H1059" t="str">
            <v>No Entry</v>
          </cell>
          <cell r="I1059" t="str">
            <v>No Entry</v>
          </cell>
          <cell r="J1059" t="str">
            <v>No Entry</v>
          </cell>
          <cell r="K1059">
            <v>2</v>
          </cell>
        </row>
        <row r="1060">
          <cell r="D1060">
            <v>0</v>
          </cell>
          <cell r="E1060" t="str">
            <v>No Entry</v>
          </cell>
          <cell r="F1060" t="str">
            <v xml:space="preserve"> - Not Used -</v>
          </cell>
          <cell r="G1060" t="str">
            <v>No Entry</v>
          </cell>
          <cell r="H1060" t="str">
            <v>No Entry</v>
          </cell>
          <cell r="I1060" t="str">
            <v>No Entry</v>
          </cell>
          <cell r="J1060" t="str">
            <v>No Entry</v>
          </cell>
          <cell r="K1060">
            <v>3</v>
          </cell>
        </row>
        <row r="1061">
          <cell r="D1061">
            <v>0</v>
          </cell>
          <cell r="E1061" t="str">
            <v>No Entry</v>
          </cell>
          <cell r="F1061" t="str">
            <v xml:space="preserve"> - Not Used -</v>
          </cell>
          <cell r="G1061" t="str">
            <v>No Entry</v>
          </cell>
          <cell r="H1061" t="str">
            <v>No Entry</v>
          </cell>
          <cell r="I1061" t="str">
            <v>No Entry</v>
          </cell>
          <cell r="J1061" t="str">
            <v>No Entry</v>
          </cell>
          <cell r="K1061">
            <v>3</v>
          </cell>
        </row>
        <row r="1062">
          <cell r="D1062">
            <v>0</v>
          </cell>
          <cell r="E1062" t="str">
            <v>No Entry</v>
          </cell>
          <cell r="F1062" t="str">
            <v xml:space="preserve"> - Not Used -</v>
          </cell>
          <cell r="G1062" t="str">
            <v>No Entry</v>
          </cell>
          <cell r="H1062" t="str">
            <v>No Entry</v>
          </cell>
          <cell r="I1062" t="str">
            <v>No Entry</v>
          </cell>
          <cell r="J1062" t="str">
            <v>No Entry</v>
          </cell>
          <cell r="K1062">
            <v>3</v>
          </cell>
        </row>
        <row r="1063">
          <cell r="D1063">
            <v>0</v>
          </cell>
          <cell r="E1063" t="str">
            <v>No Entry</v>
          </cell>
          <cell r="F1063" t="str">
            <v xml:space="preserve"> - Not Used -</v>
          </cell>
          <cell r="G1063" t="str">
            <v>No Entry</v>
          </cell>
          <cell r="H1063" t="str">
            <v>No Entry</v>
          </cell>
          <cell r="I1063" t="str">
            <v>No Entry</v>
          </cell>
          <cell r="J1063" t="str">
            <v>No Entry</v>
          </cell>
          <cell r="K1063">
            <v>4</v>
          </cell>
        </row>
        <row r="1064">
          <cell r="D1064">
            <v>0</v>
          </cell>
          <cell r="E1064" t="str">
            <v>No Entry</v>
          </cell>
          <cell r="F1064" t="str">
            <v xml:space="preserve"> - Not Used -</v>
          </cell>
          <cell r="G1064" t="str">
            <v>No Entry</v>
          </cell>
          <cell r="H1064" t="str">
            <v>No Entry</v>
          </cell>
          <cell r="I1064" t="str">
            <v>No Entry</v>
          </cell>
          <cell r="J1064" t="str">
            <v>No Entry</v>
          </cell>
          <cell r="K1064">
            <v>4</v>
          </cell>
        </row>
        <row r="1065">
          <cell r="D1065">
            <v>0</v>
          </cell>
          <cell r="E1065" t="str">
            <v>No Entry</v>
          </cell>
          <cell r="F1065" t="str">
            <v xml:space="preserve"> - Not Used -</v>
          </cell>
          <cell r="G1065" t="str">
            <v>No Entry</v>
          </cell>
          <cell r="H1065" t="str">
            <v>No Entry</v>
          </cell>
          <cell r="I1065" t="str">
            <v>No Entry</v>
          </cell>
          <cell r="J1065" t="str">
            <v>No Entry</v>
          </cell>
          <cell r="K1065">
            <v>4</v>
          </cell>
        </row>
        <row r="1066">
          <cell r="D1066">
            <v>0</v>
          </cell>
          <cell r="E1066" t="str">
            <v>No Entry</v>
          </cell>
          <cell r="F1066" t="str">
            <v xml:space="preserve"> - Not Used -</v>
          </cell>
          <cell r="G1066" t="str">
            <v>No Entry</v>
          </cell>
          <cell r="H1066" t="str">
            <v>No Entry</v>
          </cell>
          <cell r="I1066" t="str">
            <v>No Entry</v>
          </cell>
          <cell r="J1066" t="str">
            <v>No Entry</v>
          </cell>
          <cell r="K1066">
            <v>5</v>
          </cell>
        </row>
        <row r="1067">
          <cell r="D1067">
            <v>0</v>
          </cell>
          <cell r="E1067" t="str">
            <v>No Entry</v>
          </cell>
          <cell r="F1067" t="str">
            <v xml:space="preserve"> - Not Used -</v>
          </cell>
          <cell r="G1067" t="str">
            <v>No Entry</v>
          </cell>
          <cell r="H1067" t="str">
            <v>No Entry</v>
          </cell>
          <cell r="I1067" t="str">
            <v>No Entry</v>
          </cell>
          <cell r="J1067" t="str">
            <v>No Entry</v>
          </cell>
          <cell r="K1067">
            <v>5</v>
          </cell>
        </row>
        <row r="1068">
          <cell r="D1068">
            <v>0</v>
          </cell>
          <cell r="E1068" t="str">
            <v>No Entry</v>
          </cell>
          <cell r="F1068" t="str">
            <v xml:space="preserve"> - Not Used -</v>
          </cell>
          <cell r="G1068" t="str">
            <v>No Entry</v>
          </cell>
          <cell r="H1068" t="str">
            <v>No Entry</v>
          </cell>
          <cell r="I1068" t="str">
            <v>No Entry</v>
          </cell>
          <cell r="J1068" t="str">
            <v>No Entry</v>
          </cell>
          <cell r="K1068">
            <v>5</v>
          </cell>
        </row>
        <row r="1069">
          <cell r="D1069">
            <v>0</v>
          </cell>
          <cell r="E1069" t="str">
            <v>No Entry</v>
          </cell>
          <cell r="F1069" t="str">
            <v xml:space="preserve"> - Not Used -</v>
          </cell>
          <cell r="G1069" t="str">
            <v>No Entry</v>
          </cell>
          <cell r="H1069" t="str">
            <v>No Entry</v>
          </cell>
          <cell r="I1069" t="str">
            <v>No Entry</v>
          </cell>
          <cell r="J1069" t="str">
            <v>No Entry</v>
          </cell>
          <cell r="K1069">
            <v>6</v>
          </cell>
        </row>
        <row r="1070">
          <cell r="D1070">
            <v>0</v>
          </cell>
          <cell r="E1070" t="str">
            <v>No Entry</v>
          </cell>
          <cell r="F1070" t="str">
            <v xml:space="preserve"> - Not Used -</v>
          </cell>
          <cell r="G1070" t="str">
            <v>No Entry</v>
          </cell>
          <cell r="H1070" t="str">
            <v>No Entry</v>
          </cell>
          <cell r="I1070" t="str">
            <v>No Entry</v>
          </cell>
          <cell r="J1070" t="str">
            <v>No Entry</v>
          </cell>
          <cell r="K1070">
            <v>6</v>
          </cell>
        </row>
        <row r="1071">
          <cell r="D1071">
            <v>0</v>
          </cell>
          <cell r="E1071" t="str">
            <v>No Entry</v>
          </cell>
          <cell r="F1071" t="str">
            <v xml:space="preserve"> - Not Used -</v>
          </cell>
          <cell r="G1071" t="str">
            <v>No Entry</v>
          </cell>
          <cell r="H1071" t="str">
            <v>No Entry</v>
          </cell>
          <cell r="I1071" t="str">
            <v>No Entry</v>
          </cell>
          <cell r="J1071" t="str">
            <v>No Entry</v>
          </cell>
          <cell r="K1071">
            <v>6</v>
          </cell>
        </row>
        <row r="1072">
          <cell r="D1072">
            <v>0</v>
          </cell>
          <cell r="E1072" t="str">
            <v>No Entry</v>
          </cell>
          <cell r="F1072" t="str">
            <v xml:space="preserve"> - Not Used -</v>
          </cell>
          <cell r="G1072" t="str">
            <v>No Entry</v>
          </cell>
          <cell r="H1072" t="str">
            <v>No Entry</v>
          </cell>
          <cell r="I1072" t="str">
            <v>No Entry</v>
          </cell>
          <cell r="J1072" t="str">
            <v>No Entry</v>
          </cell>
          <cell r="K1072">
            <v>7</v>
          </cell>
        </row>
        <row r="1073">
          <cell r="D1073">
            <v>0</v>
          </cell>
          <cell r="E1073" t="str">
            <v>No Entry</v>
          </cell>
          <cell r="F1073" t="str">
            <v xml:space="preserve"> - Not Used -</v>
          </cell>
          <cell r="G1073" t="str">
            <v>No Entry</v>
          </cell>
          <cell r="H1073" t="str">
            <v>No Entry</v>
          </cell>
          <cell r="I1073" t="str">
            <v>No Entry</v>
          </cell>
          <cell r="J1073" t="str">
            <v>No Entry</v>
          </cell>
          <cell r="K1073">
            <v>7</v>
          </cell>
        </row>
        <row r="1074">
          <cell r="D1074">
            <v>0</v>
          </cell>
          <cell r="E1074" t="str">
            <v>No Entry</v>
          </cell>
          <cell r="F1074" t="str">
            <v xml:space="preserve"> - Not Used -</v>
          </cell>
          <cell r="G1074" t="str">
            <v>No Entry</v>
          </cell>
          <cell r="H1074" t="str">
            <v>No Entry</v>
          </cell>
          <cell r="I1074" t="str">
            <v>No Entry</v>
          </cell>
          <cell r="J1074" t="str">
            <v>No Entry</v>
          </cell>
          <cell r="K1074">
            <v>7</v>
          </cell>
        </row>
        <row r="1075">
          <cell r="D1075">
            <v>0</v>
          </cell>
          <cell r="E1075" t="str">
            <v>No Entry</v>
          </cell>
          <cell r="F1075" t="str">
            <v xml:space="preserve"> - Not Used -</v>
          </cell>
          <cell r="G1075" t="str">
            <v>No Entry</v>
          </cell>
          <cell r="H1075" t="str">
            <v>No Entry</v>
          </cell>
          <cell r="I1075" t="str">
            <v>No Entry</v>
          </cell>
          <cell r="J1075" t="str">
            <v>No Entry</v>
          </cell>
          <cell r="K1075">
            <v>8</v>
          </cell>
        </row>
        <row r="1076">
          <cell r="D1076">
            <v>0</v>
          </cell>
          <cell r="E1076" t="str">
            <v>No Entry</v>
          </cell>
          <cell r="F1076" t="str">
            <v xml:space="preserve"> - Not Used -</v>
          </cell>
          <cell r="G1076" t="str">
            <v>No Entry</v>
          </cell>
          <cell r="H1076" t="str">
            <v>No Entry</v>
          </cell>
          <cell r="I1076" t="str">
            <v>No Entry</v>
          </cell>
          <cell r="J1076" t="str">
            <v>No Entry</v>
          </cell>
          <cell r="K1076">
            <v>8</v>
          </cell>
        </row>
        <row r="1077">
          <cell r="D1077">
            <v>0</v>
          </cell>
          <cell r="E1077" t="str">
            <v>No Entry</v>
          </cell>
          <cell r="F1077" t="str">
            <v xml:space="preserve"> - Not Used -</v>
          </cell>
          <cell r="G1077" t="str">
            <v>No Entry</v>
          </cell>
          <cell r="H1077" t="str">
            <v>No Entry</v>
          </cell>
          <cell r="I1077" t="str">
            <v>No Entry</v>
          </cell>
          <cell r="J1077" t="str">
            <v>No Entry</v>
          </cell>
          <cell r="K1077">
            <v>8</v>
          </cell>
        </row>
        <row r="1078">
          <cell r="D1078">
            <v>0</v>
          </cell>
          <cell r="E1078" t="str">
            <v>No Entry</v>
          </cell>
          <cell r="F1078" t="str">
            <v xml:space="preserve"> - Not Used -</v>
          </cell>
          <cell r="G1078" t="str">
            <v>No Entry</v>
          </cell>
          <cell r="H1078" t="str">
            <v>No Entry</v>
          </cell>
          <cell r="I1078" t="str">
            <v>No Entry</v>
          </cell>
          <cell r="J1078" t="str">
            <v>No Entry</v>
          </cell>
          <cell r="K1078">
            <v>9</v>
          </cell>
        </row>
        <row r="1079">
          <cell r="D1079">
            <v>0</v>
          </cell>
          <cell r="E1079" t="str">
            <v>No Entry</v>
          </cell>
          <cell r="F1079" t="str">
            <v xml:space="preserve"> - Not Used -</v>
          </cell>
          <cell r="G1079" t="str">
            <v>No Entry</v>
          </cell>
          <cell r="H1079" t="str">
            <v>No Entry</v>
          </cell>
          <cell r="I1079" t="str">
            <v>No Entry</v>
          </cell>
          <cell r="J1079" t="str">
            <v>No Entry</v>
          </cell>
          <cell r="K1079">
            <v>9</v>
          </cell>
        </row>
        <row r="1080">
          <cell r="D1080">
            <v>0</v>
          </cell>
          <cell r="E1080" t="str">
            <v>No Entry</v>
          </cell>
          <cell r="F1080" t="str">
            <v xml:space="preserve"> - Not Used -</v>
          </cell>
          <cell r="G1080" t="str">
            <v>No Entry</v>
          </cell>
          <cell r="H1080" t="str">
            <v>No Entry</v>
          </cell>
          <cell r="I1080" t="str">
            <v>No Entry</v>
          </cell>
          <cell r="J1080" t="str">
            <v>No Entry</v>
          </cell>
          <cell r="K1080">
            <v>9</v>
          </cell>
        </row>
        <row r="1081">
          <cell r="D1081">
            <v>0</v>
          </cell>
          <cell r="E1081" t="str">
            <v>No Entry</v>
          </cell>
          <cell r="F1081" t="str">
            <v xml:space="preserve"> - Not Used -</v>
          </cell>
          <cell r="G1081" t="str">
            <v>No Entry</v>
          </cell>
          <cell r="H1081" t="str">
            <v>No Entry</v>
          </cell>
          <cell r="I1081" t="str">
            <v>No Entry</v>
          </cell>
          <cell r="J1081" t="str">
            <v>No Entry</v>
          </cell>
          <cell r="K1081">
            <v>10</v>
          </cell>
        </row>
        <row r="1082">
          <cell r="D1082">
            <v>0</v>
          </cell>
          <cell r="E1082" t="str">
            <v>No Entry</v>
          </cell>
          <cell r="F1082" t="str">
            <v xml:space="preserve"> - Not Used -</v>
          </cell>
          <cell r="G1082" t="str">
            <v>No Entry</v>
          </cell>
          <cell r="H1082" t="str">
            <v>No Entry</v>
          </cell>
          <cell r="I1082" t="str">
            <v>No Entry</v>
          </cell>
          <cell r="J1082" t="str">
            <v>No Entry</v>
          </cell>
          <cell r="K1082">
            <v>10</v>
          </cell>
        </row>
        <row r="1083">
          <cell r="D1083">
            <v>0</v>
          </cell>
          <cell r="E1083" t="str">
            <v>No Entry</v>
          </cell>
          <cell r="F1083" t="str">
            <v xml:space="preserve"> - Not Used -</v>
          </cell>
          <cell r="G1083" t="str">
            <v>No Entry</v>
          </cell>
          <cell r="H1083" t="str">
            <v>No Entry</v>
          </cell>
          <cell r="I1083" t="str">
            <v>No Entry</v>
          </cell>
          <cell r="J1083" t="str">
            <v>No Entry</v>
          </cell>
          <cell r="K1083">
            <v>10</v>
          </cell>
        </row>
        <row r="1084">
          <cell r="D1084">
            <v>0</v>
          </cell>
          <cell r="E1084" t="str">
            <v>No Entry</v>
          </cell>
          <cell r="F1084" t="str">
            <v xml:space="preserve"> - Not Used -</v>
          </cell>
          <cell r="G1084" t="str">
            <v>No Entry</v>
          </cell>
          <cell r="H1084" t="str">
            <v>No Entry</v>
          </cell>
          <cell r="I1084" t="str">
            <v>No Entry</v>
          </cell>
          <cell r="J1084" t="str">
            <v>No Entry</v>
          </cell>
          <cell r="K1084">
            <v>11</v>
          </cell>
        </row>
        <row r="1085">
          <cell r="D1085">
            <v>0</v>
          </cell>
          <cell r="E1085" t="str">
            <v>No Entry</v>
          </cell>
          <cell r="F1085" t="str">
            <v xml:space="preserve"> - Not Used -</v>
          </cell>
          <cell r="G1085" t="str">
            <v>No Entry</v>
          </cell>
          <cell r="H1085" t="str">
            <v>No Entry</v>
          </cell>
          <cell r="I1085" t="str">
            <v>No Entry</v>
          </cell>
          <cell r="J1085" t="str">
            <v>No Entry</v>
          </cell>
          <cell r="K1085">
            <v>11</v>
          </cell>
        </row>
        <row r="1086">
          <cell r="D1086">
            <v>0</v>
          </cell>
          <cell r="E1086" t="str">
            <v>No Entry</v>
          </cell>
          <cell r="F1086" t="str">
            <v xml:space="preserve"> - Not Used -</v>
          </cell>
          <cell r="G1086" t="str">
            <v>No Entry</v>
          </cell>
          <cell r="H1086" t="str">
            <v>No Entry</v>
          </cell>
          <cell r="I1086" t="str">
            <v>No Entry</v>
          </cell>
          <cell r="J1086" t="str">
            <v>No Entry</v>
          </cell>
          <cell r="K1086">
            <v>11</v>
          </cell>
        </row>
        <row r="1087">
          <cell r="D1087">
            <v>0</v>
          </cell>
          <cell r="E1087" t="str">
            <v>No Entry</v>
          </cell>
          <cell r="F1087" t="str">
            <v xml:space="preserve"> - Not Used -</v>
          </cell>
          <cell r="G1087" t="str">
            <v>No Entry</v>
          </cell>
          <cell r="H1087" t="str">
            <v>No Entry</v>
          </cell>
          <cell r="I1087" t="str">
            <v>No Entry</v>
          </cell>
          <cell r="J1087" t="str">
            <v>No Entry</v>
          </cell>
          <cell r="K1087">
            <v>12</v>
          </cell>
        </row>
        <row r="1088">
          <cell r="D1088">
            <v>0</v>
          </cell>
          <cell r="E1088" t="str">
            <v>No Entry</v>
          </cell>
          <cell r="F1088" t="str">
            <v xml:space="preserve"> - Not Used -</v>
          </cell>
          <cell r="G1088" t="str">
            <v>No Entry</v>
          </cell>
          <cell r="H1088" t="str">
            <v>No Entry</v>
          </cell>
          <cell r="I1088" t="str">
            <v>No Entry</v>
          </cell>
          <cell r="J1088" t="str">
            <v>No Entry</v>
          </cell>
          <cell r="K1088">
            <v>12</v>
          </cell>
        </row>
        <row r="1089">
          <cell r="D1089">
            <v>0</v>
          </cell>
          <cell r="E1089" t="str">
            <v>No Entry</v>
          </cell>
          <cell r="F1089" t="str">
            <v xml:space="preserve"> - Not Used -</v>
          </cell>
          <cell r="G1089" t="str">
            <v>No Entry</v>
          </cell>
          <cell r="H1089" t="str">
            <v>No Entry</v>
          </cell>
          <cell r="I1089" t="str">
            <v>No Entry</v>
          </cell>
          <cell r="J1089" t="str">
            <v>No Entry</v>
          </cell>
          <cell r="K1089">
            <v>12</v>
          </cell>
        </row>
        <row r="1090">
          <cell r="D1090">
            <v>0</v>
          </cell>
          <cell r="E1090" t="str">
            <v>No Entry</v>
          </cell>
          <cell r="F1090" t="str">
            <v xml:space="preserve"> - Not Used -</v>
          </cell>
          <cell r="G1090" t="str">
            <v>No Entry</v>
          </cell>
          <cell r="H1090" t="str">
            <v>No Entry</v>
          </cell>
          <cell r="I1090" t="str">
            <v>No Entry</v>
          </cell>
          <cell r="J1090" t="str">
            <v>No Entry</v>
          </cell>
          <cell r="K1090">
            <v>13</v>
          </cell>
        </row>
        <row r="1091">
          <cell r="D1091">
            <v>0</v>
          </cell>
          <cell r="E1091" t="str">
            <v>No Entry</v>
          </cell>
          <cell r="F1091" t="str">
            <v xml:space="preserve"> - Not Used -</v>
          </cell>
          <cell r="G1091" t="str">
            <v>No Entry</v>
          </cell>
          <cell r="H1091" t="str">
            <v>No Entry</v>
          </cell>
          <cell r="I1091" t="str">
            <v>No Entry</v>
          </cell>
          <cell r="J1091" t="str">
            <v>No Entry</v>
          </cell>
          <cell r="K1091">
            <v>13</v>
          </cell>
        </row>
        <row r="1092">
          <cell r="D1092">
            <v>0</v>
          </cell>
          <cell r="E1092" t="str">
            <v>No Entry</v>
          </cell>
          <cell r="F1092" t="str">
            <v xml:space="preserve"> - Not Used -</v>
          </cell>
          <cell r="G1092" t="str">
            <v>No Entry</v>
          </cell>
          <cell r="H1092" t="str">
            <v>No Entry</v>
          </cell>
          <cell r="I1092" t="str">
            <v>No Entry</v>
          </cell>
          <cell r="J1092" t="str">
            <v>No Entry</v>
          </cell>
          <cell r="K1092">
            <v>13</v>
          </cell>
        </row>
        <row r="1093">
          <cell r="D1093">
            <v>0</v>
          </cell>
          <cell r="E1093" t="str">
            <v>No Entry</v>
          </cell>
          <cell r="F1093" t="str">
            <v xml:space="preserve"> - Not Used -</v>
          </cell>
          <cell r="G1093" t="str">
            <v>No Entry</v>
          </cell>
          <cell r="H1093" t="str">
            <v>No Entry</v>
          </cell>
          <cell r="I1093" t="str">
            <v>No Entry</v>
          </cell>
          <cell r="J1093" t="str">
            <v>No Entry</v>
          </cell>
          <cell r="K1093">
            <v>14</v>
          </cell>
        </row>
        <row r="1094">
          <cell r="D1094">
            <v>0</v>
          </cell>
          <cell r="E1094" t="str">
            <v>No Entry</v>
          </cell>
          <cell r="F1094" t="str">
            <v xml:space="preserve"> - Not Used -</v>
          </cell>
          <cell r="G1094" t="str">
            <v>No Entry</v>
          </cell>
          <cell r="H1094" t="str">
            <v>No Entry</v>
          </cell>
          <cell r="I1094" t="str">
            <v>No Entry</v>
          </cell>
          <cell r="J1094" t="str">
            <v>No Entry</v>
          </cell>
          <cell r="K1094">
            <v>14</v>
          </cell>
        </row>
        <row r="1095">
          <cell r="D1095">
            <v>0</v>
          </cell>
          <cell r="E1095" t="str">
            <v>No Entry</v>
          </cell>
          <cell r="F1095" t="str">
            <v xml:space="preserve"> - Not Used -</v>
          </cell>
          <cell r="G1095" t="str">
            <v>No Entry</v>
          </cell>
          <cell r="H1095" t="str">
            <v>No Entry</v>
          </cell>
          <cell r="I1095" t="str">
            <v>No Entry</v>
          </cell>
          <cell r="J1095" t="str">
            <v>No Entry</v>
          </cell>
          <cell r="K1095">
            <v>14</v>
          </cell>
        </row>
        <row r="1096">
          <cell r="D1096">
            <v>0</v>
          </cell>
          <cell r="E1096" t="str">
            <v>No Entry</v>
          </cell>
          <cell r="F1096" t="str">
            <v xml:space="preserve"> - Not Used -</v>
          </cell>
          <cell r="G1096" t="str">
            <v>No Entry</v>
          </cell>
          <cell r="H1096" t="str">
            <v>No Entry</v>
          </cell>
          <cell r="I1096" t="str">
            <v>No Entry</v>
          </cell>
          <cell r="J1096" t="str">
            <v>No Entry</v>
          </cell>
          <cell r="K1096">
            <v>15</v>
          </cell>
        </row>
        <row r="1097">
          <cell r="D1097">
            <v>0</v>
          </cell>
          <cell r="E1097" t="str">
            <v>No Entry</v>
          </cell>
          <cell r="F1097" t="str">
            <v xml:space="preserve"> - Not Used -</v>
          </cell>
          <cell r="G1097" t="str">
            <v>No Entry</v>
          </cell>
          <cell r="H1097" t="str">
            <v>No Entry</v>
          </cell>
          <cell r="I1097" t="str">
            <v>No Entry</v>
          </cell>
          <cell r="J1097" t="str">
            <v>No Entry</v>
          </cell>
          <cell r="K1097">
            <v>15</v>
          </cell>
        </row>
        <row r="1098">
          <cell r="D1098">
            <v>0</v>
          </cell>
          <cell r="E1098" t="str">
            <v>No Entry</v>
          </cell>
          <cell r="F1098" t="str">
            <v xml:space="preserve"> - Not Used -</v>
          </cell>
          <cell r="G1098" t="str">
            <v>No Entry</v>
          </cell>
          <cell r="H1098" t="str">
            <v>No Entry</v>
          </cell>
          <cell r="I1098" t="str">
            <v>No Entry</v>
          </cell>
          <cell r="J1098" t="str">
            <v>No Entry</v>
          </cell>
          <cell r="K1098">
            <v>15</v>
          </cell>
        </row>
        <row r="1099">
          <cell r="D1099">
            <v>0</v>
          </cell>
          <cell r="E1099" t="str">
            <v>No Entry</v>
          </cell>
          <cell r="F1099" t="str">
            <v xml:space="preserve"> - Not Used -</v>
          </cell>
          <cell r="G1099" t="str">
            <v>No Entry</v>
          </cell>
          <cell r="H1099" t="str">
            <v>No Entry</v>
          </cell>
          <cell r="I1099" t="str">
            <v>No Entry</v>
          </cell>
          <cell r="J1099" t="str">
            <v>No Entry</v>
          </cell>
          <cell r="K1099">
            <v>16</v>
          </cell>
        </row>
        <row r="1100">
          <cell r="D1100">
            <v>0</v>
          </cell>
          <cell r="E1100" t="str">
            <v>No Entry</v>
          </cell>
          <cell r="F1100" t="str">
            <v xml:space="preserve"> - Not Used -</v>
          </cell>
          <cell r="G1100" t="str">
            <v>No Entry</v>
          </cell>
          <cell r="H1100" t="str">
            <v>No Entry</v>
          </cell>
          <cell r="I1100" t="str">
            <v>No Entry</v>
          </cell>
          <cell r="J1100" t="str">
            <v>No Entry</v>
          </cell>
          <cell r="K1100">
            <v>16</v>
          </cell>
        </row>
        <row r="1101">
          <cell r="D1101">
            <v>0</v>
          </cell>
          <cell r="E1101" t="str">
            <v>No Entry</v>
          </cell>
          <cell r="F1101" t="str">
            <v xml:space="preserve"> - Not Used -</v>
          </cell>
          <cell r="G1101" t="str">
            <v>No Entry</v>
          </cell>
          <cell r="H1101" t="str">
            <v>No Entry</v>
          </cell>
          <cell r="I1101" t="str">
            <v>No Entry</v>
          </cell>
          <cell r="J1101" t="str">
            <v>No Entry</v>
          </cell>
          <cell r="K1101">
            <v>16</v>
          </cell>
        </row>
        <row r="1102">
          <cell r="D1102">
            <v>0</v>
          </cell>
          <cell r="E1102" t="str">
            <v>No Entry</v>
          </cell>
          <cell r="F1102" t="str">
            <v xml:space="preserve"> - Not Used -</v>
          </cell>
          <cell r="G1102" t="str">
            <v>No Entry</v>
          </cell>
          <cell r="H1102" t="str">
            <v>No Entry</v>
          </cell>
          <cell r="I1102" t="str">
            <v>No Entry</v>
          </cell>
          <cell r="J1102" t="str">
            <v>No Entry</v>
          </cell>
          <cell r="K1102">
            <v>17</v>
          </cell>
        </row>
        <row r="1103">
          <cell r="D1103">
            <v>0</v>
          </cell>
          <cell r="E1103" t="str">
            <v>No Entry</v>
          </cell>
          <cell r="F1103" t="str">
            <v xml:space="preserve"> - Not Used -</v>
          </cell>
          <cell r="G1103" t="str">
            <v>No Entry</v>
          </cell>
          <cell r="H1103" t="str">
            <v>No Entry</v>
          </cell>
          <cell r="I1103" t="str">
            <v>No Entry</v>
          </cell>
          <cell r="J1103" t="str">
            <v>No Entry</v>
          </cell>
          <cell r="K1103">
            <v>17</v>
          </cell>
        </row>
        <row r="1104">
          <cell r="D1104">
            <v>0</v>
          </cell>
          <cell r="E1104" t="str">
            <v>No Entry</v>
          </cell>
          <cell r="F1104" t="str">
            <v xml:space="preserve"> - Not Used -</v>
          </cell>
          <cell r="G1104" t="str">
            <v>No Entry</v>
          </cell>
          <cell r="H1104" t="str">
            <v>No Entry</v>
          </cell>
          <cell r="I1104" t="str">
            <v>No Entry</v>
          </cell>
          <cell r="J1104" t="str">
            <v>No Entry</v>
          </cell>
          <cell r="K1104">
            <v>17</v>
          </cell>
        </row>
        <row r="1105">
          <cell r="D1105">
            <v>0</v>
          </cell>
          <cell r="E1105" t="str">
            <v>No Entry</v>
          </cell>
          <cell r="F1105" t="str">
            <v xml:space="preserve"> - Not Used -</v>
          </cell>
          <cell r="G1105" t="str">
            <v>No Entry</v>
          </cell>
          <cell r="H1105" t="str">
            <v>No Entry</v>
          </cell>
          <cell r="I1105" t="str">
            <v>No Entry</v>
          </cell>
          <cell r="J1105" t="str">
            <v>No Entry</v>
          </cell>
          <cell r="K1105">
            <v>18</v>
          </cell>
        </row>
        <row r="1106">
          <cell r="D1106">
            <v>0</v>
          </cell>
          <cell r="E1106" t="str">
            <v>No Entry</v>
          </cell>
          <cell r="F1106" t="str">
            <v xml:space="preserve"> - Not Used -</v>
          </cell>
          <cell r="G1106" t="str">
            <v>No Entry</v>
          </cell>
          <cell r="H1106" t="str">
            <v>No Entry</v>
          </cell>
          <cell r="I1106" t="str">
            <v>No Entry</v>
          </cell>
          <cell r="J1106" t="str">
            <v>No Entry</v>
          </cell>
          <cell r="K1106">
            <v>18</v>
          </cell>
        </row>
        <row r="1107">
          <cell r="D1107">
            <v>0</v>
          </cell>
          <cell r="E1107" t="str">
            <v>No Entry</v>
          </cell>
          <cell r="F1107" t="str">
            <v xml:space="preserve"> - Not Used -</v>
          </cell>
          <cell r="G1107" t="str">
            <v>No Entry</v>
          </cell>
          <cell r="H1107" t="str">
            <v>No Entry</v>
          </cell>
          <cell r="I1107" t="str">
            <v>No Entry</v>
          </cell>
          <cell r="J1107" t="str">
            <v>No Entry</v>
          </cell>
          <cell r="K1107">
            <v>18</v>
          </cell>
        </row>
        <row r="1108">
          <cell r="D1108">
            <v>0</v>
          </cell>
          <cell r="E1108" t="str">
            <v>No Entry</v>
          </cell>
          <cell r="F1108" t="str">
            <v xml:space="preserve"> - Not Used -</v>
          </cell>
          <cell r="G1108" t="str">
            <v>No Entry</v>
          </cell>
          <cell r="H1108" t="str">
            <v>No Entry</v>
          </cell>
          <cell r="I1108" t="str">
            <v>No Entry</v>
          </cell>
          <cell r="J1108" t="str">
            <v>No Entry</v>
          </cell>
          <cell r="K1108">
            <v>19</v>
          </cell>
        </row>
        <row r="1109">
          <cell r="D1109">
            <v>0</v>
          </cell>
          <cell r="E1109" t="str">
            <v>No Entry</v>
          </cell>
          <cell r="F1109" t="str">
            <v xml:space="preserve"> - Not Used -</v>
          </cell>
          <cell r="G1109" t="str">
            <v>No Entry</v>
          </cell>
          <cell r="H1109" t="str">
            <v>No Entry</v>
          </cell>
          <cell r="I1109" t="str">
            <v>No Entry</v>
          </cell>
          <cell r="J1109" t="str">
            <v>No Entry</v>
          </cell>
          <cell r="K1109">
            <v>19</v>
          </cell>
        </row>
        <row r="1110">
          <cell r="D1110">
            <v>0</v>
          </cell>
          <cell r="E1110" t="str">
            <v>No Entry</v>
          </cell>
          <cell r="F1110" t="str">
            <v xml:space="preserve"> - Not Used -</v>
          </cell>
          <cell r="G1110" t="str">
            <v>No Entry</v>
          </cell>
          <cell r="H1110" t="str">
            <v>No Entry</v>
          </cell>
          <cell r="I1110" t="str">
            <v>No Entry</v>
          </cell>
          <cell r="J1110" t="str">
            <v>No Entry</v>
          </cell>
          <cell r="K1110">
            <v>19</v>
          </cell>
        </row>
        <row r="1111">
          <cell r="D1111">
            <v>0</v>
          </cell>
          <cell r="E1111" t="str">
            <v>No Entry</v>
          </cell>
          <cell r="F1111" t="str">
            <v xml:space="preserve"> - Not Used -</v>
          </cell>
          <cell r="G1111" t="str">
            <v>No Entry</v>
          </cell>
          <cell r="H1111" t="str">
            <v>No Entry</v>
          </cell>
          <cell r="I1111" t="str">
            <v>No Entry</v>
          </cell>
          <cell r="J1111" t="str">
            <v>No Entry</v>
          </cell>
          <cell r="K1111">
            <v>20</v>
          </cell>
        </row>
        <row r="1112">
          <cell r="D1112">
            <v>0</v>
          </cell>
          <cell r="E1112" t="str">
            <v>No Entry</v>
          </cell>
          <cell r="F1112" t="str">
            <v xml:space="preserve"> - Not Used -</v>
          </cell>
          <cell r="G1112" t="str">
            <v>No Entry</v>
          </cell>
          <cell r="H1112" t="str">
            <v>No Entry</v>
          </cell>
          <cell r="I1112" t="str">
            <v>No Entry</v>
          </cell>
          <cell r="J1112" t="str">
            <v>No Entry</v>
          </cell>
          <cell r="K1112">
            <v>20</v>
          </cell>
        </row>
        <row r="1113">
          <cell r="D1113">
            <v>0</v>
          </cell>
          <cell r="E1113" t="str">
            <v>No Entry</v>
          </cell>
          <cell r="F1113" t="str">
            <v xml:space="preserve"> - Not Used -</v>
          </cell>
          <cell r="G1113" t="str">
            <v>No Entry</v>
          </cell>
          <cell r="H1113" t="str">
            <v>No Entry</v>
          </cell>
          <cell r="I1113" t="str">
            <v>No Entry</v>
          </cell>
          <cell r="J1113" t="str">
            <v>No Entry</v>
          </cell>
          <cell r="K1113">
            <v>20</v>
          </cell>
        </row>
        <row r="1114">
          <cell r="D1114">
            <v>0</v>
          </cell>
          <cell r="E1114" t="str">
            <v>No Entry</v>
          </cell>
          <cell r="F1114" t="str">
            <v xml:space="preserve"> - Not Used -</v>
          </cell>
          <cell r="G1114" t="str">
            <v>No Entry</v>
          </cell>
          <cell r="H1114" t="str">
            <v>No Entry</v>
          </cell>
          <cell r="I1114" t="str">
            <v>No Entry</v>
          </cell>
          <cell r="J1114" t="str">
            <v>No Entry</v>
          </cell>
          <cell r="K1114">
            <v>21</v>
          </cell>
        </row>
        <row r="1115">
          <cell r="D1115">
            <v>0</v>
          </cell>
          <cell r="E1115" t="str">
            <v>No Entry</v>
          </cell>
          <cell r="F1115" t="str">
            <v xml:space="preserve"> - Not Used -</v>
          </cell>
          <cell r="G1115" t="str">
            <v>No Entry</v>
          </cell>
          <cell r="H1115" t="str">
            <v>No Entry</v>
          </cell>
          <cell r="I1115" t="str">
            <v>No Entry</v>
          </cell>
          <cell r="J1115" t="str">
            <v>No Entry</v>
          </cell>
          <cell r="K1115">
            <v>21</v>
          </cell>
        </row>
        <row r="1116">
          <cell r="D1116">
            <v>0</v>
          </cell>
          <cell r="E1116" t="str">
            <v>No Entry</v>
          </cell>
          <cell r="F1116" t="str">
            <v xml:space="preserve"> - Not Used -</v>
          </cell>
          <cell r="G1116" t="str">
            <v>No Entry</v>
          </cell>
          <cell r="H1116" t="str">
            <v>No Entry</v>
          </cell>
          <cell r="I1116" t="str">
            <v>No Entry</v>
          </cell>
          <cell r="J1116" t="str">
            <v>No Entry</v>
          </cell>
          <cell r="K1116">
            <v>21</v>
          </cell>
        </row>
        <row r="1117">
          <cell r="D1117">
            <v>0</v>
          </cell>
          <cell r="E1117" t="str">
            <v>No Entry</v>
          </cell>
          <cell r="F1117" t="str">
            <v xml:space="preserve"> - Not Used -</v>
          </cell>
          <cell r="G1117" t="str">
            <v>No Entry</v>
          </cell>
          <cell r="H1117" t="str">
            <v>No Entry</v>
          </cell>
          <cell r="I1117" t="str">
            <v>No Entry</v>
          </cell>
          <cell r="J1117" t="str">
            <v>No Entry</v>
          </cell>
          <cell r="K1117">
            <v>22</v>
          </cell>
        </row>
        <row r="1118">
          <cell r="D1118">
            <v>0</v>
          </cell>
          <cell r="E1118" t="str">
            <v>No Entry</v>
          </cell>
          <cell r="F1118" t="str">
            <v xml:space="preserve"> - Not Used -</v>
          </cell>
          <cell r="G1118" t="str">
            <v>No Entry</v>
          </cell>
          <cell r="H1118" t="str">
            <v>No Entry</v>
          </cell>
          <cell r="I1118" t="str">
            <v>No Entry</v>
          </cell>
          <cell r="J1118" t="str">
            <v>No Entry</v>
          </cell>
          <cell r="K1118">
            <v>22</v>
          </cell>
        </row>
        <row r="1119">
          <cell r="D1119">
            <v>0</v>
          </cell>
          <cell r="E1119" t="str">
            <v>No Entry</v>
          </cell>
          <cell r="F1119" t="str">
            <v xml:space="preserve"> - Not Used -</v>
          </cell>
          <cell r="G1119" t="str">
            <v>No Entry</v>
          </cell>
          <cell r="H1119" t="str">
            <v>No Entry</v>
          </cell>
          <cell r="I1119" t="str">
            <v>No Entry</v>
          </cell>
          <cell r="J1119" t="str">
            <v>No Entry</v>
          </cell>
          <cell r="K1119">
            <v>22</v>
          </cell>
        </row>
        <row r="1120">
          <cell r="D1120">
            <v>0</v>
          </cell>
          <cell r="E1120" t="str">
            <v>No Entry</v>
          </cell>
          <cell r="F1120" t="str">
            <v xml:space="preserve"> - Not Used -</v>
          </cell>
          <cell r="G1120" t="str">
            <v>No Entry</v>
          </cell>
          <cell r="H1120" t="str">
            <v>No Entry</v>
          </cell>
          <cell r="I1120" t="str">
            <v>No Entry</v>
          </cell>
          <cell r="J1120" t="str">
            <v>No Entry</v>
          </cell>
          <cell r="K1120">
            <v>23</v>
          </cell>
        </row>
        <row r="1121">
          <cell r="D1121">
            <v>0</v>
          </cell>
          <cell r="E1121" t="str">
            <v>No Entry</v>
          </cell>
          <cell r="F1121" t="str">
            <v xml:space="preserve"> - Not Used -</v>
          </cell>
          <cell r="G1121" t="str">
            <v>No Entry</v>
          </cell>
          <cell r="H1121" t="str">
            <v>No Entry</v>
          </cell>
          <cell r="I1121" t="str">
            <v>No Entry</v>
          </cell>
          <cell r="J1121" t="str">
            <v>No Entry</v>
          </cell>
          <cell r="K1121">
            <v>23</v>
          </cell>
        </row>
        <row r="1122">
          <cell r="D1122">
            <v>0</v>
          </cell>
          <cell r="E1122" t="str">
            <v>No Entry</v>
          </cell>
          <cell r="F1122" t="str">
            <v xml:space="preserve"> - Not Used -</v>
          </cell>
          <cell r="G1122" t="str">
            <v>No Entry</v>
          </cell>
          <cell r="H1122" t="str">
            <v>No Entry</v>
          </cell>
          <cell r="I1122" t="str">
            <v>No Entry</v>
          </cell>
          <cell r="J1122" t="str">
            <v>No Entry</v>
          </cell>
          <cell r="K1122">
            <v>23</v>
          </cell>
        </row>
        <row r="1123">
          <cell r="D1123">
            <v>0</v>
          </cell>
          <cell r="E1123" t="str">
            <v>No Entry</v>
          </cell>
          <cell r="F1123" t="str">
            <v xml:space="preserve"> - Not Used -</v>
          </cell>
          <cell r="G1123" t="str">
            <v>No Entry</v>
          </cell>
          <cell r="H1123" t="str">
            <v>No Entry</v>
          </cell>
          <cell r="I1123" t="str">
            <v>No Entry</v>
          </cell>
          <cell r="J1123" t="str">
            <v>No Entry</v>
          </cell>
          <cell r="K1123">
            <v>24</v>
          </cell>
        </row>
        <row r="1124">
          <cell r="D1124">
            <v>0</v>
          </cell>
          <cell r="E1124" t="str">
            <v>No Entry</v>
          </cell>
          <cell r="F1124" t="str">
            <v xml:space="preserve"> - Not Used -</v>
          </cell>
          <cell r="G1124" t="str">
            <v>No Entry</v>
          </cell>
          <cell r="H1124" t="str">
            <v>No Entry</v>
          </cell>
          <cell r="I1124" t="str">
            <v>No Entry</v>
          </cell>
          <cell r="J1124" t="str">
            <v>No Entry</v>
          </cell>
          <cell r="K1124">
            <v>24</v>
          </cell>
        </row>
        <row r="1125">
          <cell r="D1125">
            <v>0</v>
          </cell>
          <cell r="E1125" t="str">
            <v>No Entry</v>
          </cell>
          <cell r="F1125" t="str">
            <v xml:space="preserve"> - Not Used -</v>
          </cell>
          <cell r="G1125" t="str">
            <v>No Entry</v>
          </cell>
          <cell r="H1125" t="str">
            <v>No Entry</v>
          </cell>
          <cell r="I1125" t="str">
            <v>No Entry</v>
          </cell>
          <cell r="J1125" t="str">
            <v>No Entry</v>
          </cell>
          <cell r="K1125">
            <v>24</v>
          </cell>
        </row>
        <row r="1126">
          <cell r="D1126">
            <v>0</v>
          </cell>
          <cell r="E1126" t="str">
            <v>No Entry</v>
          </cell>
          <cell r="F1126" t="str">
            <v xml:space="preserve"> - Not Used -</v>
          </cell>
          <cell r="G1126" t="str">
            <v>No Entry</v>
          </cell>
          <cell r="H1126" t="str">
            <v>No Entry</v>
          </cell>
          <cell r="I1126" t="str">
            <v>No Entry</v>
          </cell>
          <cell r="J1126" t="str">
            <v>No Entry</v>
          </cell>
          <cell r="K1126">
            <v>25</v>
          </cell>
        </row>
        <row r="1127">
          <cell r="D1127">
            <v>0</v>
          </cell>
          <cell r="E1127" t="str">
            <v>No Entry</v>
          </cell>
          <cell r="F1127" t="str">
            <v xml:space="preserve"> - Not Used -</v>
          </cell>
          <cell r="G1127" t="str">
            <v>No Entry</v>
          </cell>
          <cell r="H1127" t="str">
            <v>No Entry</v>
          </cell>
          <cell r="I1127" t="str">
            <v>No Entry</v>
          </cell>
          <cell r="J1127" t="str">
            <v>No Entry</v>
          </cell>
          <cell r="K1127">
            <v>25</v>
          </cell>
        </row>
        <row r="1128">
          <cell r="D1128">
            <v>0</v>
          </cell>
          <cell r="E1128" t="str">
            <v>No Entry</v>
          </cell>
          <cell r="F1128" t="str">
            <v xml:space="preserve"> - Not Used -</v>
          </cell>
          <cell r="G1128" t="str">
            <v>No Entry</v>
          </cell>
          <cell r="H1128" t="str">
            <v>No Entry</v>
          </cell>
          <cell r="I1128" t="str">
            <v>No Entry</v>
          </cell>
          <cell r="J1128" t="str">
            <v>No Entry</v>
          </cell>
          <cell r="K1128">
            <v>25</v>
          </cell>
        </row>
        <row r="1129">
          <cell r="D1129">
            <v>1270</v>
          </cell>
          <cell r="E1129" t="str">
            <v>K Osmand</v>
          </cell>
          <cell r="F1129" t="str">
            <v>Border Districts</v>
          </cell>
          <cell r="G1129" t="str">
            <v>Beg</v>
          </cell>
          <cell r="H1129">
            <v>2017</v>
          </cell>
          <cell r="I1129" t="str">
            <v>KO1</v>
          </cell>
          <cell r="J1129" t="str">
            <v>135</v>
          </cell>
          <cell r="K1129">
            <v>1</v>
          </cell>
        </row>
        <row r="1130">
          <cell r="D1130">
            <v>1097</v>
          </cell>
          <cell r="E1130" t="str">
            <v>G Hall</v>
          </cell>
          <cell r="F1130" t="str">
            <v>Border Districts</v>
          </cell>
          <cell r="G1130" t="str">
            <v>No Entry</v>
          </cell>
          <cell r="H1130">
            <v>2017</v>
          </cell>
          <cell r="I1130" t="str">
            <v>GH1</v>
          </cell>
          <cell r="J1130" t="str">
            <v>059</v>
          </cell>
          <cell r="K1130">
            <v>1</v>
          </cell>
        </row>
        <row r="1131">
          <cell r="F1131" t="str">
            <v>Border Districts</v>
          </cell>
          <cell r="G1131" t="str">
            <v>No Entry</v>
          </cell>
          <cell r="H1131" t="str">
            <v>No Entry</v>
          </cell>
          <cell r="I1131" t="str">
            <v>No Entry</v>
          </cell>
          <cell r="J1131" t="str">
            <v>No Entry</v>
          </cell>
          <cell r="K1131">
            <v>1</v>
          </cell>
        </row>
        <row r="1132">
          <cell r="D1132">
            <v>142</v>
          </cell>
          <cell r="E1132" t="str">
            <v>K Osmand</v>
          </cell>
          <cell r="F1132" t="str">
            <v>Border Districts</v>
          </cell>
          <cell r="G1132" t="str">
            <v>Beg</v>
          </cell>
          <cell r="H1132">
            <v>2017</v>
          </cell>
          <cell r="I1132" t="str">
            <v>KO1</v>
          </cell>
          <cell r="J1132" t="str">
            <v>106</v>
          </cell>
          <cell r="K1132">
            <v>2</v>
          </cell>
        </row>
        <row r="1133">
          <cell r="D1133">
            <v>1602</v>
          </cell>
          <cell r="E1133" t="str">
            <v>K Osmand</v>
          </cell>
          <cell r="F1133" t="str">
            <v>Border Districts</v>
          </cell>
          <cell r="G1133" t="str">
            <v>Beg</v>
          </cell>
          <cell r="H1133">
            <v>2017</v>
          </cell>
          <cell r="I1133" t="str">
            <v>KO1</v>
          </cell>
          <cell r="J1133" t="str">
            <v>182</v>
          </cell>
          <cell r="K1133">
            <v>2</v>
          </cell>
        </row>
        <row r="1134">
          <cell r="D1134">
            <v>1040</v>
          </cell>
          <cell r="E1134" t="str">
            <v>K Osmand</v>
          </cell>
          <cell r="F1134" t="str">
            <v>Border Districts</v>
          </cell>
          <cell r="G1134" t="str">
            <v>Beg</v>
          </cell>
          <cell r="H1134">
            <v>2017</v>
          </cell>
          <cell r="I1134" t="str">
            <v>KO1</v>
          </cell>
          <cell r="J1134" t="str">
            <v>183</v>
          </cell>
          <cell r="K1134">
            <v>2</v>
          </cell>
        </row>
        <row r="1135">
          <cell r="D1135">
            <v>1243</v>
          </cell>
          <cell r="E1135" t="str">
            <v>D &amp; P Roulston</v>
          </cell>
          <cell r="F1135" t="str">
            <v>Border Districts</v>
          </cell>
          <cell r="G1135" t="str">
            <v>Beg</v>
          </cell>
          <cell r="H1135">
            <v>2017</v>
          </cell>
          <cell r="I1135" t="str">
            <v>BCV</v>
          </cell>
          <cell r="J1135" t="str">
            <v>1866</v>
          </cell>
          <cell r="K1135">
            <v>3</v>
          </cell>
        </row>
        <row r="1136">
          <cell r="D1136">
            <v>452</v>
          </cell>
          <cell r="E1136" t="str">
            <v>K Osmand</v>
          </cell>
          <cell r="F1136" t="str">
            <v>Border Districts</v>
          </cell>
          <cell r="G1136" t="str">
            <v>Beg</v>
          </cell>
          <cell r="H1136">
            <v>2017</v>
          </cell>
          <cell r="I1136" t="str">
            <v>KO1</v>
          </cell>
          <cell r="J1136" t="str">
            <v>193</v>
          </cell>
          <cell r="K1136">
            <v>3</v>
          </cell>
        </row>
        <row r="1137">
          <cell r="D1137">
            <v>129</v>
          </cell>
          <cell r="E1137" t="str">
            <v>No Entry</v>
          </cell>
          <cell r="F1137" t="str">
            <v>Border Districts</v>
          </cell>
          <cell r="G1137" t="str">
            <v>No Entry</v>
          </cell>
          <cell r="H1137" t="str">
            <v>No Entry</v>
          </cell>
          <cell r="I1137" t="str">
            <v>No Entry</v>
          </cell>
          <cell r="J1137" t="str">
            <v>No Entry</v>
          </cell>
          <cell r="K1137">
            <v>3</v>
          </cell>
        </row>
        <row r="1138">
          <cell r="D1138">
            <v>660</v>
          </cell>
          <cell r="E1138" t="str">
            <v>No Entry</v>
          </cell>
          <cell r="F1138" t="str">
            <v>Border Districts</v>
          </cell>
          <cell r="G1138" t="str">
            <v>No Entry</v>
          </cell>
          <cell r="H1138" t="str">
            <v>No Entry</v>
          </cell>
          <cell r="I1138" t="str">
            <v>No Entry</v>
          </cell>
          <cell r="J1138" t="str">
            <v>No Entry</v>
          </cell>
          <cell r="K1138">
            <v>4</v>
          </cell>
        </row>
        <row r="1139">
          <cell r="D1139">
            <v>1213</v>
          </cell>
          <cell r="E1139" t="str">
            <v>No Entry</v>
          </cell>
          <cell r="F1139" t="str">
            <v>Border Districts</v>
          </cell>
          <cell r="G1139" t="str">
            <v>No Entry</v>
          </cell>
          <cell r="H1139" t="str">
            <v>No Entry</v>
          </cell>
          <cell r="I1139" t="str">
            <v>No Entry</v>
          </cell>
          <cell r="J1139" t="str">
            <v>No Entry</v>
          </cell>
          <cell r="K1139">
            <v>4</v>
          </cell>
        </row>
        <row r="1140">
          <cell r="D1140">
            <v>201</v>
          </cell>
          <cell r="E1140" t="str">
            <v>No Entry</v>
          </cell>
          <cell r="F1140" t="str">
            <v>Border Districts</v>
          </cell>
          <cell r="G1140" t="str">
            <v>No Entry</v>
          </cell>
          <cell r="H1140" t="str">
            <v>No Entry</v>
          </cell>
          <cell r="I1140" t="str">
            <v>No Entry</v>
          </cell>
          <cell r="J1140" t="str">
            <v>No Entry</v>
          </cell>
          <cell r="K1140">
            <v>4</v>
          </cell>
        </row>
        <row r="1141">
          <cell r="D1141">
            <v>99</v>
          </cell>
          <cell r="E1141" t="str">
            <v>No Entry</v>
          </cell>
          <cell r="F1141" t="str">
            <v>Border Districts</v>
          </cell>
          <cell r="G1141" t="str">
            <v>No Entry</v>
          </cell>
          <cell r="H1141" t="str">
            <v>No Entry</v>
          </cell>
          <cell r="I1141" t="str">
            <v>No Entry</v>
          </cell>
          <cell r="J1141" t="str">
            <v>No Entry</v>
          </cell>
          <cell r="K1141">
            <v>5</v>
          </cell>
        </row>
        <row r="1142">
          <cell r="D1142">
            <v>979</v>
          </cell>
          <cell r="E1142" t="str">
            <v>No Entry</v>
          </cell>
          <cell r="F1142" t="str">
            <v>Border Districts</v>
          </cell>
          <cell r="G1142" t="str">
            <v>No Entry</v>
          </cell>
          <cell r="H1142" t="str">
            <v>No Entry</v>
          </cell>
          <cell r="I1142" t="str">
            <v>No Entry</v>
          </cell>
          <cell r="J1142" t="str">
            <v>No Entry</v>
          </cell>
          <cell r="K1142">
            <v>5</v>
          </cell>
        </row>
        <row r="1143">
          <cell r="D1143">
            <v>588</v>
          </cell>
          <cell r="E1143" t="str">
            <v>No Entry</v>
          </cell>
          <cell r="F1143" t="str">
            <v>Border Districts</v>
          </cell>
          <cell r="G1143" t="str">
            <v>No Entry</v>
          </cell>
          <cell r="H1143" t="str">
            <v>No Entry</v>
          </cell>
          <cell r="I1143" t="str">
            <v>No Entry</v>
          </cell>
          <cell r="J1143" t="str">
            <v>No Entry</v>
          </cell>
          <cell r="K1143">
            <v>5</v>
          </cell>
        </row>
        <row r="1144">
          <cell r="D1144">
            <v>730</v>
          </cell>
          <cell r="E1144" t="str">
            <v>No Entry</v>
          </cell>
          <cell r="F1144" t="str">
            <v>Border Districts</v>
          </cell>
          <cell r="G1144" t="str">
            <v>No Entry</v>
          </cell>
          <cell r="H1144" t="str">
            <v>No Entry</v>
          </cell>
          <cell r="I1144" t="str">
            <v>No Entry</v>
          </cell>
          <cell r="J1144" t="str">
            <v>No Entry</v>
          </cell>
          <cell r="K1144">
            <v>6</v>
          </cell>
        </row>
        <row r="1145">
          <cell r="D1145">
            <v>631</v>
          </cell>
          <cell r="E1145" t="str">
            <v>No Entry</v>
          </cell>
          <cell r="F1145" t="str">
            <v>Border Districts</v>
          </cell>
          <cell r="G1145" t="str">
            <v>No Entry</v>
          </cell>
          <cell r="H1145" t="str">
            <v>No Entry</v>
          </cell>
          <cell r="I1145" t="str">
            <v>No Entry</v>
          </cell>
          <cell r="J1145" t="str">
            <v>No Entry</v>
          </cell>
          <cell r="K1145">
            <v>6</v>
          </cell>
        </row>
        <row r="1146">
          <cell r="D1146">
            <v>109</v>
          </cell>
          <cell r="E1146" t="str">
            <v>No Entry</v>
          </cell>
          <cell r="F1146" t="str">
            <v>Border Districts</v>
          </cell>
          <cell r="G1146" t="str">
            <v>No Entry</v>
          </cell>
          <cell r="H1146" t="str">
            <v>No Entry</v>
          </cell>
          <cell r="I1146" t="str">
            <v>No Entry</v>
          </cell>
          <cell r="J1146" t="str">
            <v>No Entry</v>
          </cell>
          <cell r="K1146">
            <v>6</v>
          </cell>
        </row>
        <row r="1147">
          <cell r="D1147">
            <v>340</v>
          </cell>
          <cell r="E1147" t="str">
            <v>K Osmand</v>
          </cell>
          <cell r="F1147" t="str">
            <v>Border Districts</v>
          </cell>
          <cell r="G1147" t="str">
            <v>Beg</v>
          </cell>
          <cell r="H1147">
            <v>2017</v>
          </cell>
          <cell r="I1147" t="str">
            <v>KO1</v>
          </cell>
          <cell r="J1147" t="str">
            <v>214</v>
          </cell>
          <cell r="K1147">
            <v>7</v>
          </cell>
        </row>
        <row r="1148">
          <cell r="D1148">
            <v>1643</v>
          </cell>
          <cell r="E1148" t="str">
            <v>No Entry</v>
          </cell>
          <cell r="F1148" t="str">
            <v>Border Districts</v>
          </cell>
          <cell r="G1148" t="str">
            <v>No Entry</v>
          </cell>
          <cell r="H1148" t="str">
            <v>No Entry</v>
          </cell>
          <cell r="I1148" t="str">
            <v>No Entry</v>
          </cell>
          <cell r="J1148" t="str">
            <v>No Entry</v>
          </cell>
          <cell r="K1148">
            <v>7</v>
          </cell>
        </row>
        <row r="1149">
          <cell r="D1149">
            <v>896</v>
          </cell>
          <cell r="E1149" t="str">
            <v>No Entry</v>
          </cell>
          <cell r="F1149" t="str">
            <v>Border Districts</v>
          </cell>
          <cell r="G1149" t="str">
            <v>No Entry</v>
          </cell>
          <cell r="H1149" t="str">
            <v>No Entry</v>
          </cell>
          <cell r="I1149" t="str">
            <v>No Entry</v>
          </cell>
          <cell r="J1149" t="str">
            <v>No Entry</v>
          </cell>
          <cell r="K1149">
            <v>7</v>
          </cell>
        </row>
        <row r="1150">
          <cell r="D1150">
            <v>1351</v>
          </cell>
          <cell r="E1150" t="str">
            <v>No Entry</v>
          </cell>
          <cell r="F1150" t="str">
            <v>Border Districts</v>
          </cell>
          <cell r="G1150" t="str">
            <v>No Entry</v>
          </cell>
          <cell r="H1150" t="str">
            <v>No Entry</v>
          </cell>
          <cell r="I1150" t="str">
            <v>No Entry</v>
          </cell>
          <cell r="J1150" t="str">
            <v>No Entry</v>
          </cell>
          <cell r="K1150">
            <v>8</v>
          </cell>
        </row>
        <row r="1151">
          <cell r="D1151">
            <v>1264</v>
          </cell>
          <cell r="E1151" t="str">
            <v>No Entry</v>
          </cell>
          <cell r="F1151" t="str">
            <v>Border Districts</v>
          </cell>
          <cell r="G1151" t="str">
            <v>No Entry</v>
          </cell>
          <cell r="H1151" t="str">
            <v>No Entry</v>
          </cell>
          <cell r="I1151" t="str">
            <v>No Entry</v>
          </cell>
          <cell r="J1151" t="str">
            <v>No Entry</v>
          </cell>
          <cell r="K1151">
            <v>8</v>
          </cell>
        </row>
        <row r="1152">
          <cell r="D1152">
            <v>673</v>
          </cell>
          <cell r="E1152" t="str">
            <v>No Entry</v>
          </cell>
          <cell r="F1152" t="str">
            <v>Border Districts</v>
          </cell>
          <cell r="G1152" t="str">
            <v>No Entry</v>
          </cell>
          <cell r="H1152" t="str">
            <v>No Entry</v>
          </cell>
          <cell r="I1152" t="str">
            <v>No Entry</v>
          </cell>
          <cell r="J1152" t="str">
            <v>No Entry</v>
          </cell>
          <cell r="K1152">
            <v>8</v>
          </cell>
        </row>
        <row r="1153">
          <cell r="D1153">
            <v>1042</v>
          </cell>
          <cell r="E1153" t="str">
            <v>No Entry</v>
          </cell>
          <cell r="F1153" t="str">
            <v>Border Districts</v>
          </cell>
          <cell r="G1153" t="str">
            <v>No Entry</v>
          </cell>
          <cell r="H1153" t="str">
            <v>No Entry</v>
          </cell>
          <cell r="I1153" t="str">
            <v>No Entry</v>
          </cell>
          <cell r="J1153" t="str">
            <v>No Entry</v>
          </cell>
          <cell r="K1153">
            <v>9</v>
          </cell>
        </row>
        <row r="1154">
          <cell r="D1154">
            <v>1398</v>
          </cell>
          <cell r="E1154" t="str">
            <v>No Entry</v>
          </cell>
          <cell r="F1154" t="str">
            <v>Border Districts</v>
          </cell>
          <cell r="G1154" t="str">
            <v>No Entry</v>
          </cell>
          <cell r="H1154" t="str">
            <v>No Entry</v>
          </cell>
          <cell r="I1154" t="str">
            <v>No Entry</v>
          </cell>
          <cell r="J1154" t="str">
            <v>No Entry</v>
          </cell>
          <cell r="K1154">
            <v>9</v>
          </cell>
        </row>
        <row r="1155">
          <cell r="D1155">
            <v>1550</v>
          </cell>
          <cell r="E1155" t="str">
            <v>No Entry</v>
          </cell>
          <cell r="F1155" t="str">
            <v>Border Districts</v>
          </cell>
          <cell r="G1155" t="str">
            <v>No Entry</v>
          </cell>
          <cell r="H1155" t="str">
            <v>No Entry</v>
          </cell>
          <cell r="I1155" t="str">
            <v>No Entry</v>
          </cell>
          <cell r="J1155" t="str">
            <v>No Entry</v>
          </cell>
          <cell r="K1155">
            <v>9</v>
          </cell>
        </row>
        <row r="1156">
          <cell r="D1156">
            <v>309</v>
          </cell>
          <cell r="E1156" t="str">
            <v>No Entry</v>
          </cell>
          <cell r="F1156" t="str">
            <v>Border Districts</v>
          </cell>
          <cell r="G1156" t="str">
            <v>No Entry</v>
          </cell>
          <cell r="H1156" t="str">
            <v>No Entry</v>
          </cell>
          <cell r="I1156" t="str">
            <v>No Entry</v>
          </cell>
          <cell r="J1156" t="str">
            <v>No Entry</v>
          </cell>
          <cell r="K1156">
            <v>10</v>
          </cell>
        </row>
        <row r="1157">
          <cell r="D1157">
            <v>817</v>
          </cell>
          <cell r="E1157" t="str">
            <v>No Entry</v>
          </cell>
          <cell r="F1157" t="str">
            <v>Border Districts</v>
          </cell>
          <cell r="G1157" t="str">
            <v>No Entry</v>
          </cell>
          <cell r="H1157" t="str">
            <v>No Entry</v>
          </cell>
          <cell r="I1157" t="str">
            <v>No Entry</v>
          </cell>
          <cell r="J1157" t="str">
            <v>No Entry</v>
          </cell>
          <cell r="K1157">
            <v>10</v>
          </cell>
        </row>
        <row r="1158">
          <cell r="D1158">
            <v>279</v>
          </cell>
          <cell r="E1158" t="str">
            <v>No Entry</v>
          </cell>
          <cell r="F1158" t="str">
            <v>Border Districts</v>
          </cell>
          <cell r="G1158" t="str">
            <v>No Entry</v>
          </cell>
          <cell r="H1158" t="str">
            <v>No Entry</v>
          </cell>
          <cell r="I1158" t="str">
            <v>No Entry</v>
          </cell>
          <cell r="J1158" t="str">
            <v>No Entry</v>
          </cell>
          <cell r="K1158">
            <v>10</v>
          </cell>
        </row>
        <row r="1159">
          <cell r="D1159">
            <v>764</v>
          </cell>
          <cell r="E1159" t="str">
            <v>No Entry</v>
          </cell>
          <cell r="F1159" t="str">
            <v>Border Districts</v>
          </cell>
          <cell r="G1159" t="str">
            <v>No Entry</v>
          </cell>
          <cell r="H1159" t="str">
            <v>No Entry</v>
          </cell>
          <cell r="I1159" t="str">
            <v>No Entry</v>
          </cell>
          <cell r="J1159" t="str">
            <v>No Entry</v>
          </cell>
          <cell r="K1159">
            <v>11</v>
          </cell>
        </row>
        <row r="1160">
          <cell r="D1160">
            <v>1618</v>
          </cell>
          <cell r="E1160" t="str">
            <v>No Entry</v>
          </cell>
          <cell r="F1160" t="str">
            <v>Border Districts</v>
          </cell>
          <cell r="G1160" t="str">
            <v>No Entry</v>
          </cell>
          <cell r="H1160" t="str">
            <v>No Entry</v>
          </cell>
          <cell r="I1160" t="str">
            <v>No Entry</v>
          </cell>
          <cell r="J1160" t="str">
            <v>No Entry</v>
          </cell>
          <cell r="K1160">
            <v>11</v>
          </cell>
        </row>
        <row r="1161">
          <cell r="D1161">
            <v>1268</v>
          </cell>
          <cell r="E1161" t="str">
            <v>No Entry</v>
          </cell>
          <cell r="F1161" t="str">
            <v>Border Districts</v>
          </cell>
          <cell r="G1161" t="str">
            <v>No Entry</v>
          </cell>
          <cell r="H1161" t="str">
            <v>No Entry</v>
          </cell>
          <cell r="I1161" t="str">
            <v>No Entry</v>
          </cell>
          <cell r="J1161" t="str">
            <v>No Entry</v>
          </cell>
          <cell r="K1161">
            <v>11</v>
          </cell>
        </row>
        <row r="1162">
          <cell r="D1162">
            <v>974</v>
          </cell>
          <cell r="E1162" t="str">
            <v>No Entry</v>
          </cell>
          <cell r="F1162" t="str">
            <v>Border Districts</v>
          </cell>
          <cell r="G1162" t="str">
            <v>No Entry</v>
          </cell>
          <cell r="H1162" t="str">
            <v>No Entry</v>
          </cell>
          <cell r="I1162" t="str">
            <v>No Entry</v>
          </cell>
          <cell r="J1162" t="str">
            <v>No Entry</v>
          </cell>
          <cell r="K1162">
            <v>12</v>
          </cell>
        </row>
        <row r="1163">
          <cell r="D1163">
            <v>1539</v>
          </cell>
          <cell r="E1163" t="str">
            <v>No Entry</v>
          </cell>
          <cell r="F1163" t="str">
            <v>Border Districts</v>
          </cell>
          <cell r="G1163" t="str">
            <v>No Entry</v>
          </cell>
          <cell r="H1163" t="str">
            <v>No Entry</v>
          </cell>
          <cell r="I1163" t="str">
            <v>No Entry</v>
          </cell>
          <cell r="J1163" t="str">
            <v>No Entry</v>
          </cell>
          <cell r="K1163">
            <v>12</v>
          </cell>
        </row>
        <row r="1164">
          <cell r="D1164">
            <v>683</v>
          </cell>
          <cell r="E1164" t="str">
            <v>No Entry</v>
          </cell>
          <cell r="F1164" t="str">
            <v>Border Districts</v>
          </cell>
          <cell r="G1164" t="str">
            <v>No Entry</v>
          </cell>
          <cell r="H1164" t="str">
            <v>No Entry</v>
          </cell>
          <cell r="I1164" t="str">
            <v>No Entry</v>
          </cell>
          <cell r="J1164" t="str">
            <v>No Entry</v>
          </cell>
          <cell r="K1164">
            <v>12</v>
          </cell>
        </row>
        <row r="1165">
          <cell r="D1165">
            <v>49</v>
          </cell>
          <cell r="E1165" t="str">
            <v>No Entry</v>
          </cell>
          <cell r="F1165" t="str">
            <v>Border Districts</v>
          </cell>
          <cell r="G1165" t="str">
            <v>No Entry</v>
          </cell>
          <cell r="H1165" t="str">
            <v>No Entry</v>
          </cell>
          <cell r="I1165" t="str">
            <v>No Entry</v>
          </cell>
          <cell r="J1165" t="str">
            <v>No Entry</v>
          </cell>
          <cell r="K1165">
            <v>13</v>
          </cell>
        </row>
        <row r="1166">
          <cell r="D1166">
            <v>323</v>
          </cell>
          <cell r="E1166" t="str">
            <v>No Entry</v>
          </cell>
          <cell r="F1166" t="str">
            <v>Border Districts</v>
          </cell>
          <cell r="G1166" t="str">
            <v>No Entry</v>
          </cell>
          <cell r="H1166" t="str">
            <v>No Entry</v>
          </cell>
          <cell r="I1166" t="str">
            <v>No Entry</v>
          </cell>
          <cell r="J1166" t="str">
            <v>No Entry</v>
          </cell>
          <cell r="K1166">
            <v>13</v>
          </cell>
        </row>
        <row r="1167">
          <cell r="D1167">
            <v>389</v>
          </cell>
          <cell r="E1167" t="str">
            <v>No Entry</v>
          </cell>
          <cell r="F1167" t="str">
            <v>Border Districts</v>
          </cell>
          <cell r="G1167" t="str">
            <v>No Entry</v>
          </cell>
          <cell r="H1167" t="str">
            <v>No Entry</v>
          </cell>
          <cell r="I1167" t="str">
            <v>No Entry</v>
          </cell>
          <cell r="J1167" t="str">
            <v>No Entry</v>
          </cell>
          <cell r="K1167">
            <v>13</v>
          </cell>
        </row>
        <row r="1168">
          <cell r="D1168">
            <v>820</v>
          </cell>
          <cell r="E1168" t="str">
            <v>K Osmand</v>
          </cell>
          <cell r="F1168" t="str">
            <v>Border Districts</v>
          </cell>
          <cell r="G1168" t="str">
            <v>Beg</v>
          </cell>
          <cell r="H1168">
            <v>2017</v>
          </cell>
          <cell r="I1168" t="str">
            <v>KO1</v>
          </cell>
          <cell r="J1168" t="str">
            <v>160</v>
          </cell>
          <cell r="K1168">
            <v>14</v>
          </cell>
        </row>
        <row r="1169">
          <cell r="D1169">
            <v>714</v>
          </cell>
          <cell r="E1169" t="str">
            <v>K Osmand</v>
          </cell>
          <cell r="F1169" t="str">
            <v>Border Districts</v>
          </cell>
          <cell r="G1169" t="str">
            <v>Beg</v>
          </cell>
          <cell r="H1169">
            <v>2017</v>
          </cell>
          <cell r="I1169" t="str">
            <v>KO1</v>
          </cell>
          <cell r="J1169" t="str">
            <v>131</v>
          </cell>
          <cell r="K1169">
            <v>14</v>
          </cell>
        </row>
        <row r="1170">
          <cell r="D1170">
            <v>993</v>
          </cell>
          <cell r="E1170" t="str">
            <v>K Osmand</v>
          </cell>
          <cell r="F1170" t="str">
            <v>Border Districts</v>
          </cell>
          <cell r="G1170" t="str">
            <v>Beg</v>
          </cell>
          <cell r="H1170">
            <v>2017</v>
          </cell>
          <cell r="I1170" t="str">
            <v>KO1</v>
          </cell>
          <cell r="J1170" t="str">
            <v>170</v>
          </cell>
          <cell r="K1170">
            <v>14</v>
          </cell>
        </row>
        <row r="1171">
          <cell r="D1171">
            <v>537</v>
          </cell>
          <cell r="E1171" t="str">
            <v>K Osmand</v>
          </cell>
          <cell r="F1171" t="str">
            <v>Border Districts</v>
          </cell>
          <cell r="G1171" t="str">
            <v>Beg</v>
          </cell>
          <cell r="H1171">
            <v>2017</v>
          </cell>
          <cell r="I1171" t="str">
            <v>KO1</v>
          </cell>
          <cell r="J1171" t="str">
            <v>161</v>
          </cell>
          <cell r="K1171">
            <v>15</v>
          </cell>
        </row>
        <row r="1172">
          <cell r="D1172">
            <v>461</v>
          </cell>
          <cell r="E1172" t="str">
            <v>K Osmand</v>
          </cell>
          <cell r="F1172" t="str">
            <v>Border Districts</v>
          </cell>
          <cell r="G1172" t="str">
            <v>Beg</v>
          </cell>
          <cell r="H1172">
            <v>2017</v>
          </cell>
          <cell r="I1172" t="str">
            <v>KO1</v>
          </cell>
          <cell r="J1172" t="str">
            <v>162</v>
          </cell>
          <cell r="K1172">
            <v>15</v>
          </cell>
        </row>
        <row r="1173">
          <cell r="D1173">
            <v>200</v>
          </cell>
          <cell r="E1173" t="str">
            <v>K Osmand</v>
          </cell>
          <cell r="F1173" t="str">
            <v>Border Districts</v>
          </cell>
          <cell r="G1173" t="str">
            <v>Beg</v>
          </cell>
          <cell r="H1173">
            <v>2017</v>
          </cell>
          <cell r="I1173" t="str">
            <v>KO1</v>
          </cell>
          <cell r="J1173" t="str">
            <v>187</v>
          </cell>
          <cell r="K1173">
            <v>15</v>
          </cell>
        </row>
        <row r="1174">
          <cell r="D1174">
            <v>307</v>
          </cell>
          <cell r="E1174" t="str">
            <v>K Osmand</v>
          </cell>
          <cell r="F1174" t="str">
            <v>Border Districts</v>
          </cell>
          <cell r="G1174" t="str">
            <v>Beg</v>
          </cell>
          <cell r="H1174">
            <v>2017</v>
          </cell>
          <cell r="I1174" t="str">
            <v>KO1</v>
          </cell>
          <cell r="J1174" t="str">
            <v>194</v>
          </cell>
          <cell r="K1174">
            <v>16</v>
          </cell>
        </row>
        <row r="1175">
          <cell r="D1175">
            <v>1592</v>
          </cell>
          <cell r="E1175" t="str">
            <v>K Osmand</v>
          </cell>
          <cell r="F1175" t="str">
            <v>Border Districts</v>
          </cell>
          <cell r="G1175" t="str">
            <v>Beg</v>
          </cell>
          <cell r="H1175">
            <v>2017</v>
          </cell>
          <cell r="I1175" t="str">
            <v>KO1</v>
          </cell>
          <cell r="J1175" t="str">
            <v>181</v>
          </cell>
          <cell r="K1175">
            <v>16</v>
          </cell>
        </row>
        <row r="1176">
          <cell r="D1176">
            <v>333</v>
          </cell>
          <cell r="E1176" t="str">
            <v>K Osmand</v>
          </cell>
          <cell r="F1176" t="str">
            <v>Border Districts</v>
          </cell>
          <cell r="G1176" t="str">
            <v>Beg</v>
          </cell>
          <cell r="H1176">
            <v>2017</v>
          </cell>
          <cell r="I1176" t="str">
            <v>KO1</v>
          </cell>
          <cell r="J1176" t="str">
            <v>136</v>
          </cell>
          <cell r="K1176">
            <v>16</v>
          </cell>
        </row>
        <row r="1177">
          <cell r="D1177">
            <v>1423</v>
          </cell>
          <cell r="E1177" t="str">
            <v>G Hall</v>
          </cell>
          <cell r="F1177" t="str">
            <v>Border Districts</v>
          </cell>
          <cell r="G1177" t="str">
            <v>No Entry</v>
          </cell>
          <cell r="H1177">
            <v>2017</v>
          </cell>
          <cell r="I1177" t="str">
            <v>GH1</v>
          </cell>
          <cell r="J1177" t="str">
            <v>054</v>
          </cell>
          <cell r="K1177">
            <v>17</v>
          </cell>
        </row>
        <row r="1178">
          <cell r="D1178">
            <v>176</v>
          </cell>
          <cell r="E1178" t="str">
            <v>K Osmand</v>
          </cell>
          <cell r="F1178" t="str">
            <v>Border Districts</v>
          </cell>
          <cell r="G1178" t="str">
            <v>Beg</v>
          </cell>
          <cell r="H1178">
            <v>2017</v>
          </cell>
          <cell r="I1178" t="str">
            <v>KO1</v>
          </cell>
          <cell r="J1178" t="str">
            <v>157</v>
          </cell>
          <cell r="K1178">
            <v>17</v>
          </cell>
        </row>
        <row r="1179">
          <cell r="D1179">
            <v>1469</v>
          </cell>
          <cell r="E1179" t="str">
            <v>K Osmand</v>
          </cell>
          <cell r="F1179" t="str">
            <v>Border Districts</v>
          </cell>
          <cell r="G1179" t="str">
            <v>Beg</v>
          </cell>
          <cell r="H1179">
            <v>2017</v>
          </cell>
          <cell r="I1179" t="str">
            <v>KO1</v>
          </cell>
          <cell r="J1179" t="str">
            <v>123</v>
          </cell>
          <cell r="K1179">
            <v>17</v>
          </cell>
        </row>
        <row r="1180">
          <cell r="D1180">
            <v>54</v>
          </cell>
          <cell r="E1180" t="str">
            <v>K Osmand</v>
          </cell>
          <cell r="F1180" t="str">
            <v>Border Districts</v>
          </cell>
          <cell r="G1180" t="str">
            <v>Beg</v>
          </cell>
          <cell r="H1180">
            <v>2017</v>
          </cell>
          <cell r="I1180" t="str">
            <v>KO1</v>
          </cell>
          <cell r="J1180" t="str">
            <v>142</v>
          </cell>
          <cell r="K1180">
            <v>18</v>
          </cell>
        </row>
        <row r="1181">
          <cell r="D1181">
            <v>1555</v>
          </cell>
          <cell r="E1181" t="str">
            <v>G Hall</v>
          </cell>
          <cell r="F1181" t="str">
            <v>Border Districts</v>
          </cell>
          <cell r="G1181" t="str">
            <v>No Entry</v>
          </cell>
          <cell r="H1181">
            <v>2017</v>
          </cell>
          <cell r="I1181" t="str">
            <v>GH1</v>
          </cell>
          <cell r="J1181" t="str">
            <v>052</v>
          </cell>
          <cell r="K1181">
            <v>18</v>
          </cell>
        </row>
        <row r="1182">
          <cell r="D1182">
            <v>1435</v>
          </cell>
          <cell r="E1182" t="str">
            <v>G Hall</v>
          </cell>
          <cell r="F1182" t="str">
            <v>Border Districts</v>
          </cell>
          <cell r="G1182" t="str">
            <v>No Entry</v>
          </cell>
          <cell r="H1182">
            <v>2017</v>
          </cell>
          <cell r="I1182" t="str">
            <v>GH1</v>
          </cell>
          <cell r="J1182" t="str">
            <v>070</v>
          </cell>
          <cell r="K1182">
            <v>18</v>
          </cell>
        </row>
        <row r="1183">
          <cell r="D1183">
            <v>199</v>
          </cell>
          <cell r="E1183" t="str">
            <v>No Entry</v>
          </cell>
          <cell r="F1183" t="str">
            <v>Border Districts</v>
          </cell>
          <cell r="G1183" t="str">
            <v>No Entry</v>
          </cell>
          <cell r="H1183" t="str">
            <v>No Entry</v>
          </cell>
          <cell r="I1183" t="str">
            <v>No Entry</v>
          </cell>
          <cell r="J1183" t="str">
            <v>No Entry</v>
          </cell>
          <cell r="K1183">
            <v>19</v>
          </cell>
        </row>
        <row r="1184">
          <cell r="D1184">
            <v>834</v>
          </cell>
          <cell r="E1184" t="str">
            <v>No Entry</v>
          </cell>
          <cell r="F1184" t="str">
            <v>Border Districts</v>
          </cell>
          <cell r="G1184" t="str">
            <v>No Entry</v>
          </cell>
          <cell r="H1184" t="str">
            <v>No Entry</v>
          </cell>
          <cell r="I1184" t="str">
            <v>No Entry</v>
          </cell>
          <cell r="J1184" t="str">
            <v>No Entry</v>
          </cell>
          <cell r="K1184">
            <v>19</v>
          </cell>
        </row>
        <row r="1185">
          <cell r="D1185">
            <v>946</v>
          </cell>
          <cell r="E1185" t="str">
            <v>No Entry</v>
          </cell>
          <cell r="F1185" t="str">
            <v>Border Districts</v>
          </cell>
          <cell r="G1185" t="str">
            <v>No Entry</v>
          </cell>
          <cell r="H1185" t="str">
            <v>No Entry</v>
          </cell>
          <cell r="I1185" t="str">
            <v>No Entry</v>
          </cell>
          <cell r="J1185" t="str">
            <v>No Entry</v>
          </cell>
          <cell r="K1185">
            <v>19</v>
          </cell>
        </row>
        <row r="1186">
          <cell r="D1186">
            <v>1025</v>
          </cell>
          <cell r="E1186" t="str">
            <v>No Entry</v>
          </cell>
          <cell r="F1186" t="str">
            <v>Border Districts</v>
          </cell>
          <cell r="G1186" t="str">
            <v>No Entry</v>
          </cell>
          <cell r="H1186" t="str">
            <v>No Entry</v>
          </cell>
          <cell r="I1186" t="str">
            <v>No Entry</v>
          </cell>
          <cell r="J1186" t="str">
            <v>No Entry</v>
          </cell>
          <cell r="K1186">
            <v>20</v>
          </cell>
        </row>
        <row r="1187">
          <cell r="D1187">
            <v>1414</v>
          </cell>
          <cell r="E1187" t="str">
            <v>No Entry</v>
          </cell>
          <cell r="F1187" t="str">
            <v>Border Districts</v>
          </cell>
          <cell r="G1187" t="str">
            <v>No Entry</v>
          </cell>
          <cell r="H1187" t="str">
            <v>No Entry</v>
          </cell>
          <cell r="I1187" t="str">
            <v>No Entry</v>
          </cell>
          <cell r="J1187" t="str">
            <v>No Entry</v>
          </cell>
          <cell r="K1187">
            <v>20</v>
          </cell>
        </row>
        <row r="1188">
          <cell r="D1188">
            <v>1588</v>
          </cell>
          <cell r="E1188" t="str">
            <v>No Entry</v>
          </cell>
          <cell r="F1188" t="str">
            <v>Border Districts</v>
          </cell>
          <cell r="G1188" t="str">
            <v>No Entry</v>
          </cell>
          <cell r="H1188" t="str">
            <v>No Entry</v>
          </cell>
          <cell r="I1188" t="str">
            <v>No Entry</v>
          </cell>
          <cell r="J1188" t="str">
            <v>No Entry</v>
          </cell>
          <cell r="K1188">
            <v>20</v>
          </cell>
        </row>
        <row r="1189">
          <cell r="D1189">
            <v>1257</v>
          </cell>
          <cell r="E1189" t="str">
            <v>K Osmand</v>
          </cell>
          <cell r="F1189" t="str">
            <v>Border Districts</v>
          </cell>
          <cell r="G1189" t="str">
            <v>Beg</v>
          </cell>
          <cell r="H1189">
            <v>2017</v>
          </cell>
          <cell r="I1189" t="str">
            <v>KO1</v>
          </cell>
          <cell r="J1189" t="str">
            <v>127</v>
          </cell>
          <cell r="K1189">
            <v>21</v>
          </cell>
        </row>
        <row r="1190">
          <cell r="D1190">
            <v>659</v>
          </cell>
          <cell r="E1190" t="str">
            <v>No Entry</v>
          </cell>
          <cell r="F1190" t="str">
            <v>Border Districts</v>
          </cell>
          <cell r="G1190" t="str">
            <v>No Entry</v>
          </cell>
          <cell r="H1190" t="str">
            <v>No Entry</v>
          </cell>
          <cell r="I1190" t="str">
            <v>No Entry</v>
          </cell>
          <cell r="J1190" t="str">
            <v>No Entry</v>
          </cell>
          <cell r="K1190">
            <v>21</v>
          </cell>
        </row>
        <row r="1191">
          <cell r="D1191">
            <v>324</v>
          </cell>
          <cell r="E1191" t="str">
            <v>No Entry</v>
          </cell>
          <cell r="F1191" t="str">
            <v>Border Districts</v>
          </cell>
          <cell r="G1191" t="str">
            <v>No Entry</v>
          </cell>
          <cell r="H1191" t="str">
            <v>No Entry</v>
          </cell>
          <cell r="I1191" t="str">
            <v>No Entry</v>
          </cell>
          <cell r="J1191" t="str">
            <v>No Entry</v>
          </cell>
          <cell r="K1191">
            <v>21</v>
          </cell>
        </row>
        <row r="1192">
          <cell r="D1192">
            <v>314</v>
          </cell>
          <cell r="E1192" t="str">
            <v>K Osmand</v>
          </cell>
          <cell r="F1192" t="str">
            <v>Border Districts</v>
          </cell>
          <cell r="G1192" t="str">
            <v>Beg</v>
          </cell>
          <cell r="H1192">
            <v>2017</v>
          </cell>
          <cell r="I1192" t="str">
            <v>KO1</v>
          </cell>
          <cell r="J1192" t="str">
            <v>189</v>
          </cell>
          <cell r="K1192">
            <v>22</v>
          </cell>
        </row>
        <row r="1193">
          <cell r="D1193">
            <v>498</v>
          </cell>
          <cell r="E1193" t="str">
            <v>No Entry</v>
          </cell>
          <cell r="F1193" t="str">
            <v>Border Districts</v>
          </cell>
          <cell r="G1193" t="str">
            <v>No Entry</v>
          </cell>
          <cell r="H1193" t="str">
            <v>No Entry</v>
          </cell>
          <cell r="I1193" t="str">
            <v>No Entry</v>
          </cell>
          <cell r="J1193" t="str">
            <v>No Entry</v>
          </cell>
          <cell r="K1193">
            <v>22</v>
          </cell>
        </row>
        <row r="1194">
          <cell r="D1194">
            <v>475</v>
          </cell>
          <cell r="E1194" t="str">
            <v>No Entry</v>
          </cell>
          <cell r="F1194" t="str">
            <v>Border Districts</v>
          </cell>
          <cell r="G1194" t="str">
            <v>No Entry</v>
          </cell>
          <cell r="H1194" t="str">
            <v>No Entry</v>
          </cell>
          <cell r="I1194" t="str">
            <v>No Entry</v>
          </cell>
          <cell r="J1194" t="str">
            <v>No Entry</v>
          </cell>
          <cell r="K1194">
            <v>22</v>
          </cell>
        </row>
        <row r="1195">
          <cell r="D1195">
            <v>1514</v>
          </cell>
          <cell r="E1195" t="str">
            <v>K Osmand</v>
          </cell>
          <cell r="F1195" t="str">
            <v>Border Districts</v>
          </cell>
          <cell r="G1195" t="str">
            <v>Beg</v>
          </cell>
          <cell r="H1195">
            <v>2017</v>
          </cell>
          <cell r="I1195" t="str">
            <v>KO1</v>
          </cell>
          <cell r="J1195" t="str">
            <v>108</v>
          </cell>
          <cell r="K1195">
            <v>23</v>
          </cell>
        </row>
        <row r="1196">
          <cell r="D1196">
            <v>229</v>
          </cell>
          <cell r="E1196" t="str">
            <v>K Osmand</v>
          </cell>
          <cell r="F1196" t="str">
            <v>Border Districts</v>
          </cell>
          <cell r="G1196" t="str">
            <v>Beg</v>
          </cell>
          <cell r="H1196">
            <v>2017</v>
          </cell>
          <cell r="I1196" t="str">
            <v>KO1</v>
          </cell>
          <cell r="J1196" t="str">
            <v>095</v>
          </cell>
          <cell r="K1196">
            <v>23</v>
          </cell>
        </row>
        <row r="1197">
          <cell r="D1197">
            <v>153</v>
          </cell>
          <cell r="E1197" t="str">
            <v>G Hall</v>
          </cell>
          <cell r="F1197" t="str">
            <v>Border Districts</v>
          </cell>
          <cell r="G1197" t="str">
            <v>No Entry</v>
          </cell>
          <cell r="H1197">
            <v>2017</v>
          </cell>
          <cell r="I1197" t="str">
            <v>GH1</v>
          </cell>
          <cell r="J1197" t="str">
            <v>067</v>
          </cell>
          <cell r="K1197">
            <v>23</v>
          </cell>
        </row>
        <row r="1198">
          <cell r="D1198">
            <v>1155</v>
          </cell>
          <cell r="E1198" t="str">
            <v>K Osmand</v>
          </cell>
          <cell r="F1198" t="str">
            <v>Border Districts</v>
          </cell>
          <cell r="G1198" t="str">
            <v>Beg</v>
          </cell>
          <cell r="H1198">
            <v>2017</v>
          </cell>
          <cell r="I1198" t="str">
            <v>KO1</v>
          </cell>
          <cell r="J1198" t="str">
            <v>211</v>
          </cell>
          <cell r="K1198">
            <v>24</v>
          </cell>
        </row>
        <row r="1199">
          <cell r="D1199">
            <v>337</v>
          </cell>
          <cell r="E1199" t="str">
            <v>K Osmand</v>
          </cell>
          <cell r="F1199" t="str">
            <v>Border Districts</v>
          </cell>
          <cell r="G1199" t="str">
            <v>Beg</v>
          </cell>
          <cell r="H1199">
            <v>2017</v>
          </cell>
          <cell r="I1199" t="str">
            <v>KO1</v>
          </cell>
          <cell r="J1199" t="str">
            <v>210</v>
          </cell>
          <cell r="K1199">
            <v>24</v>
          </cell>
        </row>
        <row r="1200">
          <cell r="D1200">
            <v>1098</v>
          </cell>
          <cell r="E1200" t="str">
            <v>No Entry</v>
          </cell>
          <cell r="F1200" t="str">
            <v>Border Districts</v>
          </cell>
          <cell r="G1200" t="str">
            <v>No Entry</v>
          </cell>
          <cell r="H1200" t="str">
            <v>No Entry</v>
          </cell>
          <cell r="I1200" t="str">
            <v>No Entry</v>
          </cell>
          <cell r="J1200" t="str">
            <v>No Entry</v>
          </cell>
          <cell r="K1200">
            <v>24</v>
          </cell>
        </row>
        <row r="1201">
          <cell r="D1201">
            <v>1411</v>
          </cell>
          <cell r="E1201" t="str">
            <v>No Entry</v>
          </cell>
          <cell r="F1201" t="str">
            <v>Border Districts</v>
          </cell>
          <cell r="G1201" t="str">
            <v>No Entry</v>
          </cell>
          <cell r="H1201" t="str">
            <v>No Entry</v>
          </cell>
          <cell r="I1201" t="str">
            <v>No Entry</v>
          </cell>
          <cell r="J1201" t="str">
            <v>No Entry</v>
          </cell>
          <cell r="K1201">
            <v>25</v>
          </cell>
        </row>
        <row r="1202">
          <cell r="D1202">
            <v>85</v>
          </cell>
          <cell r="E1202" t="str">
            <v>No Entry</v>
          </cell>
          <cell r="F1202" t="str">
            <v>Border Districts</v>
          </cell>
          <cell r="G1202" t="str">
            <v>No Entry</v>
          </cell>
          <cell r="H1202" t="str">
            <v>No Entry</v>
          </cell>
          <cell r="I1202" t="str">
            <v>No Entry</v>
          </cell>
          <cell r="J1202" t="str">
            <v>No Entry</v>
          </cell>
          <cell r="K1202">
            <v>25</v>
          </cell>
        </row>
        <row r="1203">
          <cell r="D1203">
            <v>1161</v>
          </cell>
          <cell r="E1203" t="str">
            <v>No Entry</v>
          </cell>
          <cell r="F1203" t="str">
            <v>Border Districts</v>
          </cell>
          <cell r="G1203" t="str">
            <v>No Entry</v>
          </cell>
          <cell r="H1203" t="str">
            <v>No Entry</v>
          </cell>
          <cell r="I1203" t="str">
            <v>No Entry</v>
          </cell>
          <cell r="J1203" t="str">
            <v>No Entry</v>
          </cell>
          <cell r="K1203">
            <v>25</v>
          </cell>
        </row>
        <row r="1204">
          <cell r="D1204">
            <v>0</v>
          </cell>
          <cell r="E1204" t="str">
            <v>No Entry</v>
          </cell>
          <cell r="F1204" t="str">
            <v xml:space="preserve"> - Not Used -</v>
          </cell>
          <cell r="G1204" t="str">
            <v>No Entry</v>
          </cell>
          <cell r="H1204" t="str">
            <v>No Entry</v>
          </cell>
          <cell r="I1204" t="str">
            <v>No Entry</v>
          </cell>
          <cell r="J1204" t="str">
            <v>No Entry</v>
          </cell>
          <cell r="K1204">
            <v>1</v>
          </cell>
        </row>
        <row r="1205">
          <cell r="D1205">
            <v>0</v>
          </cell>
          <cell r="E1205" t="str">
            <v>No Entry</v>
          </cell>
          <cell r="F1205" t="str">
            <v xml:space="preserve"> - Not Used -</v>
          </cell>
          <cell r="G1205" t="str">
            <v>No Entry</v>
          </cell>
          <cell r="H1205" t="str">
            <v>No Entry</v>
          </cell>
          <cell r="I1205" t="str">
            <v>No Entry</v>
          </cell>
          <cell r="J1205" t="str">
            <v>No Entry</v>
          </cell>
          <cell r="K1205">
            <v>1</v>
          </cell>
        </row>
        <row r="1206">
          <cell r="D1206">
            <v>0</v>
          </cell>
          <cell r="E1206" t="str">
            <v>No Entry</v>
          </cell>
          <cell r="F1206" t="str">
            <v xml:space="preserve"> - Not Used -</v>
          </cell>
          <cell r="G1206" t="str">
            <v>No Entry</v>
          </cell>
          <cell r="H1206" t="str">
            <v>No Entry</v>
          </cell>
          <cell r="I1206" t="str">
            <v>No Entry</v>
          </cell>
          <cell r="J1206" t="str">
            <v>No Entry</v>
          </cell>
          <cell r="K1206">
            <v>1</v>
          </cell>
        </row>
        <row r="1207">
          <cell r="D1207">
            <v>0</v>
          </cell>
          <cell r="E1207" t="str">
            <v>No Entry</v>
          </cell>
          <cell r="F1207" t="str">
            <v xml:space="preserve"> - Not Used -</v>
          </cell>
          <cell r="G1207" t="str">
            <v>No Entry</v>
          </cell>
          <cell r="H1207" t="str">
            <v>No Entry</v>
          </cell>
          <cell r="I1207" t="str">
            <v>No Entry</v>
          </cell>
          <cell r="J1207" t="str">
            <v>No Entry</v>
          </cell>
          <cell r="K1207">
            <v>2</v>
          </cell>
        </row>
        <row r="1208">
          <cell r="D1208">
            <v>0</v>
          </cell>
          <cell r="E1208" t="str">
            <v>No Entry</v>
          </cell>
          <cell r="F1208" t="str">
            <v xml:space="preserve"> - Not Used -</v>
          </cell>
          <cell r="G1208" t="str">
            <v>No Entry</v>
          </cell>
          <cell r="H1208" t="str">
            <v>No Entry</v>
          </cell>
          <cell r="I1208" t="str">
            <v>No Entry</v>
          </cell>
          <cell r="J1208" t="str">
            <v>No Entry</v>
          </cell>
          <cell r="K1208">
            <v>2</v>
          </cell>
        </row>
        <row r="1209">
          <cell r="D1209">
            <v>0</v>
          </cell>
          <cell r="E1209" t="str">
            <v>No Entry</v>
          </cell>
          <cell r="F1209" t="str">
            <v xml:space="preserve"> - Not Used -</v>
          </cell>
          <cell r="G1209" t="str">
            <v>No Entry</v>
          </cell>
          <cell r="H1209" t="str">
            <v>No Entry</v>
          </cell>
          <cell r="I1209" t="str">
            <v>No Entry</v>
          </cell>
          <cell r="J1209" t="str">
            <v>No Entry</v>
          </cell>
          <cell r="K1209">
            <v>2</v>
          </cell>
        </row>
        <row r="1210">
          <cell r="D1210">
            <v>0</v>
          </cell>
          <cell r="E1210" t="str">
            <v>No Entry</v>
          </cell>
          <cell r="F1210" t="str">
            <v xml:space="preserve"> - Not Used -</v>
          </cell>
          <cell r="G1210" t="str">
            <v>No Entry</v>
          </cell>
          <cell r="H1210" t="str">
            <v>No Entry</v>
          </cell>
          <cell r="I1210" t="str">
            <v>No Entry</v>
          </cell>
          <cell r="J1210" t="str">
            <v>No Entry</v>
          </cell>
          <cell r="K1210">
            <v>3</v>
          </cell>
        </row>
        <row r="1211">
          <cell r="D1211">
            <v>0</v>
          </cell>
          <cell r="E1211" t="str">
            <v>No Entry</v>
          </cell>
          <cell r="F1211" t="str">
            <v xml:space="preserve"> - Not Used -</v>
          </cell>
          <cell r="G1211" t="str">
            <v>No Entry</v>
          </cell>
          <cell r="H1211" t="str">
            <v>No Entry</v>
          </cell>
          <cell r="I1211" t="str">
            <v>No Entry</v>
          </cell>
          <cell r="J1211" t="str">
            <v>No Entry</v>
          </cell>
          <cell r="K1211">
            <v>3</v>
          </cell>
        </row>
        <row r="1212">
          <cell r="D1212">
            <v>0</v>
          </cell>
          <cell r="E1212" t="str">
            <v>No Entry</v>
          </cell>
          <cell r="F1212" t="str">
            <v xml:space="preserve"> - Not Used -</v>
          </cell>
          <cell r="G1212" t="str">
            <v>No Entry</v>
          </cell>
          <cell r="H1212" t="str">
            <v>No Entry</v>
          </cell>
          <cell r="I1212" t="str">
            <v>No Entry</v>
          </cell>
          <cell r="J1212" t="str">
            <v>No Entry</v>
          </cell>
          <cell r="K1212">
            <v>3</v>
          </cell>
        </row>
        <row r="1213">
          <cell r="D1213">
            <v>0</v>
          </cell>
          <cell r="E1213" t="str">
            <v>No Entry</v>
          </cell>
          <cell r="F1213" t="str">
            <v xml:space="preserve"> - Not Used -</v>
          </cell>
          <cell r="G1213" t="str">
            <v>No Entry</v>
          </cell>
          <cell r="H1213" t="str">
            <v>No Entry</v>
          </cell>
          <cell r="I1213" t="str">
            <v>No Entry</v>
          </cell>
          <cell r="J1213" t="str">
            <v>No Entry</v>
          </cell>
          <cell r="K1213">
            <v>4</v>
          </cell>
        </row>
        <row r="1214">
          <cell r="D1214">
            <v>0</v>
          </cell>
          <cell r="E1214" t="str">
            <v>No Entry</v>
          </cell>
          <cell r="F1214" t="str">
            <v xml:space="preserve"> - Not Used -</v>
          </cell>
          <cell r="G1214" t="str">
            <v>No Entry</v>
          </cell>
          <cell r="H1214" t="str">
            <v>No Entry</v>
          </cell>
          <cell r="I1214" t="str">
            <v>No Entry</v>
          </cell>
          <cell r="J1214" t="str">
            <v>No Entry</v>
          </cell>
          <cell r="K1214">
            <v>4</v>
          </cell>
        </row>
        <row r="1215">
          <cell r="D1215">
            <v>0</v>
          </cell>
          <cell r="E1215" t="str">
            <v>No Entry</v>
          </cell>
          <cell r="F1215" t="str">
            <v xml:space="preserve"> - Not Used -</v>
          </cell>
          <cell r="G1215" t="str">
            <v>No Entry</v>
          </cell>
          <cell r="H1215" t="str">
            <v>No Entry</v>
          </cell>
          <cell r="I1215" t="str">
            <v>No Entry</v>
          </cell>
          <cell r="J1215" t="str">
            <v>No Entry</v>
          </cell>
          <cell r="K1215">
            <v>4</v>
          </cell>
        </row>
        <row r="1216">
          <cell r="D1216">
            <v>0</v>
          </cell>
          <cell r="E1216" t="str">
            <v>No Entry</v>
          </cell>
          <cell r="F1216" t="str">
            <v xml:space="preserve"> - Not Used -</v>
          </cell>
          <cell r="G1216" t="str">
            <v>No Entry</v>
          </cell>
          <cell r="H1216" t="str">
            <v>No Entry</v>
          </cell>
          <cell r="I1216" t="str">
            <v>No Entry</v>
          </cell>
          <cell r="J1216" t="str">
            <v>No Entry</v>
          </cell>
          <cell r="K1216">
            <v>5</v>
          </cell>
        </row>
        <row r="1217">
          <cell r="D1217">
            <v>0</v>
          </cell>
          <cell r="E1217" t="str">
            <v>No Entry</v>
          </cell>
          <cell r="F1217" t="str">
            <v xml:space="preserve"> - Not Used -</v>
          </cell>
          <cell r="G1217" t="str">
            <v>No Entry</v>
          </cell>
          <cell r="H1217" t="str">
            <v>No Entry</v>
          </cell>
          <cell r="I1217" t="str">
            <v>No Entry</v>
          </cell>
          <cell r="J1217" t="str">
            <v>No Entry</v>
          </cell>
          <cell r="K1217">
            <v>5</v>
          </cell>
        </row>
        <row r="1218">
          <cell r="D1218">
            <v>0</v>
          </cell>
          <cell r="E1218" t="str">
            <v>No Entry</v>
          </cell>
          <cell r="F1218" t="str">
            <v xml:space="preserve"> - Not Used -</v>
          </cell>
          <cell r="G1218" t="str">
            <v>No Entry</v>
          </cell>
          <cell r="H1218" t="str">
            <v>No Entry</v>
          </cell>
          <cell r="I1218" t="str">
            <v>No Entry</v>
          </cell>
          <cell r="J1218" t="str">
            <v>No Entry</v>
          </cell>
          <cell r="K1218">
            <v>5</v>
          </cell>
        </row>
        <row r="1219">
          <cell r="D1219">
            <v>0</v>
          </cell>
          <cell r="E1219" t="str">
            <v>No Entry</v>
          </cell>
          <cell r="F1219" t="str">
            <v xml:space="preserve"> - Not Used -</v>
          </cell>
          <cell r="G1219" t="str">
            <v>No Entry</v>
          </cell>
          <cell r="H1219" t="str">
            <v>No Entry</v>
          </cell>
          <cell r="I1219" t="str">
            <v>No Entry</v>
          </cell>
          <cell r="J1219" t="str">
            <v>No Entry</v>
          </cell>
          <cell r="K1219">
            <v>6</v>
          </cell>
        </row>
        <row r="1220">
          <cell r="D1220">
            <v>0</v>
          </cell>
          <cell r="E1220" t="str">
            <v>No Entry</v>
          </cell>
          <cell r="F1220" t="str">
            <v xml:space="preserve"> - Not Used -</v>
          </cell>
          <cell r="G1220" t="str">
            <v>No Entry</v>
          </cell>
          <cell r="H1220" t="str">
            <v>No Entry</v>
          </cell>
          <cell r="I1220" t="str">
            <v>No Entry</v>
          </cell>
          <cell r="J1220" t="str">
            <v>No Entry</v>
          </cell>
          <cell r="K1220">
            <v>6</v>
          </cell>
        </row>
        <row r="1221">
          <cell r="D1221">
            <v>0</v>
          </cell>
          <cell r="E1221" t="str">
            <v>No Entry</v>
          </cell>
          <cell r="F1221" t="str">
            <v xml:space="preserve"> - Not Used -</v>
          </cell>
          <cell r="G1221" t="str">
            <v>No Entry</v>
          </cell>
          <cell r="H1221" t="str">
            <v>No Entry</v>
          </cell>
          <cell r="I1221" t="str">
            <v>No Entry</v>
          </cell>
          <cell r="J1221" t="str">
            <v>No Entry</v>
          </cell>
          <cell r="K1221">
            <v>6</v>
          </cell>
        </row>
        <row r="1222">
          <cell r="D1222">
            <v>0</v>
          </cell>
          <cell r="E1222" t="str">
            <v>No Entry</v>
          </cell>
          <cell r="F1222" t="str">
            <v xml:space="preserve"> - Not Used -</v>
          </cell>
          <cell r="G1222" t="str">
            <v>No Entry</v>
          </cell>
          <cell r="H1222" t="str">
            <v>No Entry</v>
          </cell>
          <cell r="I1222" t="str">
            <v>No Entry</v>
          </cell>
          <cell r="J1222" t="str">
            <v>No Entry</v>
          </cell>
          <cell r="K1222">
            <v>7</v>
          </cell>
        </row>
        <row r="1223">
          <cell r="D1223">
            <v>0</v>
          </cell>
          <cell r="E1223" t="str">
            <v>No Entry</v>
          </cell>
          <cell r="F1223" t="str">
            <v xml:space="preserve"> - Not Used -</v>
          </cell>
          <cell r="G1223" t="str">
            <v>No Entry</v>
          </cell>
          <cell r="H1223" t="str">
            <v>No Entry</v>
          </cell>
          <cell r="I1223" t="str">
            <v>No Entry</v>
          </cell>
          <cell r="J1223" t="str">
            <v>No Entry</v>
          </cell>
          <cell r="K1223">
            <v>7</v>
          </cell>
        </row>
        <row r="1224">
          <cell r="D1224">
            <v>0</v>
          </cell>
          <cell r="E1224" t="str">
            <v>No Entry</v>
          </cell>
          <cell r="F1224" t="str">
            <v xml:space="preserve"> - Not Used -</v>
          </cell>
          <cell r="G1224" t="str">
            <v>No Entry</v>
          </cell>
          <cell r="H1224" t="str">
            <v>No Entry</v>
          </cell>
          <cell r="I1224" t="str">
            <v>No Entry</v>
          </cell>
          <cell r="J1224" t="str">
            <v>No Entry</v>
          </cell>
          <cell r="K1224">
            <v>7</v>
          </cell>
        </row>
        <row r="1225">
          <cell r="D1225">
            <v>0</v>
          </cell>
          <cell r="E1225" t="str">
            <v>No Entry</v>
          </cell>
          <cell r="F1225" t="str">
            <v xml:space="preserve"> - Not Used -</v>
          </cell>
          <cell r="G1225" t="str">
            <v>No Entry</v>
          </cell>
          <cell r="H1225" t="str">
            <v>No Entry</v>
          </cell>
          <cell r="I1225" t="str">
            <v>No Entry</v>
          </cell>
          <cell r="J1225" t="str">
            <v>No Entry</v>
          </cell>
          <cell r="K1225">
            <v>8</v>
          </cell>
        </row>
        <row r="1226">
          <cell r="D1226">
            <v>0</v>
          </cell>
          <cell r="E1226" t="str">
            <v>No Entry</v>
          </cell>
          <cell r="F1226" t="str">
            <v xml:space="preserve"> - Not Used -</v>
          </cell>
          <cell r="G1226" t="str">
            <v>No Entry</v>
          </cell>
          <cell r="H1226" t="str">
            <v>No Entry</v>
          </cell>
          <cell r="I1226" t="str">
            <v>No Entry</v>
          </cell>
          <cell r="J1226" t="str">
            <v>No Entry</v>
          </cell>
          <cell r="K1226">
            <v>8</v>
          </cell>
        </row>
        <row r="1227">
          <cell r="D1227">
            <v>0</v>
          </cell>
          <cell r="E1227" t="str">
            <v>No Entry</v>
          </cell>
          <cell r="F1227" t="str">
            <v xml:space="preserve"> - Not Used -</v>
          </cell>
          <cell r="G1227" t="str">
            <v>No Entry</v>
          </cell>
          <cell r="H1227" t="str">
            <v>No Entry</v>
          </cell>
          <cell r="I1227" t="str">
            <v>No Entry</v>
          </cell>
          <cell r="J1227" t="str">
            <v>No Entry</v>
          </cell>
          <cell r="K1227">
            <v>8</v>
          </cell>
        </row>
        <row r="1228">
          <cell r="D1228">
            <v>0</v>
          </cell>
          <cell r="E1228" t="str">
            <v>No Entry</v>
          </cell>
          <cell r="F1228" t="str">
            <v xml:space="preserve"> - Not Used -</v>
          </cell>
          <cell r="G1228" t="str">
            <v>No Entry</v>
          </cell>
          <cell r="H1228" t="str">
            <v>No Entry</v>
          </cell>
          <cell r="I1228" t="str">
            <v>No Entry</v>
          </cell>
          <cell r="J1228" t="str">
            <v>No Entry</v>
          </cell>
          <cell r="K1228">
            <v>9</v>
          </cell>
        </row>
        <row r="1229">
          <cell r="D1229">
            <v>0</v>
          </cell>
          <cell r="E1229" t="str">
            <v>No Entry</v>
          </cell>
          <cell r="F1229" t="str">
            <v xml:space="preserve"> - Not Used -</v>
          </cell>
          <cell r="G1229" t="str">
            <v>No Entry</v>
          </cell>
          <cell r="H1229" t="str">
            <v>No Entry</v>
          </cell>
          <cell r="I1229" t="str">
            <v>No Entry</v>
          </cell>
          <cell r="J1229" t="str">
            <v>No Entry</v>
          </cell>
          <cell r="K1229">
            <v>9</v>
          </cell>
        </row>
        <row r="1230">
          <cell r="D1230">
            <v>0</v>
          </cell>
          <cell r="E1230" t="str">
            <v>No Entry</v>
          </cell>
          <cell r="F1230" t="str">
            <v xml:space="preserve"> - Not Used -</v>
          </cell>
          <cell r="G1230" t="str">
            <v>No Entry</v>
          </cell>
          <cell r="H1230" t="str">
            <v>No Entry</v>
          </cell>
          <cell r="I1230" t="str">
            <v>No Entry</v>
          </cell>
          <cell r="J1230" t="str">
            <v>No Entry</v>
          </cell>
          <cell r="K1230">
            <v>9</v>
          </cell>
        </row>
        <row r="1231">
          <cell r="D1231">
            <v>0</v>
          </cell>
          <cell r="E1231" t="str">
            <v>No Entry</v>
          </cell>
          <cell r="F1231" t="str">
            <v xml:space="preserve"> - Not Used -</v>
          </cell>
          <cell r="G1231" t="str">
            <v>No Entry</v>
          </cell>
          <cell r="H1231" t="str">
            <v>No Entry</v>
          </cell>
          <cell r="I1231" t="str">
            <v>No Entry</v>
          </cell>
          <cell r="J1231" t="str">
            <v>No Entry</v>
          </cell>
          <cell r="K1231">
            <v>10</v>
          </cell>
        </row>
        <row r="1232">
          <cell r="D1232">
            <v>0</v>
          </cell>
          <cell r="E1232" t="str">
            <v>No Entry</v>
          </cell>
          <cell r="F1232" t="str">
            <v xml:space="preserve"> - Not Used -</v>
          </cell>
          <cell r="G1232" t="str">
            <v>No Entry</v>
          </cell>
          <cell r="H1232" t="str">
            <v>No Entry</v>
          </cell>
          <cell r="I1232" t="str">
            <v>No Entry</v>
          </cell>
          <cell r="J1232" t="str">
            <v>No Entry</v>
          </cell>
          <cell r="K1232">
            <v>10</v>
          </cell>
        </row>
        <row r="1233">
          <cell r="D1233">
            <v>0</v>
          </cell>
          <cell r="E1233" t="str">
            <v>No Entry</v>
          </cell>
          <cell r="F1233" t="str">
            <v xml:space="preserve"> - Not Used -</v>
          </cell>
          <cell r="G1233" t="str">
            <v>No Entry</v>
          </cell>
          <cell r="H1233" t="str">
            <v>No Entry</v>
          </cell>
          <cell r="I1233" t="str">
            <v>No Entry</v>
          </cell>
          <cell r="J1233" t="str">
            <v>No Entry</v>
          </cell>
          <cell r="K1233">
            <v>10</v>
          </cell>
        </row>
        <row r="1234">
          <cell r="D1234">
            <v>0</v>
          </cell>
          <cell r="E1234" t="str">
            <v>No Entry</v>
          </cell>
          <cell r="F1234" t="str">
            <v xml:space="preserve"> - Not Used -</v>
          </cell>
          <cell r="G1234" t="str">
            <v>No Entry</v>
          </cell>
          <cell r="H1234" t="str">
            <v>No Entry</v>
          </cell>
          <cell r="I1234" t="str">
            <v>No Entry</v>
          </cell>
          <cell r="J1234" t="str">
            <v>No Entry</v>
          </cell>
          <cell r="K1234">
            <v>11</v>
          </cell>
        </row>
        <row r="1235">
          <cell r="D1235">
            <v>0</v>
          </cell>
          <cell r="E1235" t="str">
            <v>No Entry</v>
          </cell>
          <cell r="F1235" t="str">
            <v xml:space="preserve"> - Not Used -</v>
          </cell>
          <cell r="G1235" t="str">
            <v>No Entry</v>
          </cell>
          <cell r="H1235" t="str">
            <v>No Entry</v>
          </cell>
          <cell r="I1235" t="str">
            <v>No Entry</v>
          </cell>
          <cell r="J1235" t="str">
            <v>No Entry</v>
          </cell>
          <cell r="K1235">
            <v>11</v>
          </cell>
        </row>
        <row r="1236">
          <cell r="D1236">
            <v>0</v>
          </cell>
          <cell r="E1236" t="str">
            <v>No Entry</v>
          </cell>
          <cell r="F1236" t="str">
            <v xml:space="preserve"> - Not Used -</v>
          </cell>
          <cell r="G1236" t="str">
            <v>No Entry</v>
          </cell>
          <cell r="H1236" t="str">
            <v>No Entry</v>
          </cell>
          <cell r="I1236" t="str">
            <v>No Entry</v>
          </cell>
          <cell r="J1236" t="str">
            <v>No Entry</v>
          </cell>
          <cell r="K1236">
            <v>11</v>
          </cell>
        </row>
        <row r="1237">
          <cell r="D1237">
            <v>0</v>
          </cell>
          <cell r="E1237" t="str">
            <v>No Entry</v>
          </cell>
          <cell r="F1237" t="str">
            <v xml:space="preserve"> - Not Used -</v>
          </cell>
          <cell r="G1237" t="str">
            <v>No Entry</v>
          </cell>
          <cell r="H1237" t="str">
            <v>No Entry</v>
          </cell>
          <cell r="I1237" t="str">
            <v>No Entry</v>
          </cell>
          <cell r="J1237" t="str">
            <v>No Entry</v>
          </cell>
          <cell r="K1237">
            <v>12</v>
          </cell>
        </row>
        <row r="1238">
          <cell r="D1238">
            <v>0</v>
          </cell>
          <cell r="E1238" t="str">
            <v>No Entry</v>
          </cell>
          <cell r="F1238" t="str">
            <v xml:space="preserve"> - Not Used -</v>
          </cell>
          <cell r="G1238" t="str">
            <v>No Entry</v>
          </cell>
          <cell r="H1238" t="str">
            <v>No Entry</v>
          </cell>
          <cell r="I1238" t="str">
            <v>No Entry</v>
          </cell>
          <cell r="J1238" t="str">
            <v>No Entry</v>
          </cell>
          <cell r="K1238">
            <v>12</v>
          </cell>
        </row>
        <row r="1239">
          <cell r="D1239">
            <v>0</v>
          </cell>
          <cell r="E1239" t="str">
            <v>No Entry</v>
          </cell>
          <cell r="F1239" t="str">
            <v xml:space="preserve"> - Not Used -</v>
          </cell>
          <cell r="G1239" t="str">
            <v>No Entry</v>
          </cell>
          <cell r="H1239" t="str">
            <v>No Entry</v>
          </cell>
          <cell r="I1239" t="str">
            <v>No Entry</v>
          </cell>
          <cell r="J1239" t="str">
            <v>No Entry</v>
          </cell>
          <cell r="K1239">
            <v>12</v>
          </cell>
        </row>
        <row r="1240">
          <cell r="D1240">
            <v>0</v>
          </cell>
          <cell r="E1240" t="str">
            <v>No Entry</v>
          </cell>
          <cell r="F1240" t="str">
            <v xml:space="preserve"> - Not Used -</v>
          </cell>
          <cell r="G1240" t="str">
            <v>No Entry</v>
          </cell>
          <cell r="H1240" t="str">
            <v>No Entry</v>
          </cell>
          <cell r="I1240" t="str">
            <v>No Entry</v>
          </cell>
          <cell r="J1240" t="str">
            <v>No Entry</v>
          </cell>
          <cell r="K1240">
            <v>13</v>
          </cell>
        </row>
        <row r="1241">
          <cell r="D1241">
            <v>0</v>
          </cell>
          <cell r="E1241" t="str">
            <v>No Entry</v>
          </cell>
          <cell r="F1241" t="str">
            <v xml:space="preserve"> - Not Used -</v>
          </cell>
          <cell r="G1241" t="str">
            <v>No Entry</v>
          </cell>
          <cell r="H1241" t="str">
            <v>No Entry</v>
          </cell>
          <cell r="I1241" t="str">
            <v>No Entry</v>
          </cell>
          <cell r="J1241" t="str">
            <v>No Entry</v>
          </cell>
          <cell r="K1241">
            <v>13</v>
          </cell>
        </row>
        <row r="1242">
          <cell r="D1242">
            <v>0</v>
          </cell>
          <cell r="E1242" t="str">
            <v>No Entry</v>
          </cell>
          <cell r="F1242" t="str">
            <v xml:space="preserve"> - Not Used -</v>
          </cell>
          <cell r="G1242" t="str">
            <v>No Entry</v>
          </cell>
          <cell r="H1242" t="str">
            <v>No Entry</v>
          </cell>
          <cell r="I1242" t="str">
            <v>No Entry</v>
          </cell>
          <cell r="J1242" t="str">
            <v>No Entry</v>
          </cell>
          <cell r="K1242">
            <v>13</v>
          </cell>
        </row>
        <row r="1243">
          <cell r="D1243">
            <v>0</v>
          </cell>
          <cell r="E1243" t="str">
            <v>No Entry</v>
          </cell>
          <cell r="F1243" t="str">
            <v xml:space="preserve"> - Not Used -</v>
          </cell>
          <cell r="G1243" t="str">
            <v>No Entry</v>
          </cell>
          <cell r="H1243" t="str">
            <v>No Entry</v>
          </cell>
          <cell r="I1243" t="str">
            <v>No Entry</v>
          </cell>
          <cell r="J1243" t="str">
            <v>No Entry</v>
          </cell>
          <cell r="K1243">
            <v>14</v>
          </cell>
        </row>
        <row r="1244">
          <cell r="D1244">
            <v>0</v>
          </cell>
          <cell r="E1244" t="str">
            <v>No Entry</v>
          </cell>
          <cell r="F1244" t="str">
            <v xml:space="preserve"> - Not Used -</v>
          </cell>
          <cell r="G1244" t="str">
            <v>No Entry</v>
          </cell>
          <cell r="H1244" t="str">
            <v>No Entry</v>
          </cell>
          <cell r="I1244" t="str">
            <v>No Entry</v>
          </cell>
          <cell r="J1244" t="str">
            <v>No Entry</v>
          </cell>
          <cell r="K1244">
            <v>14</v>
          </cell>
        </row>
        <row r="1245">
          <cell r="D1245">
            <v>0</v>
          </cell>
          <cell r="E1245" t="str">
            <v>No Entry</v>
          </cell>
          <cell r="F1245" t="str">
            <v xml:space="preserve"> - Not Used -</v>
          </cell>
          <cell r="G1245" t="str">
            <v>No Entry</v>
          </cell>
          <cell r="H1245" t="str">
            <v>No Entry</v>
          </cell>
          <cell r="I1245" t="str">
            <v>No Entry</v>
          </cell>
          <cell r="J1245" t="str">
            <v>No Entry</v>
          </cell>
          <cell r="K1245">
            <v>14</v>
          </cell>
        </row>
        <row r="1246">
          <cell r="D1246">
            <v>0</v>
          </cell>
          <cell r="E1246" t="str">
            <v>No Entry</v>
          </cell>
          <cell r="F1246" t="str">
            <v xml:space="preserve"> - Not Used -</v>
          </cell>
          <cell r="G1246" t="str">
            <v>No Entry</v>
          </cell>
          <cell r="H1246" t="str">
            <v>No Entry</v>
          </cell>
          <cell r="I1246" t="str">
            <v>No Entry</v>
          </cell>
          <cell r="J1246" t="str">
            <v>No Entry</v>
          </cell>
          <cell r="K1246">
            <v>15</v>
          </cell>
        </row>
        <row r="1247">
          <cell r="D1247">
            <v>0</v>
          </cell>
          <cell r="E1247" t="str">
            <v>No Entry</v>
          </cell>
          <cell r="F1247" t="str">
            <v xml:space="preserve"> - Not Used -</v>
          </cell>
          <cell r="G1247" t="str">
            <v>No Entry</v>
          </cell>
          <cell r="H1247" t="str">
            <v>No Entry</v>
          </cell>
          <cell r="I1247" t="str">
            <v>No Entry</v>
          </cell>
          <cell r="J1247" t="str">
            <v>No Entry</v>
          </cell>
          <cell r="K1247">
            <v>15</v>
          </cell>
        </row>
        <row r="1248">
          <cell r="D1248">
            <v>0</v>
          </cell>
          <cell r="E1248" t="str">
            <v>No Entry</v>
          </cell>
          <cell r="F1248" t="str">
            <v xml:space="preserve"> - Not Used -</v>
          </cell>
          <cell r="G1248" t="str">
            <v>No Entry</v>
          </cell>
          <cell r="H1248" t="str">
            <v>No Entry</v>
          </cell>
          <cell r="I1248" t="str">
            <v>No Entry</v>
          </cell>
          <cell r="J1248" t="str">
            <v>No Entry</v>
          </cell>
          <cell r="K1248">
            <v>15</v>
          </cell>
        </row>
        <row r="1249">
          <cell r="D1249">
            <v>0</v>
          </cell>
          <cell r="E1249" t="str">
            <v>No Entry</v>
          </cell>
          <cell r="F1249" t="str">
            <v xml:space="preserve"> - Not Used -</v>
          </cell>
          <cell r="G1249" t="str">
            <v>No Entry</v>
          </cell>
          <cell r="H1249" t="str">
            <v>No Entry</v>
          </cell>
          <cell r="I1249" t="str">
            <v>No Entry</v>
          </cell>
          <cell r="J1249" t="str">
            <v>No Entry</v>
          </cell>
          <cell r="K1249">
            <v>16</v>
          </cell>
        </row>
        <row r="1250">
          <cell r="D1250">
            <v>0</v>
          </cell>
          <cell r="E1250" t="str">
            <v>No Entry</v>
          </cell>
          <cell r="F1250" t="str">
            <v xml:space="preserve"> - Not Used -</v>
          </cell>
          <cell r="G1250" t="str">
            <v>No Entry</v>
          </cell>
          <cell r="H1250" t="str">
            <v>No Entry</v>
          </cell>
          <cell r="I1250" t="str">
            <v>No Entry</v>
          </cell>
          <cell r="J1250" t="str">
            <v>No Entry</v>
          </cell>
          <cell r="K1250">
            <v>16</v>
          </cell>
        </row>
        <row r="1251">
          <cell r="D1251">
            <v>0</v>
          </cell>
          <cell r="E1251" t="str">
            <v>No Entry</v>
          </cell>
          <cell r="F1251" t="str">
            <v xml:space="preserve"> - Not Used -</v>
          </cell>
          <cell r="G1251" t="str">
            <v>No Entry</v>
          </cell>
          <cell r="H1251" t="str">
            <v>No Entry</v>
          </cell>
          <cell r="I1251" t="str">
            <v>No Entry</v>
          </cell>
          <cell r="J1251" t="str">
            <v>No Entry</v>
          </cell>
          <cell r="K1251">
            <v>16</v>
          </cell>
        </row>
        <row r="1252">
          <cell r="D1252">
            <v>0</v>
          </cell>
          <cell r="E1252" t="str">
            <v>No Entry</v>
          </cell>
          <cell r="F1252" t="str">
            <v xml:space="preserve"> - Not Used -</v>
          </cell>
          <cell r="G1252" t="str">
            <v>No Entry</v>
          </cell>
          <cell r="H1252" t="str">
            <v>No Entry</v>
          </cell>
          <cell r="I1252" t="str">
            <v>No Entry</v>
          </cell>
          <cell r="J1252" t="str">
            <v>No Entry</v>
          </cell>
          <cell r="K1252">
            <v>17</v>
          </cell>
        </row>
        <row r="1253">
          <cell r="D1253">
            <v>0</v>
          </cell>
          <cell r="E1253" t="str">
            <v>No Entry</v>
          </cell>
          <cell r="F1253" t="str">
            <v xml:space="preserve"> - Not Used -</v>
          </cell>
          <cell r="G1253" t="str">
            <v>No Entry</v>
          </cell>
          <cell r="H1253" t="str">
            <v>No Entry</v>
          </cell>
          <cell r="I1253" t="str">
            <v>No Entry</v>
          </cell>
          <cell r="J1253" t="str">
            <v>No Entry</v>
          </cell>
          <cell r="K1253">
            <v>17</v>
          </cell>
        </row>
        <row r="1254">
          <cell r="D1254">
            <v>0</v>
          </cell>
          <cell r="E1254" t="str">
            <v>No Entry</v>
          </cell>
          <cell r="F1254" t="str">
            <v xml:space="preserve"> - Not Used -</v>
          </cell>
          <cell r="G1254" t="str">
            <v>No Entry</v>
          </cell>
          <cell r="H1254" t="str">
            <v>No Entry</v>
          </cell>
          <cell r="I1254" t="str">
            <v>No Entry</v>
          </cell>
          <cell r="J1254" t="str">
            <v>No Entry</v>
          </cell>
          <cell r="K1254">
            <v>17</v>
          </cell>
        </row>
        <row r="1255">
          <cell r="D1255">
            <v>0</v>
          </cell>
          <cell r="E1255" t="str">
            <v>No Entry</v>
          </cell>
          <cell r="F1255" t="str">
            <v xml:space="preserve"> - Not Used -</v>
          </cell>
          <cell r="G1255" t="str">
            <v>No Entry</v>
          </cell>
          <cell r="H1255" t="str">
            <v>No Entry</v>
          </cell>
          <cell r="I1255" t="str">
            <v>No Entry</v>
          </cell>
          <cell r="J1255" t="str">
            <v>No Entry</v>
          </cell>
          <cell r="K1255">
            <v>18</v>
          </cell>
        </row>
        <row r="1256">
          <cell r="D1256">
            <v>0</v>
          </cell>
          <cell r="E1256" t="str">
            <v>No Entry</v>
          </cell>
          <cell r="F1256" t="str">
            <v xml:space="preserve"> - Not Used -</v>
          </cell>
          <cell r="G1256" t="str">
            <v>No Entry</v>
          </cell>
          <cell r="H1256" t="str">
            <v>No Entry</v>
          </cell>
          <cell r="I1256" t="str">
            <v>No Entry</v>
          </cell>
          <cell r="J1256" t="str">
            <v>No Entry</v>
          </cell>
          <cell r="K1256">
            <v>18</v>
          </cell>
        </row>
        <row r="1257">
          <cell r="D1257">
            <v>0</v>
          </cell>
          <cell r="E1257" t="str">
            <v>No Entry</v>
          </cell>
          <cell r="F1257" t="str">
            <v xml:space="preserve"> - Not Used -</v>
          </cell>
          <cell r="G1257" t="str">
            <v>No Entry</v>
          </cell>
          <cell r="H1257" t="str">
            <v>No Entry</v>
          </cell>
          <cell r="I1257" t="str">
            <v>No Entry</v>
          </cell>
          <cell r="J1257" t="str">
            <v>No Entry</v>
          </cell>
          <cell r="K1257">
            <v>18</v>
          </cell>
        </row>
        <row r="1258">
          <cell r="D1258">
            <v>0</v>
          </cell>
          <cell r="E1258" t="str">
            <v>No Entry</v>
          </cell>
          <cell r="F1258" t="str">
            <v xml:space="preserve"> - Not Used -</v>
          </cell>
          <cell r="G1258" t="str">
            <v>No Entry</v>
          </cell>
          <cell r="H1258" t="str">
            <v>No Entry</v>
          </cell>
          <cell r="I1258" t="str">
            <v>No Entry</v>
          </cell>
          <cell r="J1258" t="str">
            <v>No Entry</v>
          </cell>
          <cell r="K1258">
            <v>19</v>
          </cell>
        </row>
        <row r="1259">
          <cell r="D1259">
            <v>0</v>
          </cell>
          <cell r="E1259" t="str">
            <v>No Entry</v>
          </cell>
          <cell r="F1259" t="str">
            <v xml:space="preserve"> - Not Used -</v>
          </cell>
          <cell r="G1259" t="str">
            <v>No Entry</v>
          </cell>
          <cell r="H1259" t="str">
            <v>No Entry</v>
          </cell>
          <cell r="I1259" t="str">
            <v>No Entry</v>
          </cell>
          <cell r="J1259" t="str">
            <v>No Entry</v>
          </cell>
          <cell r="K1259">
            <v>19</v>
          </cell>
        </row>
        <row r="1260">
          <cell r="D1260">
            <v>0</v>
          </cell>
          <cell r="E1260" t="str">
            <v>No Entry</v>
          </cell>
          <cell r="F1260" t="str">
            <v xml:space="preserve"> - Not Used -</v>
          </cell>
          <cell r="G1260" t="str">
            <v>No Entry</v>
          </cell>
          <cell r="H1260" t="str">
            <v>No Entry</v>
          </cell>
          <cell r="I1260" t="str">
            <v>No Entry</v>
          </cell>
          <cell r="J1260" t="str">
            <v>No Entry</v>
          </cell>
          <cell r="K1260">
            <v>19</v>
          </cell>
        </row>
        <row r="1261">
          <cell r="D1261">
            <v>0</v>
          </cell>
          <cell r="E1261" t="str">
            <v>No Entry</v>
          </cell>
          <cell r="F1261" t="str">
            <v xml:space="preserve"> - Not Used -</v>
          </cell>
          <cell r="G1261" t="str">
            <v>No Entry</v>
          </cell>
          <cell r="H1261" t="str">
            <v>No Entry</v>
          </cell>
          <cell r="I1261" t="str">
            <v>No Entry</v>
          </cell>
          <cell r="J1261" t="str">
            <v>No Entry</v>
          </cell>
          <cell r="K1261">
            <v>20</v>
          </cell>
        </row>
        <row r="1262">
          <cell r="D1262">
            <v>0</v>
          </cell>
          <cell r="E1262" t="str">
            <v>No Entry</v>
          </cell>
          <cell r="F1262" t="str">
            <v xml:space="preserve"> - Not Used -</v>
          </cell>
          <cell r="G1262" t="str">
            <v>No Entry</v>
          </cell>
          <cell r="H1262" t="str">
            <v>No Entry</v>
          </cell>
          <cell r="I1262" t="str">
            <v>No Entry</v>
          </cell>
          <cell r="J1262" t="str">
            <v>No Entry</v>
          </cell>
          <cell r="K1262">
            <v>20</v>
          </cell>
        </row>
        <row r="1263">
          <cell r="D1263">
            <v>0</v>
          </cell>
          <cell r="E1263" t="str">
            <v>No Entry</v>
          </cell>
          <cell r="F1263" t="str">
            <v xml:space="preserve"> - Not Used -</v>
          </cell>
          <cell r="G1263" t="str">
            <v>No Entry</v>
          </cell>
          <cell r="H1263" t="str">
            <v>No Entry</v>
          </cell>
          <cell r="I1263" t="str">
            <v>No Entry</v>
          </cell>
          <cell r="J1263" t="str">
            <v>No Entry</v>
          </cell>
          <cell r="K1263">
            <v>20</v>
          </cell>
        </row>
        <row r="1264">
          <cell r="D1264">
            <v>0</v>
          </cell>
          <cell r="E1264" t="str">
            <v>No Entry</v>
          </cell>
          <cell r="F1264" t="str">
            <v xml:space="preserve"> - Not Used -</v>
          </cell>
          <cell r="G1264" t="str">
            <v>No Entry</v>
          </cell>
          <cell r="H1264" t="str">
            <v>No Entry</v>
          </cell>
          <cell r="I1264" t="str">
            <v>No Entry</v>
          </cell>
          <cell r="J1264" t="str">
            <v>No Entry</v>
          </cell>
          <cell r="K1264">
            <v>21</v>
          </cell>
        </row>
        <row r="1265">
          <cell r="D1265">
            <v>0</v>
          </cell>
          <cell r="E1265" t="str">
            <v>No Entry</v>
          </cell>
          <cell r="F1265" t="str">
            <v xml:space="preserve"> - Not Used -</v>
          </cell>
          <cell r="G1265" t="str">
            <v>No Entry</v>
          </cell>
          <cell r="H1265" t="str">
            <v>No Entry</v>
          </cell>
          <cell r="I1265" t="str">
            <v>No Entry</v>
          </cell>
          <cell r="J1265" t="str">
            <v>No Entry</v>
          </cell>
          <cell r="K1265">
            <v>21</v>
          </cell>
        </row>
        <row r="1266">
          <cell r="D1266">
            <v>0</v>
          </cell>
          <cell r="E1266" t="str">
            <v>No Entry</v>
          </cell>
          <cell r="F1266" t="str">
            <v xml:space="preserve"> - Not Used -</v>
          </cell>
          <cell r="G1266" t="str">
            <v>No Entry</v>
          </cell>
          <cell r="H1266" t="str">
            <v>No Entry</v>
          </cell>
          <cell r="I1266" t="str">
            <v>No Entry</v>
          </cell>
          <cell r="J1266" t="str">
            <v>No Entry</v>
          </cell>
          <cell r="K1266">
            <v>21</v>
          </cell>
        </row>
        <row r="1267">
          <cell r="D1267">
            <v>0</v>
          </cell>
          <cell r="E1267" t="str">
            <v>No Entry</v>
          </cell>
          <cell r="F1267" t="str">
            <v xml:space="preserve"> - Not Used -</v>
          </cell>
          <cell r="G1267" t="str">
            <v>No Entry</v>
          </cell>
          <cell r="H1267" t="str">
            <v>No Entry</v>
          </cell>
          <cell r="I1267" t="str">
            <v>No Entry</v>
          </cell>
          <cell r="J1267" t="str">
            <v>No Entry</v>
          </cell>
          <cell r="K1267">
            <v>22</v>
          </cell>
        </row>
        <row r="1268">
          <cell r="D1268">
            <v>0</v>
          </cell>
          <cell r="E1268" t="str">
            <v>No Entry</v>
          </cell>
          <cell r="F1268" t="str">
            <v xml:space="preserve"> - Not Used -</v>
          </cell>
          <cell r="G1268" t="str">
            <v>No Entry</v>
          </cell>
          <cell r="H1268" t="str">
            <v>No Entry</v>
          </cell>
          <cell r="I1268" t="str">
            <v>No Entry</v>
          </cell>
          <cell r="J1268" t="str">
            <v>No Entry</v>
          </cell>
          <cell r="K1268">
            <v>22</v>
          </cell>
        </row>
        <row r="1269">
          <cell r="D1269">
            <v>0</v>
          </cell>
          <cell r="E1269" t="str">
            <v>No Entry</v>
          </cell>
          <cell r="F1269" t="str">
            <v xml:space="preserve"> - Not Used -</v>
          </cell>
          <cell r="G1269" t="str">
            <v>No Entry</v>
          </cell>
          <cell r="H1269" t="str">
            <v>No Entry</v>
          </cell>
          <cell r="I1269" t="str">
            <v>No Entry</v>
          </cell>
          <cell r="J1269" t="str">
            <v>No Entry</v>
          </cell>
          <cell r="K1269">
            <v>22</v>
          </cell>
        </row>
        <row r="1270">
          <cell r="D1270">
            <v>0</v>
          </cell>
          <cell r="E1270" t="str">
            <v>No Entry</v>
          </cell>
          <cell r="F1270" t="str">
            <v xml:space="preserve"> - Not Used -</v>
          </cell>
          <cell r="G1270" t="str">
            <v>No Entry</v>
          </cell>
          <cell r="H1270" t="str">
            <v>No Entry</v>
          </cell>
          <cell r="I1270" t="str">
            <v>No Entry</v>
          </cell>
          <cell r="J1270" t="str">
            <v>No Entry</v>
          </cell>
          <cell r="K1270">
            <v>23</v>
          </cell>
        </row>
        <row r="1271">
          <cell r="D1271">
            <v>0</v>
          </cell>
          <cell r="E1271" t="str">
            <v>No Entry</v>
          </cell>
          <cell r="F1271" t="str">
            <v xml:space="preserve"> - Not Used -</v>
          </cell>
          <cell r="G1271" t="str">
            <v>No Entry</v>
          </cell>
          <cell r="H1271" t="str">
            <v>No Entry</v>
          </cell>
          <cell r="I1271" t="str">
            <v>No Entry</v>
          </cell>
          <cell r="J1271" t="str">
            <v>No Entry</v>
          </cell>
          <cell r="K1271">
            <v>23</v>
          </cell>
        </row>
        <row r="1272">
          <cell r="D1272">
            <v>0</v>
          </cell>
          <cell r="E1272" t="str">
            <v>No Entry</v>
          </cell>
          <cell r="F1272" t="str">
            <v xml:space="preserve"> - Not Used -</v>
          </cell>
          <cell r="G1272" t="str">
            <v>No Entry</v>
          </cell>
          <cell r="H1272" t="str">
            <v>No Entry</v>
          </cell>
          <cell r="I1272" t="str">
            <v>No Entry</v>
          </cell>
          <cell r="J1272" t="str">
            <v>No Entry</v>
          </cell>
          <cell r="K1272">
            <v>23</v>
          </cell>
        </row>
        <row r="1273">
          <cell r="D1273">
            <v>0</v>
          </cell>
          <cell r="E1273" t="str">
            <v>No Entry</v>
          </cell>
          <cell r="F1273" t="str">
            <v xml:space="preserve"> - Not Used -</v>
          </cell>
          <cell r="G1273" t="str">
            <v>No Entry</v>
          </cell>
          <cell r="H1273" t="str">
            <v>No Entry</v>
          </cell>
          <cell r="I1273" t="str">
            <v>No Entry</v>
          </cell>
          <cell r="J1273" t="str">
            <v>No Entry</v>
          </cell>
          <cell r="K1273">
            <v>24</v>
          </cell>
        </row>
        <row r="1274">
          <cell r="D1274">
            <v>0</v>
          </cell>
          <cell r="E1274" t="str">
            <v>No Entry</v>
          </cell>
          <cell r="F1274" t="str">
            <v xml:space="preserve"> - Not Used -</v>
          </cell>
          <cell r="G1274" t="str">
            <v>No Entry</v>
          </cell>
          <cell r="H1274" t="str">
            <v>No Entry</v>
          </cell>
          <cell r="I1274" t="str">
            <v>No Entry</v>
          </cell>
          <cell r="J1274" t="str">
            <v>No Entry</v>
          </cell>
          <cell r="K1274">
            <v>24</v>
          </cell>
        </row>
        <row r="1275">
          <cell r="D1275">
            <v>0</v>
          </cell>
          <cell r="E1275" t="str">
            <v>No Entry</v>
          </cell>
          <cell r="F1275" t="str">
            <v xml:space="preserve"> - Not Used -</v>
          </cell>
          <cell r="G1275" t="str">
            <v>No Entry</v>
          </cell>
          <cell r="H1275" t="str">
            <v>No Entry</v>
          </cell>
          <cell r="I1275" t="str">
            <v>No Entry</v>
          </cell>
          <cell r="J1275" t="str">
            <v>No Entry</v>
          </cell>
          <cell r="K1275">
            <v>24</v>
          </cell>
        </row>
        <row r="1276">
          <cell r="D1276">
            <v>0</v>
          </cell>
          <cell r="E1276" t="str">
            <v>No Entry</v>
          </cell>
          <cell r="F1276" t="str">
            <v xml:space="preserve"> - Not Used -</v>
          </cell>
          <cell r="G1276" t="str">
            <v>No Entry</v>
          </cell>
          <cell r="H1276" t="str">
            <v>No Entry</v>
          </cell>
          <cell r="I1276" t="str">
            <v>No Entry</v>
          </cell>
          <cell r="J1276" t="str">
            <v>No Entry</v>
          </cell>
          <cell r="K1276">
            <v>25</v>
          </cell>
        </row>
        <row r="1277">
          <cell r="D1277">
            <v>0</v>
          </cell>
          <cell r="E1277" t="str">
            <v>No Entry</v>
          </cell>
          <cell r="F1277" t="str">
            <v xml:space="preserve"> - Not Used -</v>
          </cell>
          <cell r="G1277" t="str">
            <v>No Entry</v>
          </cell>
          <cell r="H1277" t="str">
            <v>No Entry</v>
          </cell>
          <cell r="I1277" t="str">
            <v>No Entry</v>
          </cell>
          <cell r="J1277" t="str">
            <v>No Entry</v>
          </cell>
          <cell r="K1277">
            <v>25</v>
          </cell>
        </row>
        <row r="1278">
          <cell r="D1278">
            <v>0</v>
          </cell>
          <cell r="E1278" t="str">
            <v>No Entry</v>
          </cell>
          <cell r="F1278" t="str">
            <v xml:space="preserve"> - Not Used -</v>
          </cell>
          <cell r="G1278" t="str">
            <v>No Entry</v>
          </cell>
          <cell r="H1278" t="str">
            <v>No Entry</v>
          </cell>
          <cell r="I1278" t="str">
            <v>No Entry</v>
          </cell>
          <cell r="J1278" t="str">
            <v>No Entry</v>
          </cell>
          <cell r="K1278">
            <v>25</v>
          </cell>
        </row>
        <row r="1279">
          <cell r="D1279">
            <v>2</v>
          </cell>
          <cell r="E1279" t="str">
            <v>Sheppard &amp; Flanagan</v>
          </cell>
          <cell r="F1279" t="str">
            <v>Mountain Districts</v>
          </cell>
          <cell r="G1279" t="str">
            <v>No Entry</v>
          </cell>
          <cell r="H1279">
            <v>2017</v>
          </cell>
          <cell r="I1279" t="str">
            <v>BS1</v>
          </cell>
          <cell r="J1279" t="str">
            <v>069</v>
          </cell>
          <cell r="K1279">
            <v>1</v>
          </cell>
        </row>
        <row r="1280">
          <cell r="D1280">
            <v>880</v>
          </cell>
          <cell r="E1280" t="str">
            <v>Sheppard &amp; Flanagan</v>
          </cell>
          <cell r="F1280" t="str">
            <v>Mountain Districts</v>
          </cell>
          <cell r="G1280" t="str">
            <v>No Entry</v>
          </cell>
          <cell r="H1280">
            <v>2017</v>
          </cell>
          <cell r="I1280" t="str">
            <v>CF1</v>
          </cell>
          <cell r="J1280" t="str">
            <v>015</v>
          </cell>
          <cell r="K1280">
            <v>1</v>
          </cell>
        </row>
        <row r="1281">
          <cell r="D1281">
            <v>226</v>
          </cell>
          <cell r="E1281" t="str">
            <v>Sheppard &amp; Flanagan</v>
          </cell>
          <cell r="F1281" t="str">
            <v>Mountain Districts</v>
          </cell>
          <cell r="G1281" t="str">
            <v>No Entry</v>
          </cell>
          <cell r="H1281">
            <v>2017</v>
          </cell>
          <cell r="I1281" t="str">
            <v>CF1</v>
          </cell>
          <cell r="J1281" t="str">
            <v>029</v>
          </cell>
          <cell r="K1281">
            <v>1</v>
          </cell>
        </row>
        <row r="1282">
          <cell r="D1282">
            <v>338</v>
          </cell>
          <cell r="E1282" t="str">
            <v>Sheppard &amp; Flanagan</v>
          </cell>
          <cell r="F1282" t="str">
            <v>Mountain Districts</v>
          </cell>
          <cell r="G1282" t="str">
            <v>No Entry</v>
          </cell>
          <cell r="H1282">
            <v>2017</v>
          </cell>
          <cell r="I1282" t="str">
            <v>BS1</v>
          </cell>
          <cell r="J1282" t="str">
            <v>019</v>
          </cell>
          <cell r="K1282">
            <v>2</v>
          </cell>
        </row>
        <row r="1283">
          <cell r="D1283">
            <v>102</v>
          </cell>
          <cell r="E1283" t="str">
            <v>Sheppard &amp; Flanagan</v>
          </cell>
          <cell r="F1283" t="str">
            <v>Mountain Districts</v>
          </cell>
          <cell r="G1283" t="str">
            <v>No Entry</v>
          </cell>
          <cell r="H1283">
            <v>2017</v>
          </cell>
          <cell r="I1283" t="str">
            <v>BS1</v>
          </cell>
          <cell r="J1283" t="str">
            <v>023</v>
          </cell>
          <cell r="K1283">
            <v>2</v>
          </cell>
        </row>
        <row r="1284">
          <cell r="D1284">
            <v>217</v>
          </cell>
          <cell r="E1284" t="str">
            <v>A Wylde</v>
          </cell>
          <cell r="F1284" t="str">
            <v>Mountain Districts</v>
          </cell>
          <cell r="G1284" t="str">
            <v>INT</v>
          </cell>
          <cell r="H1284">
            <v>2017</v>
          </cell>
          <cell r="I1284" t="str">
            <v>AW6</v>
          </cell>
          <cell r="J1284" t="str">
            <v>004</v>
          </cell>
          <cell r="K1284">
            <v>2</v>
          </cell>
        </row>
        <row r="1285">
          <cell r="D1285">
            <v>252</v>
          </cell>
          <cell r="E1285" t="str">
            <v>Sheppard &amp; Flanagan</v>
          </cell>
          <cell r="F1285" t="str">
            <v>Mountain Districts</v>
          </cell>
          <cell r="G1285" t="str">
            <v>No Entry</v>
          </cell>
          <cell r="H1285">
            <v>2017</v>
          </cell>
          <cell r="I1285" t="str">
            <v>BS1</v>
          </cell>
          <cell r="J1285" t="str">
            <v>052</v>
          </cell>
          <cell r="K1285">
            <v>3</v>
          </cell>
        </row>
        <row r="1286">
          <cell r="D1286">
            <v>771</v>
          </cell>
          <cell r="E1286" t="str">
            <v>Sheppard &amp; Flanagan</v>
          </cell>
          <cell r="F1286" t="str">
            <v>Mountain Districts</v>
          </cell>
          <cell r="G1286" t="str">
            <v>No Entry</v>
          </cell>
          <cell r="H1286">
            <v>2017</v>
          </cell>
          <cell r="I1286" t="str">
            <v>CF1</v>
          </cell>
          <cell r="J1286" t="str">
            <v>023</v>
          </cell>
          <cell r="K1286">
            <v>3</v>
          </cell>
        </row>
        <row r="1287">
          <cell r="D1287">
            <v>1473</v>
          </cell>
          <cell r="E1287" t="str">
            <v>Sheppard &amp; Flanagan</v>
          </cell>
          <cell r="F1287" t="str">
            <v>Mountain Districts</v>
          </cell>
          <cell r="G1287" t="str">
            <v>No Entry</v>
          </cell>
          <cell r="H1287">
            <v>2017</v>
          </cell>
          <cell r="I1287" t="str">
            <v>BS1</v>
          </cell>
          <cell r="J1287" t="str">
            <v>020</v>
          </cell>
          <cell r="K1287">
            <v>3</v>
          </cell>
        </row>
        <row r="1288">
          <cell r="D1288">
            <v>1346</v>
          </cell>
          <cell r="E1288" t="str">
            <v>No Entry</v>
          </cell>
          <cell r="F1288" t="str">
            <v>Mountain Districts</v>
          </cell>
          <cell r="G1288" t="str">
            <v>No Entry</v>
          </cell>
          <cell r="H1288" t="str">
            <v>No Entry</v>
          </cell>
          <cell r="I1288" t="str">
            <v>No Entry</v>
          </cell>
          <cell r="J1288" t="str">
            <v>No Entry</v>
          </cell>
          <cell r="K1288">
            <v>4</v>
          </cell>
        </row>
        <row r="1289">
          <cell r="D1289">
            <v>860</v>
          </cell>
          <cell r="E1289" t="str">
            <v>No Entry</v>
          </cell>
          <cell r="F1289" t="str">
            <v>Mountain Districts</v>
          </cell>
          <cell r="G1289" t="str">
            <v>No Entry</v>
          </cell>
          <cell r="H1289" t="str">
            <v>No Entry</v>
          </cell>
          <cell r="I1289" t="str">
            <v>No Entry</v>
          </cell>
          <cell r="J1289" t="str">
            <v>No Entry</v>
          </cell>
          <cell r="K1289">
            <v>4</v>
          </cell>
        </row>
        <row r="1290">
          <cell r="D1290">
            <v>173</v>
          </cell>
          <cell r="E1290" t="str">
            <v>No Entry</v>
          </cell>
          <cell r="F1290" t="str">
            <v>Mountain Districts</v>
          </cell>
          <cell r="G1290" t="str">
            <v>No Entry</v>
          </cell>
          <cell r="H1290" t="str">
            <v>No Entry</v>
          </cell>
          <cell r="I1290" t="str">
            <v>No Entry</v>
          </cell>
          <cell r="J1290" t="str">
            <v>No Entry</v>
          </cell>
          <cell r="K1290">
            <v>4</v>
          </cell>
        </row>
        <row r="1291">
          <cell r="D1291">
            <v>1617</v>
          </cell>
          <cell r="E1291" t="str">
            <v>Sheppard &amp; Flanagan</v>
          </cell>
          <cell r="F1291" t="str">
            <v>Mountain Districts</v>
          </cell>
          <cell r="G1291" t="str">
            <v>No Entry</v>
          </cell>
          <cell r="H1291">
            <v>2017</v>
          </cell>
          <cell r="I1291" t="str">
            <v>BS1</v>
          </cell>
          <cell r="J1291" t="str">
            <v>077</v>
          </cell>
          <cell r="K1291">
            <v>5</v>
          </cell>
        </row>
        <row r="1292">
          <cell r="D1292">
            <v>582</v>
          </cell>
          <cell r="E1292" t="str">
            <v>Sheppard &amp; Flanagan</v>
          </cell>
          <cell r="F1292" t="str">
            <v>Mountain Districts</v>
          </cell>
          <cell r="G1292" t="str">
            <v>No Entry</v>
          </cell>
          <cell r="H1292">
            <v>2017</v>
          </cell>
          <cell r="I1292" t="str">
            <v>BS1</v>
          </cell>
          <cell r="J1292" t="str">
            <v>076</v>
          </cell>
          <cell r="K1292">
            <v>5</v>
          </cell>
        </row>
        <row r="1293">
          <cell r="D1293">
            <v>596</v>
          </cell>
          <cell r="E1293" t="str">
            <v>Caulfield Family</v>
          </cell>
          <cell r="F1293" t="str">
            <v>Mountain Districts</v>
          </cell>
          <cell r="G1293" t="str">
            <v>No Entry</v>
          </cell>
          <cell r="H1293">
            <v>2017</v>
          </cell>
          <cell r="I1293" t="str">
            <v>KC7</v>
          </cell>
          <cell r="J1293" t="str">
            <v>025</v>
          </cell>
          <cell r="K1293">
            <v>5</v>
          </cell>
        </row>
        <row r="1294">
          <cell r="D1294">
            <v>494</v>
          </cell>
          <cell r="E1294" t="str">
            <v>Sheppard &amp; Flanagan</v>
          </cell>
          <cell r="F1294" t="str">
            <v>Mountain Districts</v>
          </cell>
          <cell r="G1294" t="str">
            <v>No Entry</v>
          </cell>
          <cell r="H1294">
            <v>2017</v>
          </cell>
          <cell r="I1294" t="str">
            <v>CF1</v>
          </cell>
          <cell r="J1294" t="str">
            <v>038</v>
          </cell>
          <cell r="K1294">
            <v>6</v>
          </cell>
        </row>
        <row r="1295">
          <cell r="D1295">
            <v>398</v>
          </cell>
          <cell r="E1295" t="str">
            <v>Sheppard &amp; Flanagan</v>
          </cell>
          <cell r="F1295" t="str">
            <v>Mountain Districts</v>
          </cell>
          <cell r="G1295" t="str">
            <v>No Entry</v>
          </cell>
          <cell r="H1295">
            <v>2017</v>
          </cell>
          <cell r="I1295" t="str">
            <v>CF1</v>
          </cell>
          <cell r="J1295" t="str">
            <v>020</v>
          </cell>
          <cell r="K1295">
            <v>6</v>
          </cell>
        </row>
        <row r="1296">
          <cell r="D1296">
            <v>408</v>
          </cell>
          <cell r="E1296" t="str">
            <v>No Entry</v>
          </cell>
          <cell r="F1296" t="str">
            <v>Mountain Districts</v>
          </cell>
          <cell r="G1296" t="str">
            <v>No Entry</v>
          </cell>
          <cell r="H1296" t="str">
            <v>No Entry</v>
          </cell>
          <cell r="I1296" t="str">
            <v>No Entry</v>
          </cell>
          <cell r="J1296" t="str">
            <v>No Entry</v>
          </cell>
          <cell r="K1296">
            <v>6</v>
          </cell>
        </row>
        <row r="1297">
          <cell r="D1297">
            <v>76</v>
          </cell>
          <cell r="E1297" t="str">
            <v>N Collins</v>
          </cell>
          <cell r="F1297" t="str">
            <v>Mountain Districts</v>
          </cell>
          <cell r="G1297" t="str">
            <v>No Entry</v>
          </cell>
          <cell r="H1297">
            <v>2017</v>
          </cell>
          <cell r="I1297" t="str">
            <v>BCV</v>
          </cell>
          <cell r="J1297" t="str">
            <v>426</v>
          </cell>
          <cell r="K1297">
            <v>7</v>
          </cell>
        </row>
        <row r="1298">
          <cell r="D1298">
            <v>1059</v>
          </cell>
          <cell r="E1298" t="str">
            <v>N Collins</v>
          </cell>
          <cell r="F1298" t="str">
            <v>Mountain Districts</v>
          </cell>
          <cell r="G1298" t="str">
            <v>No Entry</v>
          </cell>
          <cell r="H1298">
            <v>2017</v>
          </cell>
          <cell r="I1298" t="str">
            <v>BCV</v>
          </cell>
          <cell r="J1298" t="str">
            <v>428</v>
          </cell>
          <cell r="K1298">
            <v>7</v>
          </cell>
        </row>
        <row r="1299">
          <cell r="D1299">
            <v>1487</v>
          </cell>
          <cell r="E1299" t="str">
            <v>N Collins</v>
          </cell>
          <cell r="F1299" t="str">
            <v>Mountain Districts</v>
          </cell>
          <cell r="G1299" t="str">
            <v>No Entry</v>
          </cell>
          <cell r="H1299">
            <v>2017</v>
          </cell>
          <cell r="I1299" t="str">
            <v>BCV</v>
          </cell>
          <cell r="J1299" t="str">
            <v>451</v>
          </cell>
          <cell r="K1299">
            <v>7</v>
          </cell>
        </row>
        <row r="1300">
          <cell r="D1300">
            <v>240</v>
          </cell>
          <cell r="E1300" t="str">
            <v>Sheppard &amp; Flanagan</v>
          </cell>
          <cell r="F1300" t="str">
            <v>Mountain Districts</v>
          </cell>
          <cell r="G1300" t="str">
            <v>No Entry</v>
          </cell>
          <cell r="H1300">
            <v>2017</v>
          </cell>
          <cell r="I1300" t="str">
            <v>BS1</v>
          </cell>
          <cell r="J1300" t="str">
            <v>117</v>
          </cell>
          <cell r="K1300">
            <v>8</v>
          </cell>
        </row>
        <row r="1301">
          <cell r="D1301">
            <v>1627</v>
          </cell>
          <cell r="E1301" t="str">
            <v>Sheppard &amp; Flanagan</v>
          </cell>
          <cell r="F1301" t="str">
            <v>Mountain Districts</v>
          </cell>
          <cell r="G1301" t="str">
            <v>No Entry</v>
          </cell>
          <cell r="H1301">
            <v>2017</v>
          </cell>
          <cell r="I1301" t="str">
            <v>No Entry</v>
          </cell>
          <cell r="J1301" t="str">
            <v>No Entry</v>
          </cell>
          <cell r="K1301">
            <v>8</v>
          </cell>
        </row>
        <row r="1302">
          <cell r="D1302">
            <v>1055</v>
          </cell>
          <cell r="E1302" t="str">
            <v>Sheppard &amp; Flanagan</v>
          </cell>
          <cell r="F1302" t="str">
            <v>Mountain Districts</v>
          </cell>
          <cell r="G1302" t="str">
            <v>No Entry</v>
          </cell>
          <cell r="H1302">
            <v>2017</v>
          </cell>
          <cell r="I1302" t="str">
            <v>No Entry</v>
          </cell>
          <cell r="J1302" t="str">
            <v>No Entry</v>
          </cell>
          <cell r="K1302">
            <v>8</v>
          </cell>
        </row>
        <row r="1303">
          <cell r="D1303">
            <v>302</v>
          </cell>
          <cell r="E1303" t="str">
            <v>S Zunneberg</v>
          </cell>
          <cell r="F1303" t="str">
            <v>Mountain Districts</v>
          </cell>
          <cell r="G1303" t="str">
            <v>INT</v>
          </cell>
          <cell r="H1303">
            <v>2017</v>
          </cell>
          <cell r="I1303" t="str">
            <v>SZ1</v>
          </cell>
          <cell r="J1303" t="str">
            <v>003</v>
          </cell>
          <cell r="K1303">
            <v>9</v>
          </cell>
        </row>
        <row r="1304">
          <cell r="D1304">
            <v>1503</v>
          </cell>
          <cell r="E1304" t="str">
            <v>S Zunneberg</v>
          </cell>
          <cell r="F1304" t="str">
            <v>Mountain Districts</v>
          </cell>
          <cell r="G1304" t="str">
            <v>INT</v>
          </cell>
          <cell r="H1304">
            <v>2017</v>
          </cell>
          <cell r="I1304" t="str">
            <v>SZ1</v>
          </cell>
          <cell r="J1304" t="str">
            <v>002</v>
          </cell>
          <cell r="K1304">
            <v>9</v>
          </cell>
        </row>
        <row r="1305">
          <cell r="D1305">
            <v>331</v>
          </cell>
          <cell r="E1305" t="str">
            <v>Caulfield Family</v>
          </cell>
          <cell r="F1305" t="str">
            <v>Mountain Districts</v>
          </cell>
          <cell r="G1305" t="str">
            <v>No Entry</v>
          </cell>
          <cell r="H1305">
            <v>2017</v>
          </cell>
          <cell r="I1305" t="str">
            <v>KC7</v>
          </cell>
          <cell r="J1305" t="str">
            <v>030</v>
          </cell>
          <cell r="K1305">
            <v>9</v>
          </cell>
        </row>
        <row r="1306">
          <cell r="D1306">
            <v>406</v>
          </cell>
          <cell r="E1306" t="str">
            <v>Caulfield Family</v>
          </cell>
          <cell r="F1306" t="str">
            <v>Mountain Districts</v>
          </cell>
          <cell r="G1306" t="str">
            <v>No Entry</v>
          </cell>
          <cell r="H1306">
            <v>2017</v>
          </cell>
          <cell r="I1306" t="str">
            <v>KC7</v>
          </cell>
          <cell r="J1306" t="str">
            <v>011</v>
          </cell>
          <cell r="K1306">
            <v>10</v>
          </cell>
        </row>
        <row r="1307">
          <cell r="D1307">
            <v>479</v>
          </cell>
          <cell r="E1307" t="str">
            <v>Caulfield Family</v>
          </cell>
          <cell r="F1307" t="str">
            <v>Mountain Districts</v>
          </cell>
          <cell r="G1307" t="str">
            <v>No Entry</v>
          </cell>
          <cell r="H1307">
            <v>2017</v>
          </cell>
          <cell r="I1307" t="str">
            <v>KC7</v>
          </cell>
          <cell r="J1307" t="str">
            <v>016</v>
          </cell>
          <cell r="K1307">
            <v>10</v>
          </cell>
        </row>
        <row r="1308">
          <cell r="D1308">
            <v>938</v>
          </cell>
          <cell r="E1308" t="str">
            <v>J Wright</v>
          </cell>
          <cell r="F1308" t="str">
            <v>Mountain Districts</v>
          </cell>
          <cell r="G1308" t="str">
            <v>No Entry</v>
          </cell>
          <cell r="H1308">
            <v>2017</v>
          </cell>
          <cell r="I1308" t="str">
            <v>JW6</v>
          </cell>
          <cell r="J1308" t="str">
            <v>157</v>
          </cell>
          <cell r="K1308">
            <v>10</v>
          </cell>
        </row>
        <row r="1309">
          <cell r="D1309">
            <v>228</v>
          </cell>
          <cell r="E1309" t="str">
            <v>Caulfield Family</v>
          </cell>
          <cell r="F1309" t="str">
            <v>Mountain Districts</v>
          </cell>
          <cell r="G1309" t="str">
            <v>No Entry</v>
          </cell>
          <cell r="H1309">
            <v>2017</v>
          </cell>
          <cell r="I1309" t="str">
            <v>KC7</v>
          </cell>
          <cell r="J1309" t="str">
            <v>010</v>
          </cell>
          <cell r="K1309">
            <v>11</v>
          </cell>
        </row>
        <row r="1310">
          <cell r="D1310">
            <v>1074</v>
          </cell>
          <cell r="E1310" t="str">
            <v>N Hands</v>
          </cell>
          <cell r="F1310" t="str">
            <v>Mountain Districts</v>
          </cell>
          <cell r="G1310" t="str">
            <v>No Entry</v>
          </cell>
          <cell r="H1310">
            <v>2017</v>
          </cell>
          <cell r="I1310" t="str">
            <v>BCV</v>
          </cell>
          <cell r="J1310" t="str">
            <v>3213</v>
          </cell>
          <cell r="K1310">
            <v>11</v>
          </cell>
        </row>
        <row r="1311">
          <cell r="D1311">
            <v>1578</v>
          </cell>
          <cell r="E1311" t="str">
            <v>S Zunneberg</v>
          </cell>
          <cell r="F1311" t="str">
            <v>Mountain Districts</v>
          </cell>
          <cell r="G1311" t="str">
            <v>INT</v>
          </cell>
          <cell r="H1311">
            <v>2017</v>
          </cell>
          <cell r="I1311" t="str">
            <v>SZ1</v>
          </cell>
          <cell r="J1311" t="str">
            <v>005</v>
          </cell>
          <cell r="K1311">
            <v>11</v>
          </cell>
        </row>
        <row r="1312">
          <cell r="D1312">
            <v>916</v>
          </cell>
          <cell r="E1312" t="str">
            <v>Sheppard &amp; Flanagan</v>
          </cell>
          <cell r="F1312" t="str">
            <v>Mountain Districts</v>
          </cell>
          <cell r="G1312" t="str">
            <v>No Entry</v>
          </cell>
          <cell r="H1312">
            <v>2017</v>
          </cell>
          <cell r="I1312" t="str">
            <v>CF1</v>
          </cell>
          <cell r="J1312" t="str">
            <v>048</v>
          </cell>
          <cell r="K1312">
            <v>12</v>
          </cell>
        </row>
        <row r="1313">
          <cell r="D1313">
            <v>63</v>
          </cell>
          <cell r="E1313" t="str">
            <v>Sheppard &amp; Flanagan</v>
          </cell>
          <cell r="F1313" t="str">
            <v>Mountain Districts</v>
          </cell>
          <cell r="G1313" t="str">
            <v>No Entry</v>
          </cell>
          <cell r="H1313">
            <v>2017</v>
          </cell>
          <cell r="I1313" t="str">
            <v>CF1</v>
          </cell>
          <cell r="J1313" t="str">
            <v>028</v>
          </cell>
          <cell r="K1313">
            <v>12</v>
          </cell>
        </row>
        <row r="1314">
          <cell r="D1314">
            <v>604</v>
          </cell>
          <cell r="E1314" t="str">
            <v>Sheppard &amp; Flanagan</v>
          </cell>
          <cell r="F1314" t="str">
            <v>Mountain Districts</v>
          </cell>
          <cell r="G1314" t="str">
            <v>No Entry</v>
          </cell>
          <cell r="H1314">
            <v>2017</v>
          </cell>
          <cell r="I1314" t="str">
            <v>CF1</v>
          </cell>
          <cell r="J1314" t="str">
            <v>083</v>
          </cell>
          <cell r="K1314">
            <v>12</v>
          </cell>
        </row>
        <row r="1315">
          <cell r="D1315">
            <v>888</v>
          </cell>
          <cell r="E1315" t="str">
            <v>Caulfield Family</v>
          </cell>
          <cell r="F1315" t="str">
            <v>Mountain Districts</v>
          </cell>
          <cell r="G1315" t="str">
            <v>No Entry</v>
          </cell>
          <cell r="H1315">
            <v>2017</v>
          </cell>
          <cell r="I1315" t="str">
            <v>KC7</v>
          </cell>
          <cell r="J1315" t="str">
            <v>035</v>
          </cell>
          <cell r="K1315">
            <v>13</v>
          </cell>
        </row>
        <row r="1316">
          <cell r="D1316">
            <v>639</v>
          </cell>
          <cell r="E1316" t="str">
            <v>Caulfield Family</v>
          </cell>
          <cell r="F1316" t="str">
            <v>Mountain Districts</v>
          </cell>
          <cell r="G1316" t="str">
            <v>No Entry</v>
          </cell>
          <cell r="H1316">
            <v>2017</v>
          </cell>
          <cell r="I1316" t="str">
            <v>KC7</v>
          </cell>
          <cell r="J1316" t="str">
            <v>017</v>
          </cell>
          <cell r="K1316">
            <v>13</v>
          </cell>
        </row>
        <row r="1317">
          <cell r="D1317">
            <v>414</v>
          </cell>
          <cell r="E1317" t="str">
            <v>Sheppard &amp; Flanagan</v>
          </cell>
          <cell r="F1317" t="str">
            <v>Mountain Districts</v>
          </cell>
          <cell r="G1317" t="str">
            <v>No Entry</v>
          </cell>
          <cell r="H1317">
            <v>2017</v>
          </cell>
          <cell r="I1317" t="str">
            <v>CF1</v>
          </cell>
          <cell r="J1317" t="str">
            <v>045</v>
          </cell>
          <cell r="K1317">
            <v>13</v>
          </cell>
        </row>
        <row r="1318">
          <cell r="D1318">
            <v>1576</v>
          </cell>
          <cell r="E1318" t="str">
            <v>Sheppard &amp; Flanagan</v>
          </cell>
          <cell r="F1318" t="str">
            <v>Mountain Districts</v>
          </cell>
          <cell r="G1318" t="str">
            <v>No Entry</v>
          </cell>
          <cell r="H1318">
            <v>2017</v>
          </cell>
          <cell r="I1318" t="str">
            <v>BS1</v>
          </cell>
          <cell r="J1318" t="str">
            <v>015</v>
          </cell>
          <cell r="K1318">
            <v>14</v>
          </cell>
        </row>
        <row r="1319">
          <cell r="D1319">
            <v>1101</v>
          </cell>
          <cell r="E1319" t="str">
            <v>Sheppard &amp; Flanagan</v>
          </cell>
          <cell r="F1319" t="str">
            <v>Mountain Districts</v>
          </cell>
          <cell r="G1319" t="str">
            <v>No Entry</v>
          </cell>
          <cell r="H1319">
            <v>2017</v>
          </cell>
          <cell r="I1319" t="str">
            <v>BS1</v>
          </cell>
          <cell r="J1319" t="str">
            <v>033</v>
          </cell>
          <cell r="K1319">
            <v>14</v>
          </cell>
        </row>
        <row r="1320">
          <cell r="D1320">
            <v>544</v>
          </cell>
          <cell r="E1320" t="str">
            <v>Sheppard &amp; Flanagan</v>
          </cell>
          <cell r="F1320" t="str">
            <v>Mountain Districts</v>
          </cell>
          <cell r="G1320" t="str">
            <v>No Entry</v>
          </cell>
          <cell r="H1320">
            <v>2017</v>
          </cell>
          <cell r="I1320" t="str">
            <v>BS1</v>
          </cell>
          <cell r="J1320" t="str">
            <v>016</v>
          </cell>
          <cell r="K1320">
            <v>14</v>
          </cell>
        </row>
        <row r="1321">
          <cell r="D1321">
            <v>318</v>
          </cell>
          <cell r="E1321" t="str">
            <v>Sheppard &amp; Flanagan</v>
          </cell>
          <cell r="F1321" t="str">
            <v>Mountain Districts</v>
          </cell>
          <cell r="G1321" t="str">
            <v>No Entry</v>
          </cell>
          <cell r="H1321">
            <v>2017</v>
          </cell>
          <cell r="I1321" t="str">
            <v>CF1</v>
          </cell>
          <cell r="J1321" t="str">
            <v>030</v>
          </cell>
          <cell r="K1321">
            <v>15</v>
          </cell>
        </row>
        <row r="1322">
          <cell r="D1322">
            <v>791</v>
          </cell>
          <cell r="E1322" t="str">
            <v>Sheppard &amp; Flanagan</v>
          </cell>
          <cell r="F1322" t="str">
            <v>Mountain Districts</v>
          </cell>
          <cell r="G1322" t="str">
            <v>No Entry</v>
          </cell>
          <cell r="H1322">
            <v>2017</v>
          </cell>
          <cell r="I1322" t="str">
            <v>CF1</v>
          </cell>
          <cell r="J1322" t="str">
            <v>047</v>
          </cell>
          <cell r="K1322">
            <v>15</v>
          </cell>
        </row>
        <row r="1323">
          <cell r="D1323">
            <v>780</v>
          </cell>
          <cell r="E1323" t="str">
            <v>No Entry</v>
          </cell>
          <cell r="F1323" t="str">
            <v>Mountain Districts</v>
          </cell>
          <cell r="G1323" t="str">
            <v>No Entry</v>
          </cell>
          <cell r="H1323" t="str">
            <v>No Entry</v>
          </cell>
          <cell r="I1323" t="str">
            <v>No Entry</v>
          </cell>
          <cell r="J1323" t="str">
            <v>No Entry</v>
          </cell>
          <cell r="K1323">
            <v>15</v>
          </cell>
        </row>
        <row r="1324">
          <cell r="D1324">
            <v>658</v>
          </cell>
          <cell r="E1324" t="str">
            <v>Sheppard &amp; Flanagan</v>
          </cell>
          <cell r="F1324" t="str">
            <v>Mountain Districts</v>
          </cell>
          <cell r="G1324" t="str">
            <v>No Entry</v>
          </cell>
          <cell r="H1324">
            <v>2017</v>
          </cell>
          <cell r="I1324" t="str">
            <v>CF1</v>
          </cell>
          <cell r="J1324" t="str">
            <v>014</v>
          </cell>
          <cell r="K1324">
            <v>16</v>
          </cell>
        </row>
        <row r="1325">
          <cell r="D1325">
            <v>740</v>
          </cell>
          <cell r="E1325" t="str">
            <v>Sheppard &amp; Flanagan</v>
          </cell>
          <cell r="F1325" t="str">
            <v>Mountain Districts</v>
          </cell>
          <cell r="G1325" t="str">
            <v>No Entry</v>
          </cell>
          <cell r="H1325">
            <v>2017</v>
          </cell>
          <cell r="I1325" t="str">
            <v>BS1</v>
          </cell>
          <cell r="J1325" t="str">
            <v>026</v>
          </cell>
          <cell r="K1325">
            <v>16</v>
          </cell>
        </row>
        <row r="1326">
          <cell r="D1326">
            <v>776</v>
          </cell>
          <cell r="E1326" t="str">
            <v>Sheppard &amp; Flanagan</v>
          </cell>
          <cell r="F1326" t="str">
            <v>Mountain Districts</v>
          </cell>
          <cell r="G1326" t="str">
            <v>No Entry</v>
          </cell>
          <cell r="H1326">
            <v>2017</v>
          </cell>
          <cell r="I1326" t="str">
            <v>CF1</v>
          </cell>
          <cell r="J1326" t="str">
            <v>002</v>
          </cell>
          <cell r="K1326">
            <v>16</v>
          </cell>
        </row>
        <row r="1327">
          <cell r="D1327">
            <v>38</v>
          </cell>
          <cell r="E1327" t="str">
            <v>Sheppard &amp; Flanagan</v>
          </cell>
          <cell r="F1327" t="str">
            <v>Mountain Districts</v>
          </cell>
          <cell r="G1327" t="str">
            <v>No Entry</v>
          </cell>
          <cell r="H1327">
            <v>2017</v>
          </cell>
          <cell r="I1327" t="str">
            <v>BS1</v>
          </cell>
          <cell r="J1327" t="str">
            <v>032</v>
          </cell>
          <cell r="K1327">
            <v>17</v>
          </cell>
        </row>
        <row r="1328">
          <cell r="D1328">
            <v>264</v>
          </cell>
          <cell r="E1328" t="str">
            <v>Sheppard &amp; Flanagan</v>
          </cell>
          <cell r="F1328" t="str">
            <v>Mountain Districts</v>
          </cell>
          <cell r="G1328" t="str">
            <v>No Entry</v>
          </cell>
          <cell r="H1328">
            <v>2017</v>
          </cell>
          <cell r="I1328" t="str">
            <v>BS1</v>
          </cell>
          <cell r="J1328" t="str">
            <v>027</v>
          </cell>
          <cell r="K1328">
            <v>17</v>
          </cell>
        </row>
        <row r="1329">
          <cell r="D1329">
            <v>779</v>
          </cell>
          <cell r="E1329" t="str">
            <v>Sheppard &amp; Flanagan</v>
          </cell>
          <cell r="F1329" t="str">
            <v>Mountain Districts</v>
          </cell>
          <cell r="G1329" t="str">
            <v>No Entry</v>
          </cell>
          <cell r="H1329">
            <v>2017</v>
          </cell>
          <cell r="I1329" t="str">
            <v>CF1</v>
          </cell>
          <cell r="J1329" t="str">
            <v>013</v>
          </cell>
          <cell r="K1329">
            <v>17</v>
          </cell>
        </row>
        <row r="1330">
          <cell r="D1330">
            <v>1051</v>
          </cell>
          <cell r="E1330" t="str">
            <v>N Hands</v>
          </cell>
          <cell r="F1330" t="str">
            <v>Mountain Districts</v>
          </cell>
          <cell r="G1330" t="str">
            <v>No Entry</v>
          </cell>
          <cell r="H1330">
            <v>2017</v>
          </cell>
          <cell r="I1330" t="str">
            <v>BCV</v>
          </cell>
          <cell r="J1330" t="str">
            <v>3214</v>
          </cell>
          <cell r="K1330">
            <v>18</v>
          </cell>
        </row>
        <row r="1331">
          <cell r="D1331">
            <v>1199</v>
          </cell>
          <cell r="E1331" t="str">
            <v>N Hands</v>
          </cell>
          <cell r="F1331" t="str">
            <v>Mountain Districts</v>
          </cell>
          <cell r="G1331" t="str">
            <v>No Entry</v>
          </cell>
          <cell r="H1331">
            <v>2017</v>
          </cell>
          <cell r="I1331" t="str">
            <v>BCV</v>
          </cell>
          <cell r="J1331" t="str">
            <v>3215</v>
          </cell>
          <cell r="K1331">
            <v>18</v>
          </cell>
        </row>
        <row r="1332">
          <cell r="D1332">
            <v>1140</v>
          </cell>
          <cell r="E1332" t="str">
            <v>N Hands</v>
          </cell>
          <cell r="F1332" t="str">
            <v>Mountain Districts</v>
          </cell>
          <cell r="G1332" t="str">
            <v>No Entry</v>
          </cell>
          <cell r="H1332">
            <v>2017</v>
          </cell>
          <cell r="I1332" t="str">
            <v>BCV</v>
          </cell>
          <cell r="J1332" t="str">
            <v>3219</v>
          </cell>
          <cell r="K1332">
            <v>18</v>
          </cell>
        </row>
        <row r="1333">
          <cell r="D1333">
            <v>1385</v>
          </cell>
          <cell r="E1333" t="str">
            <v>No Entry</v>
          </cell>
          <cell r="F1333" t="str">
            <v>Mountain Districts</v>
          </cell>
          <cell r="G1333" t="str">
            <v>No Entry</v>
          </cell>
          <cell r="H1333" t="str">
            <v>No Entry</v>
          </cell>
          <cell r="I1333" t="str">
            <v>No Entry</v>
          </cell>
          <cell r="J1333" t="str">
            <v>No Entry</v>
          </cell>
          <cell r="K1333">
            <v>19</v>
          </cell>
        </row>
        <row r="1334">
          <cell r="D1334">
            <v>691</v>
          </cell>
          <cell r="E1334" t="str">
            <v>No Entry</v>
          </cell>
          <cell r="F1334" t="str">
            <v>Mountain Districts</v>
          </cell>
          <cell r="G1334" t="str">
            <v>No Entry</v>
          </cell>
          <cell r="H1334" t="str">
            <v>No Entry</v>
          </cell>
          <cell r="I1334" t="str">
            <v>No Entry</v>
          </cell>
          <cell r="J1334" t="str">
            <v>No Entry</v>
          </cell>
          <cell r="K1334">
            <v>19</v>
          </cell>
        </row>
        <row r="1335">
          <cell r="D1335">
            <v>1567</v>
          </cell>
          <cell r="E1335" t="str">
            <v>No Entry</v>
          </cell>
          <cell r="F1335" t="str">
            <v>Mountain Districts</v>
          </cell>
          <cell r="G1335" t="str">
            <v>No Entry</v>
          </cell>
          <cell r="H1335" t="str">
            <v>No Entry</v>
          </cell>
          <cell r="I1335" t="str">
            <v>No Entry</v>
          </cell>
          <cell r="J1335" t="str">
            <v>No Entry</v>
          </cell>
          <cell r="K1335">
            <v>19</v>
          </cell>
        </row>
        <row r="1336">
          <cell r="D1336">
            <v>103</v>
          </cell>
          <cell r="E1336" t="str">
            <v>J Wright</v>
          </cell>
          <cell r="F1336" t="str">
            <v>Mountain Districts</v>
          </cell>
          <cell r="G1336" t="str">
            <v>No Entry</v>
          </cell>
          <cell r="H1336">
            <v>2017</v>
          </cell>
          <cell r="I1336" t="str">
            <v>JW6</v>
          </cell>
          <cell r="J1336" t="str">
            <v>015</v>
          </cell>
          <cell r="K1336">
            <v>20</v>
          </cell>
        </row>
        <row r="1337">
          <cell r="D1337">
            <v>145</v>
          </cell>
          <cell r="E1337" t="str">
            <v>J Wright</v>
          </cell>
          <cell r="F1337" t="str">
            <v>Mountain Districts</v>
          </cell>
          <cell r="G1337" t="str">
            <v>No Entry</v>
          </cell>
          <cell r="H1337">
            <v>2017</v>
          </cell>
          <cell r="I1337" t="str">
            <v>JW6</v>
          </cell>
          <cell r="J1337" t="str">
            <v>017</v>
          </cell>
          <cell r="K1337">
            <v>20</v>
          </cell>
        </row>
        <row r="1338">
          <cell r="D1338">
            <v>300</v>
          </cell>
          <cell r="E1338" t="str">
            <v>J Wright</v>
          </cell>
          <cell r="F1338" t="str">
            <v>Mountain Districts</v>
          </cell>
          <cell r="G1338" t="str">
            <v>No Entry</v>
          </cell>
          <cell r="H1338">
            <v>2017</v>
          </cell>
          <cell r="I1338" t="str">
            <v>JW6</v>
          </cell>
          <cell r="J1338" t="str">
            <v>005</v>
          </cell>
          <cell r="K1338">
            <v>20</v>
          </cell>
        </row>
        <row r="1339">
          <cell r="D1339">
            <v>137</v>
          </cell>
          <cell r="E1339" t="str">
            <v>Sheppard &amp; Flanagan</v>
          </cell>
          <cell r="F1339" t="str">
            <v>Mountain Districts</v>
          </cell>
          <cell r="G1339" t="str">
            <v>No Entry</v>
          </cell>
          <cell r="H1339">
            <v>2017</v>
          </cell>
          <cell r="I1339" t="str">
            <v>CF1</v>
          </cell>
          <cell r="J1339" t="str">
            <v>070</v>
          </cell>
          <cell r="K1339">
            <v>21</v>
          </cell>
        </row>
        <row r="1340">
          <cell r="D1340">
            <v>1430</v>
          </cell>
          <cell r="E1340" t="str">
            <v>Caulfield Family</v>
          </cell>
          <cell r="F1340" t="str">
            <v>Mountain Districts</v>
          </cell>
          <cell r="G1340" t="str">
            <v>No Entry</v>
          </cell>
          <cell r="H1340">
            <v>2017</v>
          </cell>
          <cell r="I1340" t="str">
            <v>KC7</v>
          </cell>
          <cell r="J1340" t="str">
            <v>024</v>
          </cell>
          <cell r="K1340">
            <v>21</v>
          </cell>
        </row>
        <row r="1341">
          <cell r="D1341">
            <v>783</v>
          </cell>
          <cell r="E1341" t="str">
            <v>No Entry</v>
          </cell>
          <cell r="F1341" t="str">
            <v>Mountain Districts</v>
          </cell>
          <cell r="G1341" t="str">
            <v>No Entry</v>
          </cell>
          <cell r="H1341" t="str">
            <v>No Entry</v>
          </cell>
          <cell r="I1341" t="str">
            <v>No Entry</v>
          </cell>
          <cell r="J1341" t="str">
            <v>No Entry</v>
          </cell>
          <cell r="K1341">
            <v>21</v>
          </cell>
        </row>
        <row r="1342">
          <cell r="D1342">
            <v>1149</v>
          </cell>
          <cell r="E1342" t="str">
            <v>Sheppard &amp; Flanagan</v>
          </cell>
          <cell r="F1342" t="str">
            <v>Mountain Districts</v>
          </cell>
          <cell r="G1342" t="str">
            <v>No Entry</v>
          </cell>
          <cell r="H1342">
            <v>2017</v>
          </cell>
          <cell r="I1342" t="str">
            <v>CF1</v>
          </cell>
          <cell r="J1342" t="str">
            <v>007</v>
          </cell>
          <cell r="K1342">
            <v>22</v>
          </cell>
        </row>
        <row r="1343">
          <cell r="D1343">
            <v>275</v>
          </cell>
          <cell r="E1343" t="str">
            <v>Sheppard &amp; Flanagan</v>
          </cell>
          <cell r="F1343" t="str">
            <v>Mountain Districts</v>
          </cell>
          <cell r="G1343" t="str">
            <v>No Entry</v>
          </cell>
          <cell r="H1343">
            <v>2017</v>
          </cell>
          <cell r="I1343" t="str">
            <v>CF1</v>
          </cell>
          <cell r="J1343" t="str">
            <v>050</v>
          </cell>
          <cell r="K1343">
            <v>22</v>
          </cell>
        </row>
        <row r="1344">
          <cell r="D1344">
            <v>1132</v>
          </cell>
          <cell r="E1344" t="str">
            <v>Caulfield Family</v>
          </cell>
          <cell r="F1344" t="str">
            <v>Mountain Districts</v>
          </cell>
          <cell r="G1344" t="str">
            <v>No Entry</v>
          </cell>
          <cell r="H1344">
            <v>2017</v>
          </cell>
          <cell r="I1344" t="str">
            <v>KC7</v>
          </cell>
          <cell r="J1344" t="str">
            <v>027</v>
          </cell>
          <cell r="K1344">
            <v>22</v>
          </cell>
        </row>
        <row r="1345">
          <cell r="D1345">
            <v>1331</v>
          </cell>
          <cell r="E1345" t="str">
            <v>N Collins</v>
          </cell>
          <cell r="F1345" t="str">
            <v>Mountain Districts</v>
          </cell>
          <cell r="G1345" t="str">
            <v>No Entry</v>
          </cell>
          <cell r="H1345">
            <v>2017</v>
          </cell>
          <cell r="I1345" t="str">
            <v>BCV</v>
          </cell>
          <cell r="J1345" t="str">
            <v>432</v>
          </cell>
          <cell r="K1345">
            <v>23</v>
          </cell>
        </row>
        <row r="1346">
          <cell r="D1346">
            <v>483</v>
          </cell>
          <cell r="E1346" t="str">
            <v>N Collins</v>
          </cell>
          <cell r="F1346" t="str">
            <v>Mountain Districts</v>
          </cell>
          <cell r="G1346" t="str">
            <v>No Entry</v>
          </cell>
          <cell r="H1346">
            <v>2017</v>
          </cell>
          <cell r="I1346" t="str">
            <v>BCV</v>
          </cell>
          <cell r="J1346" t="str">
            <v>434</v>
          </cell>
          <cell r="K1346">
            <v>23</v>
          </cell>
        </row>
        <row r="1347">
          <cell r="D1347">
            <v>1238</v>
          </cell>
          <cell r="E1347" t="str">
            <v>N Collins</v>
          </cell>
          <cell r="F1347" t="str">
            <v>Mountain Districts</v>
          </cell>
          <cell r="G1347" t="str">
            <v>No Entry</v>
          </cell>
          <cell r="H1347">
            <v>2017</v>
          </cell>
          <cell r="I1347" t="str">
            <v>BCV</v>
          </cell>
          <cell r="J1347" t="str">
            <v>433</v>
          </cell>
          <cell r="K1347">
            <v>23</v>
          </cell>
        </row>
        <row r="1348">
          <cell r="D1348">
            <v>869</v>
          </cell>
          <cell r="E1348" t="str">
            <v>J Wright</v>
          </cell>
          <cell r="F1348" t="str">
            <v>Mountain Districts</v>
          </cell>
          <cell r="G1348" t="str">
            <v>No Entry</v>
          </cell>
          <cell r="H1348">
            <v>2017</v>
          </cell>
          <cell r="I1348" t="str">
            <v>JW6</v>
          </cell>
          <cell r="J1348" t="str">
            <v>110</v>
          </cell>
          <cell r="K1348">
            <v>24</v>
          </cell>
        </row>
        <row r="1349">
          <cell r="D1349">
            <v>1623</v>
          </cell>
          <cell r="E1349" t="str">
            <v>J Wright</v>
          </cell>
          <cell r="F1349" t="str">
            <v>Mountain Districts</v>
          </cell>
          <cell r="G1349" t="str">
            <v>No Entry</v>
          </cell>
          <cell r="H1349">
            <v>2017</v>
          </cell>
          <cell r="I1349" t="str">
            <v>JW6</v>
          </cell>
          <cell r="J1349" t="str">
            <v>104</v>
          </cell>
          <cell r="K1349">
            <v>24</v>
          </cell>
        </row>
        <row r="1350">
          <cell r="D1350">
            <v>562</v>
          </cell>
          <cell r="E1350" t="str">
            <v>J Wright</v>
          </cell>
          <cell r="F1350" t="str">
            <v>Mountain Districts</v>
          </cell>
          <cell r="G1350" t="str">
            <v>No Entry</v>
          </cell>
          <cell r="H1350">
            <v>2017</v>
          </cell>
          <cell r="I1350" t="str">
            <v>JW6</v>
          </cell>
          <cell r="J1350" t="str">
            <v>113</v>
          </cell>
          <cell r="K1350">
            <v>24</v>
          </cell>
        </row>
        <row r="1351">
          <cell r="D1351">
            <v>1214</v>
          </cell>
          <cell r="E1351" t="str">
            <v>Sheppard &amp; Flanagan</v>
          </cell>
          <cell r="F1351" t="str">
            <v>Mountain Districts</v>
          </cell>
          <cell r="G1351" t="str">
            <v>No Entry</v>
          </cell>
          <cell r="H1351">
            <v>2017</v>
          </cell>
          <cell r="I1351" t="str">
            <v>BS1</v>
          </cell>
          <cell r="J1351" t="str">
            <v>060</v>
          </cell>
          <cell r="K1351">
            <v>25</v>
          </cell>
        </row>
        <row r="1352">
          <cell r="D1352">
            <v>86</v>
          </cell>
          <cell r="E1352" t="str">
            <v>Sheppard &amp; Flanagan</v>
          </cell>
          <cell r="F1352" t="str">
            <v>Mountain Districts</v>
          </cell>
          <cell r="G1352" t="str">
            <v>No Entry</v>
          </cell>
          <cell r="H1352">
            <v>2017</v>
          </cell>
          <cell r="I1352" t="str">
            <v>BS1</v>
          </cell>
          <cell r="J1352" t="str">
            <v>034</v>
          </cell>
          <cell r="K1352">
            <v>25</v>
          </cell>
        </row>
        <row r="1353">
          <cell r="D1353">
            <v>126</v>
          </cell>
          <cell r="E1353" t="str">
            <v>Sheppard &amp; Flanagan</v>
          </cell>
          <cell r="F1353" t="str">
            <v>Mountain Districts</v>
          </cell>
          <cell r="G1353" t="str">
            <v>No Entry</v>
          </cell>
          <cell r="H1353">
            <v>2017</v>
          </cell>
          <cell r="I1353" t="str">
            <v>No Entry</v>
          </cell>
          <cell r="J1353" t="str">
            <v>105</v>
          </cell>
          <cell r="K1353">
            <v>25</v>
          </cell>
        </row>
        <row r="1354">
          <cell r="D1354">
            <v>980</v>
          </cell>
          <cell r="E1354" t="str">
            <v>J Freeman</v>
          </cell>
          <cell r="F1354" t="str">
            <v>Nepean</v>
          </cell>
          <cell r="G1354" t="str">
            <v>BEG</v>
          </cell>
          <cell r="H1354">
            <v>2017</v>
          </cell>
          <cell r="I1354" t="str">
            <v>JF7</v>
          </cell>
          <cell r="J1354" t="str">
            <v>063</v>
          </cell>
          <cell r="K1354">
            <v>1</v>
          </cell>
        </row>
        <row r="1355">
          <cell r="D1355">
            <v>299</v>
          </cell>
          <cell r="E1355" t="str">
            <v>No Entry</v>
          </cell>
          <cell r="F1355" t="str">
            <v>Nepean</v>
          </cell>
          <cell r="G1355" t="str">
            <v>No Entry</v>
          </cell>
          <cell r="H1355" t="str">
            <v>No Entry</v>
          </cell>
          <cell r="I1355" t="str">
            <v>No Entry</v>
          </cell>
          <cell r="J1355" t="str">
            <v>No Entry</v>
          </cell>
          <cell r="K1355">
            <v>1</v>
          </cell>
        </row>
        <row r="1356">
          <cell r="D1356">
            <v>585</v>
          </cell>
          <cell r="E1356" t="str">
            <v>No Entry</v>
          </cell>
          <cell r="F1356" t="str">
            <v>Nepean</v>
          </cell>
          <cell r="G1356" t="str">
            <v>No Entry</v>
          </cell>
          <cell r="H1356" t="str">
            <v>No Entry</v>
          </cell>
          <cell r="I1356" t="str">
            <v>No Entry</v>
          </cell>
          <cell r="J1356" t="str">
            <v>No Entry</v>
          </cell>
          <cell r="K1356">
            <v>1</v>
          </cell>
        </row>
        <row r="1357">
          <cell r="D1357">
            <v>181</v>
          </cell>
          <cell r="E1357" t="str">
            <v>No Entry</v>
          </cell>
          <cell r="F1357" t="str">
            <v>Nepean</v>
          </cell>
          <cell r="G1357" t="str">
            <v>No Entry</v>
          </cell>
          <cell r="H1357" t="str">
            <v>No Entry</v>
          </cell>
          <cell r="I1357" t="str">
            <v>No Entry</v>
          </cell>
          <cell r="J1357" t="str">
            <v>No Entry</v>
          </cell>
          <cell r="K1357">
            <v>2</v>
          </cell>
        </row>
        <row r="1358">
          <cell r="D1358">
            <v>1103</v>
          </cell>
          <cell r="E1358" t="str">
            <v>No Entry</v>
          </cell>
          <cell r="F1358" t="str">
            <v>Nepean</v>
          </cell>
          <cell r="G1358" t="str">
            <v>No Entry</v>
          </cell>
          <cell r="H1358" t="str">
            <v>No Entry</v>
          </cell>
          <cell r="I1358" t="str">
            <v>No Entry</v>
          </cell>
          <cell r="J1358" t="str">
            <v>No Entry</v>
          </cell>
          <cell r="K1358">
            <v>2</v>
          </cell>
        </row>
        <row r="1359">
          <cell r="D1359">
            <v>1446</v>
          </cell>
          <cell r="E1359" t="str">
            <v>No Entry</v>
          </cell>
          <cell r="F1359" t="str">
            <v>Nepean</v>
          </cell>
          <cell r="G1359" t="str">
            <v>No Entry</v>
          </cell>
          <cell r="H1359" t="str">
            <v>No Entry</v>
          </cell>
          <cell r="I1359" t="str">
            <v>No Entry</v>
          </cell>
          <cell r="J1359" t="str">
            <v>No Entry</v>
          </cell>
          <cell r="K1359">
            <v>2</v>
          </cell>
        </row>
        <row r="1360">
          <cell r="D1360">
            <v>1289</v>
          </cell>
          <cell r="E1360" t="str">
            <v>J Freeman</v>
          </cell>
          <cell r="F1360" t="str">
            <v>Nepean</v>
          </cell>
          <cell r="G1360" t="str">
            <v>BEG</v>
          </cell>
          <cell r="H1360">
            <v>2017</v>
          </cell>
          <cell r="I1360" t="str">
            <v>JF7</v>
          </cell>
          <cell r="J1360" t="str">
            <v>066</v>
          </cell>
          <cell r="K1360">
            <v>3</v>
          </cell>
        </row>
        <row r="1361">
          <cell r="D1361">
            <v>1484</v>
          </cell>
          <cell r="E1361" t="str">
            <v>J Freeman</v>
          </cell>
          <cell r="F1361" t="str">
            <v>Nepean</v>
          </cell>
          <cell r="G1361" t="str">
            <v>BEG</v>
          </cell>
          <cell r="H1361">
            <v>2017</v>
          </cell>
          <cell r="I1361" t="str">
            <v>JF7</v>
          </cell>
          <cell r="J1361" t="str">
            <v>067</v>
          </cell>
          <cell r="K1361">
            <v>3</v>
          </cell>
        </row>
        <row r="1362">
          <cell r="D1362">
            <v>1321</v>
          </cell>
          <cell r="E1362" t="str">
            <v>No Entry</v>
          </cell>
          <cell r="F1362" t="str">
            <v>Nepean</v>
          </cell>
          <cell r="G1362" t="str">
            <v>No Entry</v>
          </cell>
          <cell r="H1362" t="str">
            <v>No Entry</v>
          </cell>
          <cell r="I1362" t="str">
            <v>No Entry</v>
          </cell>
          <cell r="J1362" t="str">
            <v>No Entry</v>
          </cell>
          <cell r="K1362">
            <v>3</v>
          </cell>
        </row>
        <row r="1363">
          <cell r="D1363">
            <v>1447</v>
          </cell>
          <cell r="E1363" t="str">
            <v>No Entry</v>
          </cell>
          <cell r="F1363" t="str">
            <v>Nepean</v>
          </cell>
          <cell r="G1363" t="str">
            <v>No Entry</v>
          </cell>
          <cell r="H1363" t="str">
            <v>No Entry</v>
          </cell>
          <cell r="I1363" t="str">
            <v>No Entry</v>
          </cell>
          <cell r="J1363" t="str">
            <v>No Entry</v>
          </cell>
          <cell r="K1363">
            <v>4</v>
          </cell>
        </row>
        <row r="1364">
          <cell r="D1364">
            <v>1248</v>
          </cell>
          <cell r="E1364" t="str">
            <v>No Entry</v>
          </cell>
          <cell r="F1364" t="str">
            <v>Nepean</v>
          </cell>
          <cell r="G1364" t="str">
            <v>No Entry</v>
          </cell>
          <cell r="H1364" t="str">
            <v>No Entry</v>
          </cell>
          <cell r="I1364" t="str">
            <v>No Entry</v>
          </cell>
          <cell r="J1364" t="str">
            <v>No Entry</v>
          </cell>
          <cell r="K1364">
            <v>4</v>
          </cell>
        </row>
        <row r="1365">
          <cell r="D1365">
            <v>67</v>
          </cell>
          <cell r="E1365" t="str">
            <v>No Entry</v>
          </cell>
          <cell r="F1365" t="str">
            <v>Nepean</v>
          </cell>
          <cell r="G1365" t="str">
            <v>No Entry</v>
          </cell>
          <cell r="H1365" t="str">
            <v>No Entry</v>
          </cell>
          <cell r="I1365" t="str">
            <v>No Entry</v>
          </cell>
          <cell r="J1365" t="str">
            <v>No Entry</v>
          </cell>
          <cell r="K1365">
            <v>4</v>
          </cell>
        </row>
        <row r="1366">
          <cell r="D1366">
            <v>955</v>
          </cell>
          <cell r="E1366" t="str">
            <v>No Entry</v>
          </cell>
          <cell r="F1366" t="str">
            <v>Nepean</v>
          </cell>
          <cell r="G1366" t="str">
            <v>No Entry</v>
          </cell>
          <cell r="H1366" t="str">
            <v>No Entry</v>
          </cell>
          <cell r="I1366" t="str">
            <v>No Entry</v>
          </cell>
          <cell r="J1366" t="str">
            <v>No Entry</v>
          </cell>
          <cell r="K1366">
            <v>5</v>
          </cell>
        </row>
        <row r="1367">
          <cell r="D1367">
            <v>1459</v>
          </cell>
          <cell r="E1367" t="str">
            <v>No Entry</v>
          </cell>
          <cell r="F1367" t="str">
            <v>Nepean</v>
          </cell>
          <cell r="G1367" t="str">
            <v>No Entry</v>
          </cell>
          <cell r="H1367" t="str">
            <v>No Entry</v>
          </cell>
          <cell r="I1367" t="str">
            <v>No Entry</v>
          </cell>
          <cell r="J1367" t="str">
            <v>No Entry</v>
          </cell>
          <cell r="K1367">
            <v>5</v>
          </cell>
        </row>
        <row r="1368">
          <cell r="D1368">
            <v>934</v>
          </cell>
          <cell r="E1368" t="str">
            <v>No Entry</v>
          </cell>
          <cell r="F1368" t="str">
            <v>Nepean</v>
          </cell>
          <cell r="G1368" t="str">
            <v>No Entry</v>
          </cell>
          <cell r="H1368" t="str">
            <v>No Entry</v>
          </cell>
          <cell r="I1368" t="str">
            <v>No Entry</v>
          </cell>
          <cell r="J1368" t="str">
            <v>No Entry</v>
          </cell>
          <cell r="K1368">
            <v>5</v>
          </cell>
        </row>
        <row r="1369">
          <cell r="D1369">
            <v>941</v>
          </cell>
          <cell r="E1369" t="str">
            <v>No Entry</v>
          </cell>
          <cell r="F1369" t="str">
            <v>Nepean</v>
          </cell>
          <cell r="G1369" t="str">
            <v>No Entry</v>
          </cell>
          <cell r="H1369" t="str">
            <v>No Entry</v>
          </cell>
          <cell r="I1369" t="str">
            <v>No Entry</v>
          </cell>
          <cell r="J1369" t="str">
            <v>No Entry</v>
          </cell>
          <cell r="K1369">
            <v>6</v>
          </cell>
        </row>
        <row r="1370">
          <cell r="D1370">
            <v>602</v>
          </cell>
          <cell r="E1370" t="str">
            <v>No Entry</v>
          </cell>
          <cell r="F1370" t="str">
            <v>Nepean</v>
          </cell>
          <cell r="G1370" t="str">
            <v>No Entry</v>
          </cell>
          <cell r="H1370" t="str">
            <v>No Entry</v>
          </cell>
          <cell r="I1370" t="str">
            <v>No Entry</v>
          </cell>
          <cell r="J1370" t="str">
            <v>No Entry</v>
          </cell>
          <cell r="K1370">
            <v>6</v>
          </cell>
        </row>
        <row r="1371">
          <cell r="D1371">
            <v>1063</v>
          </cell>
          <cell r="E1371" t="str">
            <v>No Entry</v>
          </cell>
          <cell r="F1371" t="str">
            <v>Nepean</v>
          </cell>
          <cell r="G1371" t="str">
            <v>No Entry</v>
          </cell>
          <cell r="H1371" t="str">
            <v>No Entry</v>
          </cell>
          <cell r="I1371" t="str">
            <v>No Entry</v>
          </cell>
          <cell r="J1371" t="str">
            <v>No Entry</v>
          </cell>
          <cell r="K1371">
            <v>6</v>
          </cell>
        </row>
        <row r="1372">
          <cell r="D1372">
            <v>442</v>
          </cell>
          <cell r="E1372" t="str">
            <v>J Freeman</v>
          </cell>
          <cell r="F1372" t="str">
            <v>Nepean</v>
          </cell>
          <cell r="G1372" t="str">
            <v>BEG</v>
          </cell>
          <cell r="H1372">
            <v>2017</v>
          </cell>
          <cell r="I1372" t="str">
            <v>JF7</v>
          </cell>
          <cell r="J1372" t="str">
            <v>068</v>
          </cell>
          <cell r="K1372">
            <v>7</v>
          </cell>
        </row>
        <row r="1373">
          <cell r="D1373">
            <v>709</v>
          </cell>
          <cell r="E1373" t="str">
            <v>J Freeman</v>
          </cell>
          <cell r="F1373" t="str">
            <v>Nepean</v>
          </cell>
          <cell r="G1373" t="str">
            <v>BEG</v>
          </cell>
          <cell r="H1373">
            <v>2017</v>
          </cell>
          <cell r="I1373" t="str">
            <v>JF7</v>
          </cell>
          <cell r="J1373" t="str">
            <v>054</v>
          </cell>
          <cell r="K1373">
            <v>7</v>
          </cell>
        </row>
        <row r="1374">
          <cell r="D1374">
            <v>644</v>
          </cell>
          <cell r="E1374" t="str">
            <v>No Entry</v>
          </cell>
          <cell r="F1374" t="str">
            <v>Nepean</v>
          </cell>
          <cell r="G1374" t="str">
            <v>No Entry</v>
          </cell>
          <cell r="H1374" t="str">
            <v>No Entry</v>
          </cell>
          <cell r="I1374" t="str">
            <v>No Entry</v>
          </cell>
          <cell r="J1374" t="str">
            <v>No Entry</v>
          </cell>
          <cell r="K1374">
            <v>7</v>
          </cell>
        </row>
        <row r="1375">
          <cell r="D1375">
            <v>1115</v>
          </cell>
          <cell r="E1375" t="str">
            <v>No Entry</v>
          </cell>
          <cell r="F1375" t="str">
            <v>Nepean</v>
          </cell>
          <cell r="G1375" t="str">
            <v>No Entry</v>
          </cell>
          <cell r="H1375" t="str">
            <v>No Entry</v>
          </cell>
          <cell r="I1375" t="str">
            <v>No Entry</v>
          </cell>
          <cell r="J1375" t="str">
            <v>No Entry</v>
          </cell>
          <cell r="K1375">
            <v>8</v>
          </cell>
        </row>
        <row r="1376">
          <cell r="D1376">
            <v>868</v>
          </cell>
          <cell r="E1376" t="str">
            <v>No Entry</v>
          </cell>
          <cell r="F1376" t="str">
            <v>Nepean</v>
          </cell>
          <cell r="G1376" t="str">
            <v>No Entry</v>
          </cell>
          <cell r="H1376" t="str">
            <v>No Entry</v>
          </cell>
          <cell r="I1376" t="str">
            <v>No Entry</v>
          </cell>
          <cell r="J1376" t="str">
            <v>No Entry</v>
          </cell>
          <cell r="K1376">
            <v>8</v>
          </cell>
        </row>
        <row r="1377">
          <cell r="D1377">
            <v>597</v>
          </cell>
          <cell r="E1377" t="str">
            <v>No Entry</v>
          </cell>
          <cell r="F1377" t="str">
            <v>Nepean</v>
          </cell>
          <cell r="G1377" t="str">
            <v>No Entry</v>
          </cell>
          <cell r="H1377" t="str">
            <v>No Entry</v>
          </cell>
          <cell r="I1377" t="str">
            <v>No Entry</v>
          </cell>
          <cell r="J1377" t="str">
            <v>No Entry</v>
          </cell>
          <cell r="K1377">
            <v>8</v>
          </cell>
        </row>
        <row r="1378">
          <cell r="D1378">
            <v>1334</v>
          </cell>
          <cell r="E1378" t="str">
            <v>No Entry</v>
          </cell>
          <cell r="F1378" t="str">
            <v>Nepean</v>
          </cell>
          <cell r="G1378" t="str">
            <v>No Entry</v>
          </cell>
          <cell r="H1378" t="str">
            <v>No Entry</v>
          </cell>
          <cell r="I1378" t="str">
            <v>No Entry</v>
          </cell>
          <cell r="J1378" t="str">
            <v>No Entry</v>
          </cell>
          <cell r="K1378">
            <v>9</v>
          </cell>
        </row>
        <row r="1379">
          <cell r="D1379">
            <v>887</v>
          </cell>
          <cell r="E1379" t="str">
            <v>No Entry</v>
          </cell>
          <cell r="F1379" t="str">
            <v>Nepean</v>
          </cell>
          <cell r="G1379" t="str">
            <v>No Entry</v>
          </cell>
          <cell r="H1379" t="str">
            <v>No Entry</v>
          </cell>
          <cell r="I1379" t="str">
            <v>No Entry</v>
          </cell>
          <cell r="J1379" t="str">
            <v>No Entry</v>
          </cell>
          <cell r="K1379">
            <v>9</v>
          </cell>
        </row>
        <row r="1380">
          <cell r="D1380">
            <v>1196</v>
          </cell>
          <cell r="E1380" t="str">
            <v>No Entry</v>
          </cell>
          <cell r="F1380" t="str">
            <v>Nepean</v>
          </cell>
          <cell r="G1380" t="str">
            <v>No Entry</v>
          </cell>
          <cell r="H1380" t="str">
            <v>No Entry</v>
          </cell>
          <cell r="I1380" t="str">
            <v>No Entry</v>
          </cell>
          <cell r="J1380" t="str">
            <v>No Entry</v>
          </cell>
          <cell r="K1380">
            <v>9</v>
          </cell>
        </row>
        <row r="1381">
          <cell r="D1381">
            <v>439</v>
          </cell>
          <cell r="E1381" t="str">
            <v>No Entry</v>
          </cell>
          <cell r="F1381" t="str">
            <v>Nepean</v>
          </cell>
          <cell r="G1381" t="str">
            <v>No Entry</v>
          </cell>
          <cell r="H1381" t="str">
            <v>No Entry</v>
          </cell>
          <cell r="I1381" t="str">
            <v>No Entry</v>
          </cell>
          <cell r="J1381" t="str">
            <v>No Entry</v>
          </cell>
          <cell r="K1381">
            <v>10</v>
          </cell>
        </row>
        <row r="1382">
          <cell r="D1382">
            <v>218</v>
          </cell>
          <cell r="E1382" t="str">
            <v>No Entry</v>
          </cell>
          <cell r="F1382" t="str">
            <v>Nepean</v>
          </cell>
          <cell r="G1382" t="str">
            <v>No Entry</v>
          </cell>
          <cell r="H1382" t="str">
            <v>No Entry</v>
          </cell>
          <cell r="I1382" t="str">
            <v>No Entry</v>
          </cell>
          <cell r="J1382" t="str">
            <v>No Entry</v>
          </cell>
          <cell r="K1382">
            <v>10</v>
          </cell>
        </row>
        <row r="1383">
          <cell r="D1383">
            <v>1612</v>
          </cell>
          <cell r="E1383" t="str">
            <v>No Entry</v>
          </cell>
          <cell r="F1383" t="str">
            <v>Nepean</v>
          </cell>
          <cell r="G1383" t="str">
            <v>No Entry</v>
          </cell>
          <cell r="H1383" t="str">
            <v>No Entry</v>
          </cell>
          <cell r="I1383" t="str">
            <v>No Entry</v>
          </cell>
          <cell r="J1383" t="str">
            <v>No Entry</v>
          </cell>
          <cell r="K1383">
            <v>10</v>
          </cell>
        </row>
        <row r="1384">
          <cell r="D1384">
            <v>1373</v>
          </cell>
          <cell r="E1384" t="str">
            <v>No Entry</v>
          </cell>
          <cell r="F1384" t="str">
            <v>Nepean</v>
          </cell>
          <cell r="G1384" t="str">
            <v>No Entry</v>
          </cell>
          <cell r="H1384" t="str">
            <v>No Entry</v>
          </cell>
          <cell r="I1384" t="str">
            <v>No Entry</v>
          </cell>
          <cell r="J1384" t="str">
            <v>No Entry</v>
          </cell>
          <cell r="K1384">
            <v>11</v>
          </cell>
        </row>
        <row r="1385">
          <cell r="D1385">
            <v>359</v>
          </cell>
          <cell r="E1385" t="str">
            <v>No Entry</v>
          </cell>
          <cell r="F1385" t="str">
            <v>Nepean</v>
          </cell>
          <cell r="G1385" t="str">
            <v>No Entry</v>
          </cell>
          <cell r="H1385" t="str">
            <v>No Entry</v>
          </cell>
          <cell r="I1385" t="str">
            <v>No Entry</v>
          </cell>
          <cell r="J1385" t="str">
            <v>No Entry</v>
          </cell>
          <cell r="K1385">
            <v>11</v>
          </cell>
        </row>
        <row r="1386">
          <cell r="D1386">
            <v>1338</v>
          </cell>
          <cell r="E1386" t="str">
            <v>No Entry</v>
          </cell>
          <cell r="F1386" t="str">
            <v>Nepean</v>
          </cell>
          <cell r="G1386" t="str">
            <v>No Entry</v>
          </cell>
          <cell r="H1386" t="str">
            <v>No Entry</v>
          </cell>
          <cell r="I1386" t="str">
            <v>No Entry</v>
          </cell>
          <cell r="J1386" t="str">
            <v>No Entry</v>
          </cell>
          <cell r="K1386">
            <v>11</v>
          </cell>
        </row>
        <row r="1387">
          <cell r="D1387">
            <v>1014</v>
          </cell>
          <cell r="E1387" t="str">
            <v>No Entry</v>
          </cell>
          <cell r="F1387" t="str">
            <v>Nepean</v>
          </cell>
          <cell r="G1387" t="str">
            <v>No Entry</v>
          </cell>
          <cell r="H1387" t="str">
            <v>No Entry</v>
          </cell>
          <cell r="I1387" t="str">
            <v>No Entry</v>
          </cell>
          <cell r="J1387" t="str">
            <v>No Entry</v>
          </cell>
          <cell r="K1387">
            <v>12</v>
          </cell>
        </row>
        <row r="1388">
          <cell r="D1388">
            <v>1317</v>
          </cell>
          <cell r="E1388" t="str">
            <v>No Entry</v>
          </cell>
          <cell r="F1388" t="str">
            <v>Nepean</v>
          </cell>
          <cell r="G1388" t="str">
            <v>No Entry</v>
          </cell>
          <cell r="H1388" t="str">
            <v>No Entry</v>
          </cell>
          <cell r="I1388" t="str">
            <v>No Entry</v>
          </cell>
          <cell r="J1388" t="str">
            <v>No Entry</v>
          </cell>
          <cell r="K1388">
            <v>12</v>
          </cell>
        </row>
        <row r="1389">
          <cell r="D1389">
            <v>216</v>
          </cell>
          <cell r="E1389" t="str">
            <v>No Entry</v>
          </cell>
          <cell r="F1389" t="str">
            <v>Nepean</v>
          </cell>
          <cell r="G1389" t="str">
            <v>No Entry</v>
          </cell>
          <cell r="H1389" t="str">
            <v>No Entry</v>
          </cell>
          <cell r="I1389" t="str">
            <v>No Entry</v>
          </cell>
          <cell r="J1389" t="str">
            <v>No Entry</v>
          </cell>
          <cell r="K1389">
            <v>12</v>
          </cell>
        </row>
        <row r="1390">
          <cell r="D1390">
            <v>1595</v>
          </cell>
          <cell r="E1390" t="str">
            <v>No Entry</v>
          </cell>
          <cell r="F1390" t="str">
            <v>Nepean</v>
          </cell>
          <cell r="G1390" t="str">
            <v>No Entry</v>
          </cell>
          <cell r="H1390" t="str">
            <v>No Entry</v>
          </cell>
          <cell r="I1390" t="str">
            <v>No Entry</v>
          </cell>
          <cell r="J1390" t="str">
            <v>No Entry</v>
          </cell>
          <cell r="K1390">
            <v>13</v>
          </cell>
        </row>
        <row r="1391">
          <cell r="D1391">
            <v>568</v>
          </cell>
          <cell r="E1391" t="str">
            <v>No Entry</v>
          </cell>
          <cell r="F1391" t="str">
            <v>Nepean</v>
          </cell>
          <cell r="G1391" t="str">
            <v>No Entry</v>
          </cell>
          <cell r="H1391" t="str">
            <v>No Entry</v>
          </cell>
          <cell r="I1391" t="str">
            <v>No Entry</v>
          </cell>
          <cell r="J1391" t="str">
            <v>No Entry</v>
          </cell>
          <cell r="K1391">
            <v>13</v>
          </cell>
        </row>
        <row r="1392">
          <cell r="D1392">
            <v>440</v>
          </cell>
          <cell r="E1392" t="str">
            <v>No Entry</v>
          </cell>
          <cell r="F1392" t="str">
            <v>Nepean</v>
          </cell>
          <cell r="G1392" t="str">
            <v>No Entry</v>
          </cell>
          <cell r="H1392" t="str">
            <v>No Entry</v>
          </cell>
          <cell r="I1392" t="str">
            <v>No Entry</v>
          </cell>
          <cell r="J1392" t="str">
            <v>No Entry</v>
          </cell>
          <cell r="K1392">
            <v>13</v>
          </cell>
        </row>
        <row r="1393">
          <cell r="D1393">
            <v>1099</v>
          </cell>
          <cell r="E1393" t="str">
            <v>J Freeman</v>
          </cell>
          <cell r="F1393" t="str">
            <v>Nepean</v>
          </cell>
          <cell r="G1393" t="str">
            <v>BEG</v>
          </cell>
          <cell r="H1393">
            <v>2017</v>
          </cell>
          <cell r="I1393" t="str">
            <v>No Entry</v>
          </cell>
          <cell r="J1393" t="str">
            <v>065</v>
          </cell>
          <cell r="K1393">
            <v>14</v>
          </cell>
        </row>
        <row r="1394">
          <cell r="D1394">
            <v>1593</v>
          </cell>
          <cell r="E1394" t="str">
            <v>No Entry</v>
          </cell>
          <cell r="F1394" t="str">
            <v>Nepean</v>
          </cell>
          <cell r="G1394" t="str">
            <v>No Entry</v>
          </cell>
          <cell r="H1394" t="str">
            <v>No Entry</v>
          </cell>
          <cell r="I1394" t="str">
            <v>No Entry</v>
          </cell>
          <cell r="J1394" t="str">
            <v>No Entry</v>
          </cell>
          <cell r="K1394">
            <v>14</v>
          </cell>
        </row>
        <row r="1395">
          <cell r="D1395">
            <v>254</v>
          </cell>
          <cell r="E1395" t="str">
            <v>No Entry</v>
          </cell>
          <cell r="F1395" t="str">
            <v>Nepean</v>
          </cell>
          <cell r="G1395" t="str">
            <v>No Entry</v>
          </cell>
          <cell r="H1395" t="str">
            <v>No Entry</v>
          </cell>
          <cell r="I1395" t="str">
            <v>No Entry</v>
          </cell>
          <cell r="J1395" t="str">
            <v>No Entry</v>
          </cell>
          <cell r="K1395">
            <v>14</v>
          </cell>
        </row>
        <row r="1396">
          <cell r="D1396">
            <v>1431</v>
          </cell>
          <cell r="E1396" t="str">
            <v>No Entry</v>
          </cell>
          <cell r="F1396" t="str">
            <v>Nepean</v>
          </cell>
          <cell r="G1396" t="str">
            <v>No Entry</v>
          </cell>
          <cell r="H1396" t="str">
            <v>No Entry</v>
          </cell>
          <cell r="I1396" t="str">
            <v>No Entry</v>
          </cell>
          <cell r="J1396" t="str">
            <v>No Entry</v>
          </cell>
          <cell r="K1396">
            <v>15</v>
          </cell>
        </row>
        <row r="1397">
          <cell r="D1397">
            <v>633</v>
          </cell>
          <cell r="E1397" t="str">
            <v>No Entry</v>
          </cell>
          <cell r="F1397" t="str">
            <v>Nepean</v>
          </cell>
          <cell r="G1397" t="str">
            <v>No Entry</v>
          </cell>
          <cell r="H1397" t="str">
            <v>No Entry</v>
          </cell>
          <cell r="I1397" t="str">
            <v>No Entry</v>
          </cell>
          <cell r="J1397" t="str">
            <v>No Entry</v>
          </cell>
          <cell r="K1397">
            <v>15</v>
          </cell>
        </row>
        <row r="1398">
          <cell r="D1398">
            <v>1144</v>
          </cell>
          <cell r="E1398" t="str">
            <v>No Entry</v>
          </cell>
          <cell r="F1398" t="str">
            <v>Nepean</v>
          </cell>
          <cell r="G1398" t="str">
            <v>No Entry</v>
          </cell>
          <cell r="H1398" t="str">
            <v>No Entry</v>
          </cell>
          <cell r="I1398" t="str">
            <v>No Entry</v>
          </cell>
          <cell r="J1398" t="str">
            <v>No Entry</v>
          </cell>
          <cell r="K1398">
            <v>15</v>
          </cell>
        </row>
        <row r="1399">
          <cell r="D1399">
            <v>737</v>
          </cell>
          <cell r="E1399" t="str">
            <v>No Entry</v>
          </cell>
          <cell r="F1399" t="str">
            <v>Nepean</v>
          </cell>
          <cell r="G1399" t="str">
            <v>No Entry</v>
          </cell>
          <cell r="H1399" t="str">
            <v>No Entry</v>
          </cell>
          <cell r="I1399" t="str">
            <v>No Entry</v>
          </cell>
          <cell r="J1399" t="str">
            <v>No Entry</v>
          </cell>
          <cell r="K1399">
            <v>16</v>
          </cell>
        </row>
        <row r="1400">
          <cell r="D1400">
            <v>792</v>
          </cell>
          <cell r="E1400" t="str">
            <v>No Entry</v>
          </cell>
          <cell r="F1400" t="str">
            <v>Nepean</v>
          </cell>
          <cell r="G1400" t="str">
            <v>No Entry</v>
          </cell>
          <cell r="H1400" t="str">
            <v>No Entry</v>
          </cell>
          <cell r="I1400" t="str">
            <v>No Entry</v>
          </cell>
          <cell r="J1400" t="str">
            <v>No Entry</v>
          </cell>
          <cell r="K1400">
            <v>16</v>
          </cell>
        </row>
        <row r="1401">
          <cell r="D1401">
            <v>840</v>
          </cell>
          <cell r="E1401" t="str">
            <v>No Entry</v>
          </cell>
          <cell r="F1401" t="str">
            <v>Nepean</v>
          </cell>
          <cell r="G1401" t="str">
            <v>No Entry</v>
          </cell>
          <cell r="H1401" t="str">
            <v>No Entry</v>
          </cell>
          <cell r="I1401" t="str">
            <v>No Entry</v>
          </cell>
          <cell r="J1401" t="str">
            <v>No Entry</v>
          </cell>
          <cell r="K1401">
            <v>16</v>
          </cell>
        </row>
        <row r="1402">
          <cell r="D1402">
            <v>828</v>
          </cell>
          <cell r="E1402" t="str">
            <v>J Freeman</v>
          </cell>
          <cell r="F1402" t="str">
            <v>Nepean</v>
          </cell>
          <cell r="G1402" t="str">
            <v>BEG</v>
          </cell>
          <cell r="H1402">
            <v>2017</v>
          </cell>
          <cell r="I1402" t="str">
            <v>JF7</v>
          </cell>
          <cell r="J1402" t="str">
            <v>072</v>
          </cell>
          <cell r="K1402">
            <v>17</v>
          </cell>
        </row>
        <row r="1403">
          <cell r="D1403">
            <v>950</v>
          </cell>
          <cell r="E1403" t="str">
            <v>No Entry</v>
          </cell>
          <cell r="F1403" t="str">
            <v>Nepean</v>
          </cell>
          <cell r="G1403" t="str">
            <v>No Entry</v>
          </cell>
          <cell r="H1403" t="str">
            <v>No Entry</v>
          </cell>
          <cell r="I1403" t="str">
            <v>No Entry</v>
          </cell>
          <cell r="J1403" t="str">
            <v>No Entry</v>
          </cell>
          <cell r="K1403">
            <v>17</v>
          </cell>
        </row>
        <row r="1404">
          <cell r="D1404">
            <v>197</v>
          </cell>
          <cell r="E1404" t="str">
            <v>No Entry</v>
          </cell>
          <cell r="F1404" t="str">
            <v>Nepean</v>
          </cell>
          <cell r="G1404" t="str">
            <v>No Entry</v>
          </cell>
          <cell r="H1404" t="str">
            <v>No Entry</v>
          </cell>
          <cell r="I1404" t="str">
            <v>No Entry</v>
          </cell>
          <cell r="J1404" t="str">
            <v>No Entry</v>
          </cell>
          <cell r="K1404">
            <v>17</v>
          </cell>
        </row>
        <row r="1405">
          <cell r="D1405">
            <v>801</v>
          </cell>
          <cell r="E1405" t="str">
            <v>No Entry</v>
          </cell>
          <cell r="F1405" t="str">
            <v>Nepean</v>
          </cell>
          <cell r="G1405" t="str">
            <v>No Entry</v>
          </cell>
          <cell r="H1405" t="str">
            <v>No Entry</v>
          </cell>
          <cell r="I1405" t="str">
            <v>No Entry</v>
          </cell>
          <cell r="J1405" t="str">
            <v>No Entry</v>
          </cell>
          <cell r="K1405">
            <v>18</v>
          </cell>
        </row>
        <row r="1406">
          <cell r="D1406">
            <v>98</v>
          </cell>
          <cell r="E1406" t="str">
            <v>No Entry</v>
          </cell>
          <cell r="F1406" t="str">
            <v>Nepean</v>
          </cell>
          <cell r="G1406" t="str">
            <v>No Entry</v>
          </cell>
          <cell r="H1406" t="str">
            <v>No Entry</v>
          </cell>
          <cell r="I1406" t="str">
            <v>No Entry</v>
          </cell>
          <cell r="J1406" t="str">
            <v>No Entry</v>
          </cell>
          <cell r="K1406">
            <v>18</v>
          </cell>
        </row>
        <row r="1407">
          <cell r="D1407">
            <v>57</v>
          </cell>
          <cell r="E1407" t="str">
            <v>No Entry</v>
          </cell>
          <cell r="F1407" t="str">
            <v>Nepean</v>
          </cell>
          <cell r="G1407" t="str">
            <v>No Entry</v>
          </cell>
          <cell r="H1407" t="str">
            <v>No Entry</v>
          </cell>
          <cell r="I1407" t="str">
            <v>No Entry</v>
          </cell>
          <cell r="J1407" t="str">
            <v>No Entry</v>
          </cell>
          <cell r="K1407">
            <v>18</v>
          </cell>
        </row>
        <row r="1408">
          <cell r="D1408">
            <v>1087</v>
          </cell>
          <cell r="E1408" t="str">
            <v>No Entry</v>
          </cell>
          <cell r="F1408" t="str">
            <v>Nepean</v>
          </cell>
          <cell r="G1408" t="str">
            <v>No Entry</v>
          </cell>
          <cell r="H1408" t="str">
            <v>No Entry</v>
          </cell>
          <cell r="I1408" t="str">
            <v>No Entry</v>
          </cell>
          <cell r="J1408" t="str">
            <v>No Entry</v>
          </cell>
          <cell r="K1408">
            <v>19</v>
          </cell>
        </row>
        <row r="1409">
          <cell r="D1409">
            <v>522</v>
          </cell>
          <cell r="E1409" t="str">
            <v>No Entry</v>
          </cell>
          <cell r="F1409" t="str">
            <v>Nepean</v>
          </cell>
          <cell r="G1409" t="str">
            <v>No Entry</v>
          </cell>
          <cell r="H1409" t="str">
            <v>No Entry</v>
          </cell>
          <cell r="I1409" t="str">
            <v>No Entry</v>
          </cell>
          <cell r="J1409" t="str">
            <v>No Entry</v>
          </cell>
          <cell r="K1409">
            <v>19</v>
          </cell>
        </row>
        <row r="1410">
          <cell r="D1410">
            <v>1116</v>
          </cell>
          <cell r="E1410" t="str">
            <v>No Entry</v>
          </cell>
          <cell r="F1410" t="str">
            <v>Nepean</v>
          </cell>
          <cell r="G1410" t="str">
            <v>No Entry</v>
          </cell>
          <cell r="H1410" t="str">
            <v>No Entry</v>
          </cell>
          <cell r="I1410" t="str">
            <v>No Entry</v>
          </cell>
          <cell r="J1410" t="str">
            <v>No Entry</v>
          </cell>
          <cell r="K1410">
            <v>19</v>
          </cell>
        </row>
        <row r="1411">
          <cell r="D1411">
            <v>1630</v>
          </cell>
          <cell r="E1411" t="str">
            <v>No Entry</v>
          </cell>
          <cell r="F1411" t="str">
            <v>Nepean</v>
          </cell>
          <cell r="G1411" t="str">
            <v>No Entry</v>
          </cell>
          <cell r="H1411" t="str">
            <v>No Entry</v>
          </cell>
          <cell r="I1411" t="str">
            <v>No Entry</v>
          </cell>
          <cell r="J1411" t="str">
            <v>No Entry</v>
          </cell>
          <cell r="K1411">
            <v>20</v>
          </cell>
        </row>
        <row r="1412">
          <cell r="D1412">
            <v>651</v>
          </cell>
          <cell r="E1412" t="str">
            <v>No Entry</v>
          </cell>
          <cell r="F1412" t="str">
            <v>Nepean</v>
          </cell>
          <cell r="G1412" t="str">
            <v>No Entry</v>
          </cell>
          <cell r="H1412" t="str">
            <v>No Entry</v>
          </cell>
          <cell r="I1412" t="str">
            <v>No Entry</v>
          </cell>
          <cell r="J1412" t="str">
            <v>No Entry</v>
          </cell>
          <cell r="K1412">
            <v>20</v>
          </cell>
        </row>
        <row r="1413">
          <cell r="D1413">
            <v>1506</v>
          </cell>
          <cell r="E1413" t="str">
            <v>No Entry</v>
          </cell>
          <cell r="F1413" t="str">
            <v>Nepean</v>
          </cell>
          <cell r="G1413" t="str">
            <v>No Entry</v>
          </cell>
          <cell r="H1413" t="str">
            <v>No Entry</v>
          </cell>
          <cell r="I1413" t="str">
            <v>No Entry</v>
          </cell>
          <cell r="J1413" t="str">
            <v>No Entry</v>
          </cell>
          <cell r="K1413">
            <v>20</v>
          </cell>
        </row>
        <row r="1414">
          <cell r="D1414">
            <v>1102</v>
          </cell>
          <cell r="E1414" t="str">
            <v>No Entry</v>
          </cell>
          <cell r="F1414" t="str">
            <v>Nepean</v>
          </cell>
          <cell r="G1414" t="str">
            <v>No Entry</v>
          </cell>
          <cell r="H1414" t="str">
            <v>No Entry</v>
          </cell>
          <cell r="I1414" t="str">
            <v>No Entry</v>
          </cell>
          <cell r="J1414" t="str">
            <v>No Entry</v>
          </cell>
          <cell r="K1414">
            <v>21</v>
          </cell>
        </row>
        <row r="1415">
          <cell r="D1415">
            <v>1089</v>
          </cell>
          <cell r="E1415" t="str">
            <v>No Entry</v>
          </cell>
          <cell r="F1415" t="str">
            <v>Nepean</v>
          </cell>
          <cell r="G1415" t="str">
            <v>No Entry</v>
          </cell>
          <cell r="H1415" t="str">
            <v>No Entry</v>
          </cell>
          <cell r="I1415" t="str">
            <v>No Entry</v>
          </cell>
          <cell r="J1415" t="str">
            <v>No Entry</v>
          </cell>
          <cell r="K1415">
            <v>21</v>
          </cell>
        </row>
        <row r="1416">
          <cell r="D1416">
            <v>1463</v>
          </cell>
          <cell r="E1416" t="str">
            <v>No Entry</v>
          </cell>
          <cell r="F1416" t="str">
            <v>Nepean</v>
          </cell>
          <cell r="G1416" t="str">
            <v>No Entry</v>
          </cell>
          <cell r="H1416" t="str">
            <v>No Entry</v>
          </cell>
          <cell r="I1416" t="str">
            <v>No Entry</v>
          </cell>
          <cell r="J1416" t="str">
            <v>No Entry</v>
          </cell>
          <cell r="K1416">
            <v>21</v>
          </cell>
        </row>
        <row r="1417">
          <cell r="D1417">
            <v>982</v>
          </cell>
          <cell r="E1417" t="str">
            <v>No Entry</v>
          </cell>
          <cell r="F1417" t="str">
            <v>Nepean</v>
          </cell>
          <cell r="G1417" t="str">
            <v>No Entry</v>
          </cell>
          <cell r="H1417" t="str">
            <v>No Entry</v>
          </cell>
          <cell r="I1417" t="str">
            <v>No Entry</v>
          </cell>
          <cell r="J1417" t="str">
            <v>No Entry</v>
          </cell>
          <cell r="K1417">
            <v>22</v>
          </cell>
        </row>
        <row r="1418">
          <cell r="D1418">
            <v>616</v>
          </cell>
          <cell r="E1418" t="str">
            <v>No Entry</v>
          </cell>
          <cell r="F1418" t="str">
            <v>Nepean</v>
          </cell>
          <cell r="G1418" t="str">
            <v>No Entry</v>
          </cell>
          <cell r="H1418" t="str">
            <v>No Entry</v>
          </cell>
          <cell r="I1418" t="str">
            <v>No Entry</v>
          </cell>
          <cell r="J1418" t="str">
            <v>No Entry</v>
          </cell>
          <cell r="K1418">
            <v>22</v>
          </cell>
        </row>
        <row r="1419">
          <cell r="D1419">
            <v>1306</v>
          </cell>
          <cell r="E1419" t="str">
            <v>No Entry</v>
          </cell>
          <cell r="F1419" t="str">
            <v>Nepean</v>
          </cell>
          <cell r="G1419" t="str">
            <v>No Entry</v>
          </cell>
          <cell r="H1419" t="str">
            <v>No Entry</v>
          </cell>
          <cell r="I1419" t="str">
            <v>No Entry</v>
          </cell>
          <cell r="J1419" t="str">
            <v>No Entry</v>
          </cell>
          <cell r="K1419">
            <v>22</v>
          </cell>
        </row>
        <row r="1420">
          <cell r="D1420">
            <v>1282</v>
          </cell>
          <cell r="E1420" t="str">
            <v>No Entry</v>
          </cell>
          <cell r="F1420" t="str">
            <v>Nepean</v>
          </cell>
          <cell r="G1420" t="str">
            <v>No Entry</v>
          </cell>
          <cell r="H1420" t="str">
            <v>No Entry</v>
          </cell>
          <cell r="I1420" t="str">
            <v>No Entry</v>
          </cell>
          <cell r="J1420" t="str">
            <v>No Entry</v>
          </cell>
          <cell r="K1420">
            <v>23</v>
          </cell>
        </row>
        <row r="1421">
          <cell r="D1421">
            <v>854</v>
          </cell>
          <cell r="E1421" t="str">
            <v>No Entry</v>
          </cell>
          <cell r="F1421" t="str">
            <v>Nepean</v>
          </cell>
          <cell r="G1421" t="str">
            <v>No Entry</v>
          </cell>
          <cell r="H1421" t="str">
            <v>No Entry</v>
          </cell>
          <cell r="I1421" t="str">
            <v>No Entry</v>
          </cell>
          <cell r="J1421" t="str">
            <v>No Entry</v>
          </cell>
          <cell r="K1421">
            <v>23</v>
          </cell>
        </row>
        <row r="1422">
          <cell r="D1422">
            <v>1495</v>
          </cell>
          <cell r="E1422" t="str">
            <v>No Entry</v>
          </cell>
          <cell r="F1422" t="str">
            <v>Nepean</v>
          </cell>
          <cell r="G1422" t="str">
            <v>No Entry</v>
          </cell>
          <cell r="H1422" t="str">
            <v>No Entry</v>
          </cell>
          <cell r="I1422" t="str">
            <v>No Entry</v>
          </cell>
          <cell r="J1422" t="str">
            <v>No Entry</v>
          </cell>
          <cell r="K1422">
            <v>23</v>
          </cell>
        </row>
        <row r="1423">
          <cell r="D1423">
            <v>798</v>
          </cell>
          <cell r="E1423" t="str">
            <v>No Entry</v>
          </cell>
          <cell r="F1423" t="str">
            <v>Nepean</v>
          </cell>
          <cell r="G1423" t="str">
            <v>No Entry</v>
          </cell>
          <cell r="H1423" t="str">
            <v>No Entry</v>
          </cell>
          <cell r="I1423" t="str">
            <v>No Entry</v>
          </cell>
          <cell r="J1423" t="str">
            <v>No Entry</v>
          </cell>
          <cell r="K1423">
            <v>24</v>
          </cell>
        </row>
        <row r="1424">
          <cell r="D1424">
            <v>419</v>
          </cell>
          <cell r="E1424" t="str">
            <v>No Entry</v>
          </cell>
          <cell r="F1424" t="str">
            <v>Nepean</v>
          </cell>
          <cell r="G1424" t="str">
            <v>No Entry</v>
          </cell>
          <cell r="H1424" t="str">
            <v>No Entry</v>
          </cell>
          <cell r="I1424" t="str">
            <v>No Entry</v>
          </cell>
          <cell r="J1424" t="str">
            <v>No Entry</v>
          </cell>
          <cell r="K1424">
            <v>24</v>
          </cell>
        </row>
        <row r="1425">
          <cell r="D1425">
            <v>1577</v>
          </cell>
          <cell r="E1425" t="str">
            <v>No Entry</v>
          </cell>
          <cell r="F1425" t="str">
            <v>Nepean</v>
          </cell>
          <cell r="G1425" t="str">
            <v>No Entry</v>
          </cell>
          <cell r="H1425" t="str">
            <v>No Entry</v>
          </cell>
          <cell r="I1425" t="str">
            <v>No Entry</v>
          </cell>
          <cell r="J1425" t="str">
            <v>No Entry</v>
          </cell>
          <cell r="K1425">
            <v>24</v>
          </cell>
        </row>
        <row r="1426">
          <cell r="D1426">
            <v>1442</v>
          </cell>
          <cell r="E1426" t="str">
            <v>No Entry</v>
          </cell>
          <cell r="F1426" t="str">
            <v>Nepean</v>
          </cell>
          <cell r="G1426" t="str">
            <v>No Entry</v>
          </cell>
          <cell r="H1426" t="str">
            <v>No Entry</v>
          </cell>
          <cell r="I1426" t="str">
            <v>No Entry</v>
          </cell>
          <cell r="J1426" t="str">
            <v>No Entry</v>
          </cell>
          <cell r="K1426">
            <v>25</v>
          </cell>
        </row>
        <row r="1427">
          <cell r="D1427">
            <v>1356</v>
          </cell>
          <cell r="E1427" t="str">
            <v>No Entry</v>
          </cell>
          <cell r="F1427" t="str">
            <v>Nepean</v>
          </cell>
          <cell r="G1427" t="str">
            <v>No Entry</v>
          </cell>
          <cell r="H1427" t="str">
            <v>No Entry</v>
          </cell>
          <cell r="I1427" t="str">
            <v>No Entry</v>
          </cell>
          <cell r="J1427" t="str">
            <v>No Entry</v>
          </cell>
          <cell r="K1427">
            <v>25</v>
          </cell>
        </row>
        <row r="1428">
          <cell r="D1428">
            <v>826</v>
          </cell>
          <cell r="E1428" t="str">
            <v>No Entry</v>
          </cell>
          <cell r="F1428" t="str">
            <v>Nepean</v>
          </cell>
          <cell r="G1428" t="str">
            <v>No Entry</v>
          </cell>
          <cell r="H1428" t="str">
            <v>No Entry</v>
          </cell>
          <cell r="I1428" t="str">
            <v>No Entry</v>
          </cell>
          <cell r="J1428" t="str">
            <v>No Entry</v>
          </cell>
          <cell r="K1428">
            <v>25</v>
          </cell>
        </row>
        <row r="1429">
          <cell r="D1429">
            <v>1012</v>
          </cell>
          <cell r="E1429" t="str">
            <v>C Herouvim</v>
          </cell>
          <cell r="F1429" t="str">
            <v>Clyde</v>
          </cell>
          <cell r="G1429" t="str">
            <v>BEG</v>
          </cell>
          <cell r="H1429">
            <v>2017</v>
          </cell>
          <cell r="I1429" t="str">
            <v>CH5</v>
          </cell>
          <cell r="J1429" t="str">
            <v>046</v>
          </cell>
          <cell r="K1429">
            <v>1</v>
          </cell>
        </row>
        <row r="1430">
          <cell r="D1430">
            <v>1318</v>
          </cell>
          <cell r="E1430" t="str">
            <v>No Entry</v>
          </cell>
          <cell r="F1430" t="str">
            <v>Clyde</v>
          </cell>
          <cell r="G1430" t="str">
            <v>No Entry</v>
          </cell>
          <cell r="H1430" t="str">
            <v>No Entry</v>
          </cell>
          <cell r="I1430" t="str">
            <v>No Entry</v>
          </cell>
          <cell r="J1430" t="str">
            <v>No Entry</v>
          </cell>
          <cell r="K1430">
            <v>1</v>
          </cell>
        </row>
        <row r="1431">
          <cell r="D1431">
            <v>1019</v>
          </cell>
          <cell r="E1431" t="str">
            <v>No Entry</v>
          </cell>
          <cell r="F1431" t="str">
            <v>Clyde</v>
          </cell>
          <cell r="G1431" t="str">
            <v>No Entry</v>
          </cell>
          <cell r="H1431" t="str">
            <v>No Entry</v>
          </cell>
          <cell r="I1431" t="str">
            <v>No Entry</v>
          </cell>
          <cell r="J1431" t="str">
            <v>No Entry</v>
          </cell>
          <cell r="K1431">
            <v>1</v>
          </cell>
        </row>
        <row r="1432">
          <cell r="D1432">
            <v>1007</v>
          </cell>
          <cell r="E1432" t="str">
            <v>C Herouvim</v>
          </cell>
          <cell r="F1432" t="str">
            <v>Clyde</v>
          </cell>
          <cell r="G1432" t="str">
            <v>BEG</v>
          </cell>
          <cell r="H1432">
            <v>2017</v>
          </cell>
          <cell r="I1432" t="str">
            <v>CH5</v>
          </cell>
          <cell r="J1432" t="str">
            <v>042</v>
          </cell>
          <cell r="K1432">
            <v>2</v>
          </cell>
        </row>
        <row r="1433">
          <cell r="D1433">
            <v>404</v>
          </cell>
          <cell r="E1433" t="str">
            <v>T Karakostas</v>
          </cell>
          <cell r="F1433" t="str">
            <v>Clyde</v>
          </cell>
          <cell r="G1433" t="str">
            <v>INT</v>
          </cell>
          <cell r="H1433">
            <v>2017</v>
          </cell>
          <cell r="I1433" t="str">
            <v>KK7</v>
          </cell>
          <cell r="J1433" t="str">
            <v>002</v>
          </cell>
          <cell r="K1433">
            <v>2</v>
          </cell>
        </row>
        <row r="1434">
          <cell r="D1434">
            <v>1180</v>
          </cell>
          <cell r="E1434" t="str">
            <v>No Entry</v>
          </cell>
          <cell r="F1434" t="str">
            <v>Clyde</v>
          </cell>
          <cell r="G1434" t="str">
            <v>No Entry</v>
          </cell>
          <cell r="H1434" t="str">
            <v>No Entry</v>
          </cell>
          <cell r="I1434" t="str">
            <v>No Entry</v>
          </cell>
          <cell r="J1434" t="str">
            <v>No Entry</v>
          </cell>
          <cell r="K1434">
            <v>2</v>
          </cell>
        </row>
        <row r="1435">
          <cell r="D1435">
            <v>1201</v>
          </cell>
          <cell r="E1435" t="str">
            <v>No Entry</v>
          </cell>
          <cell r="F1435" t="str">
            <v>Clyde</v>
          </cell>
          <cell r="G1435" t="str">
            <v>No Entry</v>
          </cell>
          <cell r="H1435" t="str">
            <v>No Entry</v>
          </cell>
          <cell r="I1435" t="str">
            <v>No Entry</v>
          </cell>
          <cell r="J1435" t="str">
            <v>No Entry</v>
          </cell>
          <cell r="K1435">
            <v>3</v>
          </cell>
        </row>
        <row r="1436">
          <cell r="D1436">
            <v>1433</v>
          </cell>
          <cell r="E1436" t="str">
            <v>No Entry</v>
          </cell>
          <cell r="F1436" t="str">
            <v>Clyde</v>
          </cell>
          <cell r="G1436" t="str">
            <v>No Entry</v>
          </cell>
          <cell r="H1436" t="str">
            <v>No Entry</v>
          </cell>
          <cell r="I1436" t="str">
            <v>No Entry</v>
          </cell>
          <cell r="J1436" t="str">
            <v>No Entry</v>
          </cell>
          <cell r="K1436">
            <v>3</v>
          </cell>
        </row>
        <row r="1437">
          <cell r="D1437">
            <v>1048</v>
          </cell>
          <cell r="E1437" t="str">
            <v>No Entry</v>
          </cell>
          <cell r="F1437" t="str">
            <v>Clyde</v>
          </cell>
          <cell r="G1437" t="str">
            <v>No Entry</v>
          </cell>
          <cell r="H1437" t="str">
            <v>No Entry</v>
          </cell>
          <cell r="I1437" t="str">
            <v>No Entry</v>
          </cell>
          <cell r="J1437" t="str">
            <v>No Entry</v>
          </cell>
          <cell r="K1437">
            <v>3</v>
          </cell>
        </row>
        <row r="1438">
          <cell r="D1438">
            <v>1005</v>
          </cell>
          <cell r="E1438" t="str">
            <v>No Entry</v>
          </cell>
          <cell r="F1438" t="str">
            <v>Clyde</v>
          </cell>
          <cell r="G1438" t="str">
            <v>No Entry</v>
          </cell>
          <cell r="H1438" t="str">
            <v>No Entry</v>
          </cell>
          <cell r="I1438" t="str">
            <v>No Entry</v>
          </cell>
          <cell r="J1438" t="str">
            <v>No Entry</v>
          </cell>
          <cell r="K1438">
            <v>4</v>
          </cell>
        </row>
        <row r="1439">
          <cell r="D1439">
            <v>725</v>
          </cell>
          <cell r="E1439" t="str">
            <v>No Entry</v>
          </cell>
          <cell r="F1439" t="str">
            <v>Clyde</v>
          </cell>
          <cell r="G1439" t="str">
            <v>No Entry</v>
          </cell>
          <cell r="H1439" t="str">
            <v>No Entry</v>
          </cell>
          <cell r="I1439" t="str">
            <v>No Entry</v>
          </cell>
          <cell r="J1439" t="str">
            <v>No Entry</v>
          </cell>
          <cell r="K1439">
            <v>4</v>
          </cell>
        </row>
        <row r="1440">
          <cell r="D1440">
            <v>800</v>
          </cell>
          <cell r="E1440" t="str">
            <v>No Entry</v>
          </cell>
          <cell r="F1440" t="str">
            <v>Clyde</v>
          </cell>
          <cell r="G1440" t="str">
            <v>No Entry</v>
          </cell>
          <cell r="H1440" t="str">
            <v>No Entry</v>
          </cell>
          <cell r="I1440" t="str">
            <v>No Entry</v>
          </cell>
          <cell r="J1440" t="str">
            <v>No Entry</v>
          </cell>
          <cell r="K1440">
            <v>4</v>
          </cell>
        </row>
        <row r="1441">
          <cell r="D1441">
            <v>755</v>
          </cell>
          <cell r="E1441" t="str">
            <v>C Herouvim</v>
          </cell>
          <cell r="F1441" t="str">
            <v>Clyde</v>
          </cell>
          <cell r="G1441" t="str">
            <v>BEG</v>
          </cell>
          <cell r="H1441">
            <v>2017</v>
          </cell>
          <cell r="I1441" t="str">
            <v>CH5</v>
          </cell>
          <cell r="J1441" t="str">
            <v>042</v>
          </cell>
          <cell r="K1441">
            <v>5</v>
          </cell>
        </row>
        <row r="1442">
          <cell r="D1442">
            <v>1056</v>
          </cell>
          <cell r="E1442" t="str">
            <v>P &amp; D Smith</v>
          </cell>
          <cell r="F1442" t="str">
            <v>Clyde</v>
          </cell>
          <cell r="G1442" t="str">
            <v>INT</v>
          </cell>
          <cell r="H1442">
            <v>2017</v>
          </cell>
          <cell r="I1442" t="str">
            <v>DS11</v>
          </cell>
          <cell r="J1442" t="str">
            <v>013</v>
          </cell>
          <cell r="K1442">
            <v>5</v>
          </cell>
        </row>
        <row r="1443">
          <cell r="D1443">
            <v>832</v>
          </cell>
          <cell r="E1443" t="str">
            <v>No Entry</v>
          </cell>
          <cell r="F1443" t="str">
            <v>Clyde</v>
          </cell>
          <cell r="G1443" t="str">
            <v>No Entry</v>
          </cell>
          <cell r="H1443" t="str">
            <v>No Entry</v>
          </cell>
          <cell r="I1443" t="str">
            <v>No Entry</v>
          </cell>
          <cell r="J1443" t="str">
            <v>No Entry</v>
          </cell>
          <cell r="K1443">
            <v>5</v>
          </cell>
        </row>
        <row r="1444">
          <cell r="D1444">
            <v>808</v>
          </cell>
          <cell r="E1444" t="str">
            <v>P &amp; D Smith</v>
          </cell>
          <cell r="F1444" t="str">
            <v>Clyde</v>
          </cell>
          <cell r="G1444" t="str">
            <v>INT</v>
          </cell>
          <cell r="H1444">
            <v>2017</v>
          </cell>
          <cell r="I1444" t="str">
            <v>DS11</v>
          </cell>
          <cell r="J1444" t="str">
            <v>012</v>
          </cell>
          <cell r="K1444">
            <v>6</v>
          </cell>
        </row>
        <row r="1445">
          <cell r="D1445">
            <v>1348</v>
          </cell>
          <cell r="E1445" t="str">
            <v>P &amp; D Smith</v>
          </cell>
          <cell r="F1445" t="str">
            <v>Clyde</v>
          </cell>
          <cell r="G1445" t="str">
            <v>INT</v>
          </cell>
          <cell r="H1445">
            <v>2017</v>
          </cell>
          <cell r="I1445" t="str">
            <v>DS11</v>
          </cell>
          <cell r="J1445" t="str">
            <v>011</v>
          </cell>
          <cell r="K1445">
            <v>6</v>
          </cell>
        </row>
        <row r="1446">
          <cell r="D1446">
            <v>1226</v>
          </cell>
          <cell r="E1446" t="str">
            <v>No Entry</v>
          </cell>
          <cell r="F1446" t="str">
            <v>Clyde</v>
          </cell>
          <cell r="G1446" t="str">
            <v>No Entry</v>
          </cell>
          <cell r="H1446" t="str">
            <v>No Entry</v>
          </cell>
          <cell r="I1446" t="str">
            <v>No Entry</v>
          </cell>
          <cell r="J1446" t="str">
            <v>No Entry</v>
          </cell>
          <cell r="K1446">
            <v>6</v>
          </cell>
        </row>
        <row r="1447">
          <cell r="D1447">
            <v>427</v>
          </cell>
          <cell r="E1447" t="str">
            <v>P &amp; D Smith</v>
          </cell>
          <cell r="F1447" t="str">
            <v>Clyde</v>
          </cell>
          <cell r="G1447" t="str">
            <v>INT</v>
          </cell>
          <cell r="H1447">
            <v>2017</v>
          </cell>
          <cell r="I1447" t="str">
            <v>DS11</v>
          </cell>
          <cell r="J1447" t="str">
            <v>021</v>
          </cell>
          <cell r="K1447">
            <v>7</v>
          </cell>
        </row>
        <row r="1448">
          <cell r="D1448">
            <v>373</v>
          </cell>
          <cell r="E1448" t="str">
            <v>P &amp; D Smith</v>
          </cell>
          <cell r="F1448" t="str">
            <v>Clyde</v>
          </cell>
          <cell r="G1448" t="str">
            <v>INT</v>
          </cell>
          <cell r="H1448">
            <v>2017</v>
          </cell>
          <cell r="I1448" t="str">
            <v>DS11</v>
          </cell>
          <cell r="J1448" t="str">
            <v>020</v>
          </cell>
          <cell r="K1448">
            <v>7</v>
          </cell>
        </row>
        <row r="1449">
          <cell r="D1449">
            <v>881</v>
          </cell>
          <cell r="E1449" t="str">
            <v>No Entry</v>
          </cell>
          <cell r="F1449" t="str">
            <v>Clyde</v>
          </cell>
          <cell r="G1449" t="str">
            <v>No Entry</v>
          </cell>
          <cell r="H1449" t="str">
            <v>No Entry</v>
          </cell>
          <cell r="I1449" t="str">
            <v>No Entry</v>
          </cell>
          <cell r="J1449" t="str">
            <v>No Entry</v>
          </cell>
          <cell r="K1449">
            <v>7</v>
          </cell>
        </row>
        <row r="1450">
          <cell r="D1450">
            <v>1542</v>
          </cell>
          <cell r="E1450" t="str">
            <v>No Entry</v>
          </cell>
          <cell r="F1450" t="str">
            <v>Clyde</v>
          </cell>
          <cell r="G1450" t="str">
            <v>No Entry</v>
          </cell>
          <cell r="H1450" t="str">
            <v>No Entry</v>
          </cell>
          <cell r="I1450" t="str">
            <v>No Entry</v>
          </cell>
          <cell r="J1450" t="str">
            <v>No Entry</v>
          </cell>
          <cell r="K1450">
            <v>8</v>
          </cell>
        </row>
        <row r="1451">
          <cell r="D1451">
            <v>198</v>
          </cell>
          <cell r="E1451" t="str">
            <v>No Entry</v>
          </cell>
          <cell r="F1451" t="str">
            <v>Clyde</v>
          </cell>
          <cell r="G1451" t="str">
            <v>No Entry</v>
          </cell>
          <cell r="H1451" t="str">
            <v>No Entry</v>
          </cell>
          <cell r="I1451" t="str">
            <v>No Entry</v>
          </cell>
          <cell r="J1451" t="str">
            <v>No Entry</v>
          </cell>
          <cell r="K1451">
            <v>8</v>
          </cell>
        </row>
        <row r="1452">
          <cell r="D1452">
            <v>1169</v>
          </cell>
          <cell r="E1452" t="str">
            <v>No Entry</v>
          </cell>
          <cell r="F1452" t="str">
            <v>Clyde</v>
          </cell>
          <cell r="G1452" t="str">
            <v>No Entry</v>
          </cell>
          <cell r="H1452" t="str">
            <v>No Entry</v>
          </cell>
          <cell r="I1452" t="str">
            <v>No Entry</v>
          </cell>
          <cell r="J1452" t="str">
            <v>No Entry</v>
          </cell>
          <cell r="K1452">
            <v>8</v>
          </cell>
        </row>
        <row r="1453">
          <cell r="D1453">
            <v>501</v>
          </cell>
          <cell r="E1453" t="str">
            <v>P &amp; D Smith</v>
          </cell>
          <cell r="F1453" t="str">
            <v>Clyde</v>
          </cell>
          <cell r="G1453" t="str">
            <v>INT</v>
          </cell>
          <cell r="H1453">
            <v>2017</v>
          </cell>
          <cell r="I1453" t="str">
            <v>DS11</v>
          </cell>
          <cell r="J1453" t="str">
            <v>027</v>
          </cell>
          <cell r="K1453">
            <v>9</v>
          </cell>
        </row>
        <row r="1454">
          <cell r="D1454">
            <v>1482</v>
          </cell>
          <cell r="E1454" t="str">
            <v>P &amp; D Smith</v>
          </cell>
          <cell r="F1454" t="str">
            <v>Clyde</v>
          </cell>
          <cell r="G1454" t="str">
            <v>INT</v>
          </cell>
          <cell r="H1454">
            <v>2017</v>
          </cell>
          <cell r="I1454" t="str">
            <v>DS11</v>
          </cell>
          <cell r="J1454" t="str">
            <v>017</v>
          </cell>
          <cell r="K1454">
            <v>9</v>
          </cell>
        </row>
        <row r="1455">
          <cell r="D1455">
            <v>12</v>
          </cell>
          <cell r="E1455" t="str">
            <v>No Entry</v>
          </cell>
          <cell r="F1455" t="str">
            <v>Clyde</v>
          </cell>
          <cell r="G1455" t="str">
            <v>No Entry</v>
          </cell>
          <cell r="H1455" t="str">
            <v>No Entry</v>
          </cell>
          <cell r="I1455" t="str">
            <v>No Entry</v>
          </cell>
          <cell r="J1455" t="str">
            <v>No Entry</v>
          </cell>
          <cell r="K1455">
            <v>9</v>
          </cell>
        </row>
        <row r="1456">
          <cell r="D1456">
            <v>1126</v>
          </cell>
          <cell r="E1456" t="str">
            <v>B Herouvim</v>
          </cell>
          <cell r="F1456" t="str">
            <v>Clyde</v>
          </cell>
          <cell r="G1456" t="str">
            <v>BEG</v>
          </cell>
          <cell r="H1456">
            <v>2017</v>
          </cell>
          <cell r="I1456" t="str">
            <v>BH9</v>
          </cell>
          <cell r="J1456" t="str">
            <v>055</v>
          </cell>
          <cell r="K1456">
            <v>10</v>
          </cell>
        </row>
        <row r="1457">
          <cell r="D1457">
            <v>613</v>
          </cell>
          <cell r="E1457" t="str">
            <v>No Entry</v>
          </cell>
          <cell r="F1457" t="str">
            <v>Clyde</v>
          </cell>
          <cell r="G1457" t="str">
            <v>No Entry</v>
          </cell>
          <cell r="H1457" t="str">
            <v>No Entry</v>
          </cell>
          <cell r="I1457" t="str">
            <v>No Entry</v>
          </cell>
          <cell r="J1457" t="str">
            <v>No Entry</v>
          </cell>
          <cell r="K1457">
            <v>10</v>
          </cell>
        </row>
        <row r="1458">
          <cell r="D1458">
            <v>1277</v>
          </cell>
          <cell r="E1458" t="str">
            <v>No Entry</v>
          </cell>
          <cell r="F1458" t="str">
            <v>Clyde</v>
          </cell>
          <cell r="G1458" t="str">
            <v>No Entry</v>
          </cell>
          <cell r="H1458" t="str">
            <v>No Entry</v>
          </cell>
          <cell r="I1458" t="str">
            <v>No Entry</v>
          </cell>
          <cell r="J1458" t="str">
            <v>No Entry</v>
          </cell>
          <cell r="K1458">
            <v>10</v>
          </cell>
        </row>
        <row r="1459">
          <cell r="D1459">
            <v>805</v>
          </cell>
          <cell r="E1459" t="str">
            <v>No Entry</v>
          </cell>
          <cell r="F1459" t="str">
            <v>Clyde</v>
          </cell>
          <cell r="G1459" t="str">
            <v>No Entry</v>
          </cell>
          <cell r="H1459" t="str">
            <v>No Entry</v>
          </cell>
          <cell r="I1459" t="str">
            <v>No Entry</v>
          </cell>
          <cell r="J1459" t="str">
            <v>No Entry</v>
          </cell>
          <cell r="K1459">
            <v>11</v>
          </cell>
        </row>
        <row r="1460">
          <cell r="D1460">
            <v>1649</v>
          </cell>
          <cell r="E1460" t="str">
            <v>No Entry</v>
          </cell>
          <cell r="F1460" t="str">
            <v>Clyde</v>
          </cell>
          <cell r="G1460" t="str">
            <v>No Entry</v>
          </cell>
          <cell r="H1460" t="str">
            <v>No Entry</v>
          </cell>
          <cell r="I1460" t="str">
            <v>No Entry</v>
          </cell>
          <cell r="J1460" t="str">
            <v>No Entry</v>
          </cell>
          <cell r="K1460">
            <v>11</v>
          </cell>
        </row>
        <row r="1461">
          <cell r="D1461">
            <v>1028</v>
          </cell>
          <cell r="E1461" t="str">
            <v>No Entry</v>
          </cell>
          <cell r="F1461" t="str">
            <v>Clyde</v>
          </cell>
          <cell r="G1461" t="str">
            <v>No Entry</v>
          </cell>
          <cell r="H1461" t="str">
            <v>No Entry</v>
          </cell>
          <cell r="I1461" t="str">
            <v>No Entry</v>
          </cell>
          <cell r="J1461" t="str">
            <v>No Entry</v>
          </cell>
          <cell r="K1461">
            <v>11</v>
          </cell>
        </row>
        <row r="1462">
          <cell r="D1462">
            <v>763</v>
          </cell>
          <cell r="E1462" t="str">
            <v>P &amp; D Smith</v>
          </cell>
          <cell r="F1462" t="str">
            <v>Clyde</v>
          </cell>
          <cell r="G1462" t="str">
            <v>INT</v>
          </cell>
          <cell r="H1462">
            <v>2017</v>
          </cell>
          <cell r="I1462" t="str">
            <v>DS11</v>
          </cell>
          <cell r="J1462" t="str">
            <v>028</v>
          </cell>
          <cell r="K1462">
            <v>12</v>
          </cell>
        </row>
        <row r="1463">
          <cell r="D1463">
            <v>684</v>
          </cell>
          <cell r="E1463" t="str">
            <v>No Entry</v>
          </cell>
          <cell r="F1463" t="str">
            <v>Clyde</v>
          </cell>
          <cell r="G1463" t="str">
            <v>No Entry</v>
          </cell>
          <cell r="H1463" t="str">
            <v>No Entry</v>
          </cell>
          <cell r="I1463" t="str">
            <v>No Entry</v>
          </cell>
          <cell r="J1463" t="str">
            <v>No Entry</v>
          </cell>
          <cell r="K1463">
            <v>12</v>
          </cell>
        </row>
        <row r="1464">
          <cell r="D1464">
            <v>513</v>
          </cell>
          <cell r="E1464" t="str">
            <v>No Entry</v>
          </cell>
          <cell r="F1464" t="str">
            <v>Clyde</v>
          </cell>
          <cell r="G1464" t="str">
            <v>No Entry</v>
          </cell>
          <cell r="H1464" t="str">
            <v>No Entry</v>
          </cell>
          <cell r="I1464" t="str">
            <v>No Entry</v>
          </cell>
          <cell r="J1464" t="str">
            <v>No Entry</v>
          </cell>
          <cell r="K1464">
            <v>12</v>
          </cell>
        </row>
        <row r="1465">
          <cell r="D1465">
            <v>796</v>
          </cell>
          <cell r="E1465" t="str">
            <v>No Entry</v>
          </cell>
          <cell r="F1465" t="str">
            <v>Clyde</v>
          </cell>
          <cell r="G1465" t="str">
            <v>No Entry</v>
          </cell>
          <cell r="H1465" t="str">
            <v>No Entry</v>
          </cell>
          <cell r="I1465" t="str">
            <v>No Entry</v>
          </cell>
          <cell r="J1465" t="str">
            <v>No Entry</v>
          </cell>
          <cell r="K1465">
            <v>13</v>
          </cell>
        </row>
        <row r="1466">
          <cell r="D1466">
            <v>73</v>
          </cell>
          <cell r="E1466" t="str">
            <v>No Entry</v>
          </cell>
          <cell r="F1466" t="str">
            <v>Clyde</v>
          </cell>
          <cell r="G1466" t="str">
            <v>No Entry</v>
          </cell>
          <cell r="H1466" t="str">
            <v>No Entry</v>
          </cell>
          <cell r="I1466" t="str">
            <v>No Entry</v>
          </cell>
          <cell r="J1466" t="str">
            <v>No Entry</v>
          </cell>
          <cell r="K1466">
            <v>13</v>
          </cell>
        </row>
        <row r="1467">
          <cell r="D1467">
            <v>320</v>
          </cell>
          <cell r="E1467" t="str">
            <v>No Entry</v>
          </cell>
          <cell r="F1467" t="str">
            <v>Clyde</v>
          </cell>
          <cell r="G1467" t="str">
            <v>No Entry</v>
          </cell>
          <cell r="H1467" t="str">
            <v>No Entry</v>
          </cell>
          <cell r="I1467" t="str">
            <v>No Entry</v>
          </cell>
          <cell r="J1467" t="str">
            <v>No Entry</v>
          </cell>
          <cell r="K1467">
            <v>13</v>
          </cell>
        </row>
        <row r="1468">
          <cell r="D1468">
            <v>1178</v>
          </cell>
          <cell r="E1468" t="str">
            <v>C Herouvim</v>
          </cell>
          <cell r="F1468" t="str">
            <v>Clyde</v>
          </cell>
          <cell r="G1468" t="str">
            <v>BEG</v>
          </cell>
          <cell r="H1468">
            <v>2017</v>
          </cell>
          <cell r="I1468" t="str">
            <v>CH5</v>
          </cell>
          <cell r="J1468" t="str">
            <v>050</v>
          </cell>
          <cell r="K1468">
            <v>14</v>
          </cell>
        </row>
        <row r="1469">
          <cell r="D1469">
            <v>1075</v>
          </cell>
          <cell r="E1469" t="str">
            <v>C Herouvim</v>
          </cell>
          <cell r="F1469" t="str">
            <v>Clyde</v>
          </cell>
          <cell r="G1469" t="str">
            <v>BEG</v>
          </cell>
          <cell r="H1469">
            <v>2017</v>
          </cell>
          <cell r="I1469" t="str">
            <v>CH5</v>
          </cell>
          <cell r="J1469" t="str">
            <v>034</v>
          </cell>
          <cell r="K1469">
            <v>14</v>
          </cell>
        </row>
        <row r="1470">
          <cell r="D1470">
            <v>734</v>
          </cell>
          <cell r="E1470" t="str">
            <v>C Herouvim</v>
          </cell>
          <cell r="F1470" t="str">
            <v>Clyde</v>
          </cell>
          <cell r="G1470" t="str">
            <v>BEG</v>
          </cell>
          <cell r="H1470">
            <v>2017</v>
          </cell>
          <cell r="I1470" t="str">
            <v>CH5</v>
          </cell>
          <cell r="J1470" t="str">
            <v>033</v>
          </cell>
          <cell r="K1470">
            <v>14</v>
          </cell>
        </row>
        <row r="1471">
          <cell r="D1471">
            <v>948</v>
          </cell>
          <cell r="E1471" t="str">
            <v>No Entry</v>
          </cell>
          <cell r="F1471" t="str">
            <v>Clyde</v>
          </cell>
          <cell r="G1471" t="str">
            <v>No Entry</v>
          </cell>
          <cell r="H1471" t="str">
            <v>No Entry</v>
          </cell>
          <cell r="I1471" t="str">
            <v>No Entry</v>
          </cell>
          <cell r="J1471" t="str">
            <v>No Entry</v>
          </cell>
          <cell r="K1471">
            <v>15</v>
          </cell>
        </row>
        <row r="1472">
          <cell r="D1472">
            <v>1625</v>
          </cell>
          <cell r="E1472" t="str">
            <v>No Entry</v>
          </cell>
          <cell r="F1472" t="str">
            <v>Clyde</v>
          </cell>
          <cell r="G1472" t="str">
            <v>No Entry</v>
          </cell>
          <cell r="H1472" t="str">
            <v>No Entry</v>
          </cell>
          <cell r="I1472" t="str">
            <v>No Entry</v>
          </cell>
          <cell r="J1472" t="str">
            <v>No Entry</v>
          </cell>
          <cell r="K1472">
            <v>15</v>
          </cell>
        </row>
        <row r="1473">
          <cell r="D1473">
            <v>5</v>
          </cell>
          <cell r="E1473" t="str">
            <v>No Entry</v>
          </cell>
          <cell r="F1473" t="str">
            <v>Clyde</v>
          </cell>
          <cell r="G1473" t="str">
            <v>No Entry</v>
          </cell>
          <cell r="H1473" t="str">
            <v>No Entry</v>
          </cell>
          <cell r="I1473" t="str">
            <v>No Entry</v>
          </cell>
          <cell r="J1473" t="str">
            <v>No Entry</v>
          </cell>
          <cell r="K1473">
            <v>15</v>
          </cell>
        </row>
        <row r="1474">
          <cell r="D1474">
            <v>1605</v>
          </cell>
          <cell r="E1474" t="str">
            <v>C Herouvim</v>
          </cell>
          <cell r="F1474" t="str">
            <v>Clyde</v>
          </cell>
          <cell r="G1474" t="str">
            <v>BEG</v>
          </cell>
          <cell r="H1474">
            <v>2017</v>
          </cell>
          <cell r="I1474" t="str">
            <v>CH5</v>
          </cell>
          <cell r="J1474" t="str">
            <v>041</v>
          </cell>
          <cell r="K1474">
            <v>16</v>
          </cell>
        </row>
        <row r="1475">
          <cell r="D1475">
            <v>1296</v>
          </cell>
          <cell r="E1475" t="str">
            <v>No Entry</v>
          </cell>
          <cell r="F1475" t="str">
            <v>Clyde</v>
          </cell>
          <cell r="G1475" t="str">
            <v>No Entry</v>
          </cell>
          <cell r="H1475" t="str">
            <v>No Entry</v>
          </cell>
          <cell r="I1475" t="str">
            <v>No Entry</v>
          </cell>
          <cell r="J1475" t="str">
            <v>No Entry</v>
          </cell>
          <cell r="K1475">
            <v>16</v>
          </cell>
        </row>
        <row r="1476">
          <cell r="D1476">
            <v>908</v>
          </cell>
          <cell r="E1476" t="str">
            <v>No Entry</v>
          </cell>
          <cell r="F1476" t="str">
            <v>Clyde</v>
          </cell>
          <cell r="G1476" t="str">
            <v>No Entry</v>
          </cell>
          <cell r="H1476" t="str">
            <v>No Entry</v>
          </cell>
          <cell r="I1476" t="str">
            <v>No Entry</v>
          </cell>
          <cell r="J1476" t="str">
            <v>No Entry</v>
          </cell>
          <cell r="K1476">
            <v>16</v>
          </cell>
        </row>
        <row r="1477">
          <cell r="D1477">
            <v>667</v>
          </cell>
          <cell r="E1477" t="str">
            <v>P &amp; D Smith</v>
          </cell>
          <cell r="F1477" t="str">
            <v>Clyde</v>
          </cell>
          <cell r="G1477" t="str">
            <v>INT</v>
          </cell>
          <cell r="H1477">
            <v>2017</v>
          </cell>
          <cell r="I1477" t="str">
            <v>DS11</v>
          </cell>
          <cell r="J1477" t="str">
            <v>014</v>
          </cell>
          <cell r="K1477">
            <v>17</v>
          </cell>
        </row>
        <row r="1478">
          <cell r="D1478">
            <v>1476</v>
          </cell>
          <cell r="E1478" t="str">
            <v>No Entry</v>
          </cell>
          <cell r="F1478" t="str">
            <v>Clyde</v>
          </cell>
          <cell r="G1478" t="str">
            <v>No Entry</v>
          </cell>
          <cell r="H1478" t="str">
            <v>No Entry</v>
          </cell>
          <cell r="I1478" t="str">
            <v>No Entry</v>
          </cell>
          <cell r="J1478" t="str">
            <v>No Entry</v>
          </cell>
          <cell r="K1478">
            <v>17</v>
          </cell>
        </row>
        <row r="1479">
          <cell r="D1479">
            <v>662</v>
          </cell>
          <cell r="E1479" t="str">
            <v>No Entry</v>
          </cell>
          <cell r="F1479" t="str">
            <v>Clyde</v>
          </cell>
          <cell r="G1479" t="str">
            <v>No Entry</v>
          </cell>
          <cell r="H1479" t="str">
            <v>No Entry</v>
          </cell>
          <cell r="I1479" t="str">
            <v>No Entry</v>
          </cell>
          <cell r="J1479" t="str">
            <v>No Entry</v>
          </cell>
          <cell r="K1479">
            <v>17</v>
          </cell>
        </row>
        <row r="1480">
          <cell r="D1480">
            <v>1428</v>
          </cell>
          <cell r="E1480" t="str">
            <v>B Herouvim</v>
          </cell>
          <cell r="F1480" t="str">
            <v>Clyde</v>
          </cell>
          <cell r="G1480" t="str">
            <v>BEG</v>
          </cell>
          <cell r="H1480">
            <v>2017</v>
          </cell>
          <cell r="I1480" t="str">
            <v>BH9</v>
          </cell>
          <cell r="J1480" t="str">
            <v>063</v>
          </cell>
          <cell r="K1480">
            <v>18</v>
          </cell>
        </row>
        <row r="1481">
          <cell r="D1481">
            <v>1287</v>
          </cell>
          <cell r="E1481" t="str">
            <v>No Entry</v>
          </cell>
          <cell r="F1481" t="str">
            <v>Clyde</v>
          </cell>
          <cell r="G1481" t="str">
            <v>No Entry</v>
          </cell>
          <cell r="H1481" t="str">
            <v>No Entry</v>
          </cell>
          <cell r="I1481" t="str">
            <v>No Entry</v>
          </cell>
          <cell r="J1481" t="str">
            <v>No Entry</v>
          </cell>
          <cell r="K1481">
            <v>18</v>
          </cell>
        </row>
        <row r="1482">
          <cell r="D1482">
            <v>246</v>
          </cell>
          <cell r="E1482" t="str">
            <v>No Entry</v>
          </cell>
          <cell r="F1482" t="str">
            <v>Clyde</v>
          </cell>
          <cell r="G1482" t="str">
            <v>No Entry</v>
          </cell>
          <cell r="H1482" t="str">
            <v>No Entry</v>
          </cell>
          <cell r="I1482" t="str">
            <v>No Entry</v>
          </cell>
          <cell r="J1482" t="str">
            <v>No Entry</v>
          </cell>
          <cell r="K1482">
            <v>18</v>
          </cell>
        </row>
        <row r="1483">
          <cell r="D1483">
            <v>149</v>
          </cell>
          <cell r="E1483" t="str">
            <v>P &amp; D Smith</v>
          </cell>
          <cell r="F1483" t="str">
            <v>Clyde</v>
          </cell>
          <cell r="G1483" t="str">
            <v>INT</v>
          </cell>
          <cell r="H1483">
            <v>2017</v>
          </cell>
          <cell r="I1483" t="str">
            <v>DS11</v>
          </cell>
          <cell r="J1483" t="str">
            <v>016</v>
          </cell>
          <cell r="K1483">
            <v>19</v>
          </cell>
        </row>
        <row r="1484">
          <cell r="D1484">
            <v>1371</v>
          </cell>
          <cell r="E1484" t="str">
            <v>No Entry</v>
          </cell>
          <cell r="F1484" t="str">
            <v>Clyde</v>
          </cell>
          <cell r="G1484" t="str">
            <v>No Entry</v>
          </cell>
          <cell r="H1484" t="str">
            <v>No Entry</v>
          </cell>
          <cell r="I1484" t="str">
            <v>No Entry</v>
          </cell>
          <cell r="J1484" t="str">
            <v>No Entry</v>
          </cell>
          <cell r="K1484">
            <v>19</v>
          </cell>
        </row>
        <row r="1485">
          <cell r="D1485">
            <v>457</v>
          </cell>
          <cell r="E1485" t="str">
            <v>No Entry</v>
          </cell>
          <cell r="F1485" t="str">
            <v>Clyde</v>
          </cell>
          <cell r="G1485" t="str">
            <v>No Entry</v>
          </cell>
          <cell r="H1485" t="str">
            <v>No Entry</v>
          </cell>
          <cell r="I1485" t="str">
            <v>No Entry</v>
          </cell>
          <cell r="J1485" t="str">
            <v>No Entry</v>
          </cell>
          <cell r="K1485">
            <v>19</v>
          </cell>
        </row>
        <row r="1486">
          <cell r="D1486">
            <v>297</v>
          </cell>
          <cell r="E1486" t="str">
            <v>No Entry</v>
          </cell>
          <cell r="F1486" t="str">
            <v>Clyde</v>
          </cell>
          <cell r="G1486" t="str">
            <v>No Entry</v>
          </cell>
          <cell r="H1486" t="str">
            <v>No Entry</v>
          </cell>
          <cell r="I1486" t="str">
            <v>No Entry</v>
          </cell>
          <cell r="J1486" t="str">
            <v>No Entry</v>
          </cell>
          <cell r="K1486">
            <v>20</v>
          </cell>
        </row>
        <row r="1487">
          <cell r="D1487">
            <v>111</v>
          </cell>
          <cell r="E1487" t="str">
            <v>No Entry</v>
          </cell>
          <cell r="F1487" t="str">
            <v>Clyde</v>
          </cell>
          <cell r="G1487" t="str">
            <v>No Entry</v>
          </cell>
          <cell r="H1487" t="str">
            <v>No Entry</v>
          </cell>
          <cell r="I1487" t="str">
            <v>No Entry</v>
          </cell>
          <cell r="J1487" t="str">
            <v>No Entry</v>
          </cell>
          <cell r="K1487">
            <v>20</v>
          </cell>
        </row>
        <row r="1488">
          <cell r="D1488">
            <v>305</v>
          </cell>
          <cell r="E1488" t="str">
            <v>No Entry</v>
          </cell>
          <cell r="F1488" t="str">
            <v>Clyde</v>
          </cell>
          <cell r="G1488" t="str">
            <v>No Entry</v>
          </cell>
          <cell r="H1488" t="str">
            <v>No Entry</v>
          </cell>
          <cell r="I1488" t="str">
            <v>No Entry</v>
          </cell>
          <cell r="J1488" t="str">
            <v>No Entry</v>
          </cell>
          <cell r="K1488">
            <v>20</v>
          </cell>
        </row>
        <row r="1489">
          <cell r="D1489">
            <v>976</v>
          </cell>
          <cell r="E1489" t="str">
            <v>C Herouvim</v>
          </cell>
          <cell r="F1489" t="str">
            <v>Clyde</v>
          </cell>
          <cell r="G1489" t="str">
            <v>BEG</v>
          </cell>
          <cell r="H1489">
            <v>2017</v>
          </cell>
          <cell r="I1489" t="str">
            <v>CH5</v>
          </cell>
          <cell r="J1489" t="str">
            <v>040</v>
          </cell>
          <cell r="K1489">
            <v>21</v>
          </cell>
        </row>
        <row r="1490">
          <cell r="D1490">
            <v>350</v>
          </cell>
          <cell r="E1490" t="str">
            <v>C Herouvim</v>
          </cell>
          <cell r="F1490" t="str">
            <v>Clyde</v>
          </cell>
          <cell r="G1490" t="str">
            <v>BEG</v>
          </cell>
          <cell r="H1490">
            <v>2017</v>
          </cell>
          <cell r="I1490" t="str">
            <v>CH5</v>
          </cell>
          <cell r="J1490" t="str">
            <v>039</v>
          </cell>
          <cell r="K1490">
            <v>21</v>
          </cell>
        </row>
        <row r="1491">
          <cell r="D1491">
            <v>841</v>
          </cell>
          <cell r="E1491" t="str">
            <v>C Herouvim</v>
          </cell>
          <cell r="F1491" t="str">
            <v>Clyde</v>
          </cell>
          <cell r="G1491" t="str">
            <v>BEG</v>
          </cell>
          <cell r="H1491">
            <v>2017</v>
          </cell>
          <cell r="I1491" t="str">
            <v>CH5</v>
          </cell>
          <cell r="J1491" t="str">
            <v>036</v>
          </cell>
          <cell r="K1491">
            <v>21</v>
          </cell>
        </row>
        <row r="1492">
          <cell r="D1492">
            <v>829</v>
          </cell>
          <cell r="E1492" t="str">
            <v>C Herouvim</v>
          </cell>
          <cell r="F1492" t="str">
            <v>Clyde</v>
          </cell>
          <cell r="G1492" t="str">
            <v>BEG</v>
          </cell>
          <cell r="H1492">
            <v>2017</v>
          </cell>
          <cell r="I1492" t="str">
            <v>CH5</v>
          </cell>
          <cell r="J1492" t="str">
            <v>047</v>
          </cell>
          <cell r="K1492">
            <v>22</v>
          </cell>
        </row>
        <row r="1493">
          <cell r="D1493">
            <v>308</v>
          </cell>
          <cell r="E1493" t="str">
            <v>C Herouvim</v>
          </cell>
          <cell r="F1493" t="str">
            <v>Clyde</v>
          </cell>
          <cell r="G1493" t="str">
            <v>BEG</v>
          </cell>
          <cell r="H1493">
            <v>2017</v>
          </cell>
          <cell r="I1493" t="str">
            <v>CH5</v>
          </cell>
          <cell r="J1493" t="str">
            <v>048</v>
          </cell>
          <cell r="K1493">
            <v>22</v>
          </cell>
        </row>
        <row r="1494">
          <cell r="D1494">
            <v>960</v>
          </cell>
          <cell r="E1494" t="str">
            <v>No Entry</v>
          </cell>
          <cell r="F1494" t="str">
            <v>Clyde</v>
          </cell>
          <cell r="G1494" t="str">
            <v>No Entry</v>
          </cell>
          <cell r="H1494" t="str">
            <v>No Entry</v>
          </cell>
          <cell r="I1494" t="str">
            <v>No Entry</v>
          </cell>
          <cell r="J1494" t="str">
            <v>No Entry</v>
          </cell>
          <cell r="K1494">
            <v>22</v>
          </cell>
        </row>
        <row r="1495">
          <cell r="D1495">
            <v>282</v>
          </cell>
          <cell r="E1495" t="str">
            <v>B Herouvim</v>
          </cell>
          <cell r="F1495" t="str">
            <v>Clyde</v>
          </cell>
          <cell r="G1495" t="str">
            <v>BEG</v>
          </cell>
          <cell r="H1495">
            <v>2017</v>
          </cell>
          <cell r="I1495" t="str">
            <v>BH9</v>
          </cell>
          <cell r="J1495" t="str">
            <v>060</v>
          </cell>
          <cell r="K1495">
            <v>23</v>
          </cell>
        </row>
        <row r="1496">
          <cell r="D1496">
            <v>986</v>
          </cell>
          <cell r="E1496" t="str">
            <v>B Herouvim</v>
          </cell>
          <cell r="F1496" t="str">
            <v>Clyde</v>
          </cell>
          <cell r="G1496" t="str">
            <v>BEG</v>
          </cell>
          <cell r="H1496">
            <v>2017</v>
          </cell>
          <cell r="I1496" t="str">
            <v>BH9</v>
          </cell>
          <cell r="J1496" t="str">
            <v>057</v>
          </cell>
          <cell r="K1496">
            <v>23</v>
          </cell>
        </row>
        <row r="1497">
          <cell r="D1497">
            <v>242</v>
          </cell>
          <cell r="E1497" t="str">
            <v>B Herouvim</v>
          </cell>
          <cell r="F1497" t="str">
            <v>Clyde</v>
          </cell>
          <cell r="G1497" t="str">
            <v>BEG</v>
          </cell>
          <cell r="H1497">
            <v>2017</v>
          </cell>
          <cell r="I1497" t="str">
            <v>BH9</v>
          </cell>
          <cell r="J1497" t="str">
            <v>066</v>
          </cell>
          <cell r="K1497">
            <v>23</v>
          </cell>
        </row>
        <row r="1498">
          <cell r="D1498">
            <v>875</v>
          </cell>
          <cell r="E1498" t="str">
            <v>No Entry</v>
          </cell>
          <cell r="F1498" t="str">
            <v>Clyde</v>
          </cell>
          <cell r="G1498" t="str">
            <v>No Entry</v>
          </cell>
          <cell r="H1498" t="str">
            <v>No Entry</v>
          </cell>
          <cell r="I1498" t="str">
            <v>No Entry</v>
          </cell>
          <cell r="J1498" t="str">
            <v>No Entry</v>
          </cell>
          <cell r="K1498">
            <v>24</v>
          </cell>
        </row>
        <row r="1499">
          <cell r="D1499">
            <v>1561</v>
          </cell>
          <cell r="E1499" t="str">
            <v>No Entry</v>
          </cell>
          <cell r="F1499" t="str">
            <v>Clyde</v>
          </cell>
          <cell r="G1499" t="str">
            <v>No Entry</v>
          </cell>
          <cell r="H1499" t="str">
            <v>No Entry</v>
          </cell>
          <cell r="I1499" t="str">
            <v>No Entry</v>
          </cell>
          <cell r="J1499" t="str">
            <v>No Entry</v>
          </cell>
          <cell r="K1499">
            <v>24</v>
          </cell>
        </row>
        <row r="1500">
          <cell r="D1500">
            <v>807</v>
          </cell>
          <cell r="E1500" t="str">
            <v>No Entry</v>
          </cell>
          <cell r="F1500" t="str">
            <v>Clyde</v>
          </cell>
          <cell r="G1500" t="str">
            <v>No Entry</v>
          </cell>
          <cell r="H1500" t="str">
            <v>No Entry</v>
          </cell>
          <cell r="I1500" t="str">
            <v>No Entry</v>
          </cell>
          <cell r="J1500" t="str">
            <v>No Entry</v>
          </cell>
          <cell r="K1500">
            <v>24</v>
          </cell>
        </row>
        <row r="1501">
          <cell r="D1501">
            <v>849</v>
          </cell>
          <cell r="E1501" t="str">
            <v>No Entry</v>
          </cell>
          <cell r="F1501" t="str">
            <v>Clyde</v>
          </cell>
          <cell r="G1501" t="str">
            <v>No Entry</v>
          </cell>
          <cell r="H1501" t="str">
            <v>No Entry</v>
          </cell>
          <cell r="I1501" t="str">
            <v>No Entry</v>
          </cell>
          <cell r="J1501" t="str">
            <v>No Entry</v>
          </cell>
          <cell r="K1501">
            <v>25</v>
          </cell>
        </row>
        <row r="1502">
          <cell r="D1502">
            <v>380</v>
          </cell>
          <cell r="E1502" t="str">
            <v>No Entry</v>
          </cell>
          <cell r="F1502" t="str">
            <v>Clyde</v>
          </cell>
          <cell r="G1502" t="str">
            <v>No Entry</v>
          </cell>
          <cell r="H1502" t="str">
            <v>No Entry</v>
          </cell>
          <cell r="I1502" t="str">
            <v>No Entry</v>
          </cell>
          <cell r="J1502" t="str">
            <v>No Entry</v>
          </cell>
          <cell r="K1502">
            <v>25</v>
          </cell>
        </row>
        <row r="1503">
          <cell r="D1503">
            <v>241</v>
          </cell>
          <cell r="E1503" t="str">
            <v>No Entry</v>
          </cell>
          <cell r="F1503" t="str">
            <v>Clyde</v>
          </cell>
          <cell r="G1503" t="str">
            <v>No Entry</v>
          </cell>
          <cell r="H1503" t="str">
            <v>No Entry</v>
          </cell>
          <cell r="I1503" t="str">
            <v>No Entry</v>
          </cell>
          <cell r="J1503" t="str">
            <v>No Entry</v>
          </cell>
          <cell r="K1503">
            <v>25</v>
          </cell>
        </row>
        <row r="1504">
          <cell r="D1504">
            <v>0</v>
          </cell>
          <cell r="E1504" t="str">
            <v>No Entry</v>
          </cell>
          <cell r="F1504" t="str">
            <v xml:space="preserve"> - Not Used -</v>
          </cell>
          <cell r="G1504" t="str">
            <v>No Entry</v>
          </cell>
          <cell r="H1504" t="str">
            <v>No Entry</v>
          </cell>
          <cell r="I1504" t="str">
            <v>No Entry</v>
          </cell>
          <cell r="J1504" t="str">
            <v>No Entry</v>
          </cell>
          <cell r="K1504">
            <v>1</v>
          </cell>
        </row>
        <row r="1505">
          <cell r="D1505">
            <v>0</v>
          </cell>
          <cell r="E1505" t="str">
            <v>No Entry</v>
          </cell>
          <cell r="F1505" t="str">
            <v xml:space="preserve"> - Not Used -</v>
          </cell>
          <cell r="G1505" t="str">
            <v>No Entry</v>
          </cell>
          <cell r="H1505" t="str">
            <v>No Entry</v>
          </cell>
          <cell r="I1505" t="str">
            <v>No Entry</v>
          </cell>
          <cell r="J1505" t="str">
            <v>No Entry</v>
          </cell>
          <cell r="K1505">
            <v>1</v>
          </cell>
        </row>
        <row r="1506">
          <cell r="D1506">
            <v>0</v>
          </cell>
          <cell r="E1506" t="str">
            <v>No Entry</v>
          </cell>
          <cell r="F1506" t="str">
            <v xml:space="preserve"> - Not Used -</v>
          </cell>
          <cell r="G1506" t="str">
            <v>No Entry</v>
          </cell>
          <cell r="H1506" t="str">
            <v>No Entry</v>
          </cell>
          <cell r="I1506" t="str">
            <v>No Entry</v>
          </cell>
          <cell r="J1506" t="str">
            <v>No Entry</v>
          </cell>
          <cell r="K1506">
            <v>1</v>
          </cell>
        </row>
        <row r="1507">
          <cell r="D1507">
            <v>0</v>
          </cell>
          <cell r="E1507" t="str">
            <v>No Entry</v>
          </cell>
          <cell r="F1507" t="str">
            <v xml:space="preserve"> - Not Used -</v>
          </cell>
          <cell r="G1507" t="str">
            <v>No Entry</v>
          </cell>
          <cell r="H1507" t="str">
            <v>No Entry</v>
          </cell>
          <cell r="I1507" t="str">
            <v>No Entry</v>
          </cell>
          <cell r="J1507" t="str">
            <v>No Entry</v>
          </cell>
          <cell r="K1507">
            <v>2</v>
          </cell>
        </row>
        <row r="1508">
          <cell r="D1508">
            <v>0</v>
          </cell>
          <cell r="E1508" t="str">
            <v>No Entry</v>
          </cell>
          <cell r="F1508" t="str">
            <v xml:space="preserve"> - Not Used -</v>
          </cell>
          <cell r="G1508" t="str">
            <v>No Entry</v>
          </cell>
          <cell r="H1508" t="str">
            <v>No Entry</v>
          </cell>
          <cell r="I1508" t="str">
            <v>No Entry</v>
          </cell>
          <cell r="J1508" t="str">
            <v>No Entry</v>
          </cell>
          <cell r="K1508">
            <v>2</v>
          </cell>
        </row>
        <row r="1509">
          <cell r="D1509">
            <v>0</v>
          </cell>
          <cell r="E1509" t="str">
            <v>No Entry</v>
          </cell>
          <cell r="F1509" t="str">
            <v xml:space="preserve"> - Not Used -</v>
          </cell>
          <cell r="G1509" t="str">
            <v>No Entry</v>
          </cell>
          <cell r="H1509" t="str">
            <v>No Entry</v>
          </cell>
          <cell r="I1509" t="str">
            <v>No Entry</v>
          </cell>
          <cell r="J1509" t="str">
            <v>No Entry</v>
          </cell>
          <cell r="K1509">
            <v>2</v>
          </cell>
        </row>
        <row r="1510">
          <cell r="D1510">
            <v>0</v>
          </cell>
          <cell r="E1510" t="str">
            <v>No Entry</v>
          </cell>
          <cell r="F1510" t="str">
            <v xml:space="preserve"> - Not Used -</v>
          </cell>
          <cell r="G1510" t="str">
            <v>No Entry</v>
          </cell>
          <cell r="H1510" t="str">
            <v>No Entry</v>
          </cell>
          <cell r="I1510" t="str">
            <v>No Entry</v>
          </cell>
          <cell r="J1510" t="str">
            <v>No Entry</v>
          </cell>
          <cell r="K1510">
            <v>3</v>
          </cell>
        </row>
        <row r="1511">
          <cell r="D1511">
            <v>0</v>
          </cell>
          <cell r="E1511" t="str">
            <v>No Entry</v>
          </cell>
          <cell r="F1511" t="str">
            <v xml:space="preserve"> - Not Used -</v>
          </cell>
          <cell r="G1511" t="str">
            <v>No Entry</v>
          </cell>
          <cell r="H1511" t="str">
            <v>No Entry</v>
          </cell>
          <cell r="I1511" t="str">
            <v>No Entry</v>
          </cell>
          <cell r="J1511" t="str">
            <v>No Entry</v>
          </cell>
          <cell r="K1511">
            <v>3</v>
          </cell>
        </row>
        <row r="1512">
          <cell r="D1512">
            <v>0</v>
          </cell>
          <cell r="E1512" t="str">
            <v>No Entry</v>
          </cell>
          <cell r="F1512" t="str">
            <v xml:space="preserve"> - Not Used -</v>
          </cell>
          <cell r="G1512" t="str">
            <v>No Entry</v>
          </cell>
          <cell r="H1512" t="str">
            <v>No Entry</v>
          </cell>
          <cell r="I1512" t="str">
            <v>No Entry</v>
          </cell>
          <cell r="J1512" t="str">
            <v>No Entry</v>
          </cell>
          <cell r="K1512">
            <v>3</v>
          </cell>
        </row>
        <row r="1513">
          <cell r="D1513">
            <v>0</v>
          </cell>
          <cell r="E1513" t="str">
            <v>No Entry</v>
          </cell>
          <cell r="F1513" t="str">
            <v xml:space="preserve"> - Not Used -</v>
          </cell>
          <cell r="G1513" t="str">
            <v>No Entry</v>
          </cell>
          <cell r="H1513" t="str">
            <v>No Entry</v>
          </cell>
          <cell r="I1513" t="str">
            <v>No Entry</v>
          </cell>
          <cell r="J1513" t="str">
            <v>No Entry</v>
          </cell>
          <cell r="K1513">
            <v>4</v>
          </cell>
        </row>
        <row r="1514">
          <cell r="D1514">
            <v>0</v>
          </cell>
          <cell r="E1514" t="str">
            <v>No Entry</v>
          </cell>
          <cell r="F1514" t="str">
            <v xml:space="preserve"> - Not Used -</v>
          </cell>
          <cell r="G1514" t="str">
            <v>No Entry</v>
          </cell>
          <cell r="H1514" t="str">
            <v>No Entry</v>
          </cell>
          <cell r="I1514" t="str">
            <v>No Entry</v>
          </cell>
          <cell r="J1514" t="str">
            <v>No Entry</v>
          </cell>
          <cell r="K1514">
            <v>4</v>
          </cell>
        </row>
        <row r="1515">
          <cell r="D1515">
            <v>0</v>
          </cell>
          <cell r="E1515" t="str">
            <v>No Entry</v>
          </cell>
          <cell r="F1515" t="str">
            <v xml:space="preserve"> - Not Used -</v>
          </cell>
          <cell r="G1515" t="str">
            <v>No Entry</v>
          </cell>
          <cell r="H1515" t="str">
            <v>No Entry</v>
          </cell>
          <cell r="I1515" t="str">
            <v>No Entry</v>
          </cell>
          <cell r="J1515" t="str">
            <v>No Entry</v>
          </cell>
          <cell r="K1515">
            <v>4</v>
          </cell>
        </row>
        <row r="1516">
          <cell r="D1516">
            <v>0</v>
          </cell>
          <cell r="E1516" t="str">
            <v>No Entry</v>
          </cell>
          <cell r="F1516" t="str">
            <v xml:space="preserve"> - Not Used -</v>
          </cell>
          <cell r="G1516" t="str">
            <v>No Entry</v>
          </cell>
          <cell r="H1516" t="str">
            <v>No Entry</v>
          </cell>
          <cell r="I1516" t="str">
            <v>No Entry</v>
          </cell>
          <cell r="J1516" t="str">
            <v>No Entry</v>
          </cell>
          <cell r="K1516">
            <v>5</v>
          </cell>
        </row>
        <row r="1517">
          <cell r="D1517">
            <v>0</v>
          </cell>
          <cell r="E1517" t="str">
            <v>No Entry</v>
          </cell>
          <cell r="F1517" t="str">
            <v xml:space="preserve"> - Not Used -</v>
          </cell>
          <cell r="G1517" t="str">
            <v>No Entry</v>
          </cell>
          <cell r="H1517" t="str">
            <v>No Entry</v>
          </cell>
          <cell r="I1517" t="str">
            <v>No Entry</v>
          </cell>
          <cell r="J1517" t="str">
            <v>No Entry</v>
          </cell>
          <cell r="K1517">
            <v>5</v>
          </cell>
        </row>
        <row r="1518">
          <cell r="D1518">
            <v>0</v>
          </cell>
          <cell r="E1518" t="str">
            <v>No Entry</v>
          </cell>
          <cell r="F1518" t="str">
            <v xml:space="preserve"> - Not Used -</v>
          </cell>
          <cell r="G1518" t="str">
            <v>No Entry</v>
          </cell>
          <cell r="H1518" t="str">
            <v>No Entry</v>
          </cell>
          <cell r="I1518" t="str">
            <v>No Entry</v>
          </cell>
          <cell r="J1518" t="str">
            <v>No Entry</v>
          </cell>
          <cell r="K1518">
            <v>5</v>
          </cell>
        </row>
        <row r="1519">
          <cell r="D1519">
            <v>0</v>
          </cell>
          <cell r="E1519" t="str">
            <v>No Entry</v>
          </cell>
          <cell r="F1519" t="str">
            <v xml:space="preserve"> - Not Used -</v>
          </cell>
          <cell r="G1519" t="str">
            <v>No Entry</v>
          </cell>
          <cell r="H1519" t="str">
            <v>No Entry</v>
          </cell>
          <cell r="I1519" t="str">
            <v>No Entry</v>
          </cell>
          <cell r="J1519" t="str">
            <v>No Entry</v>
          </cell>
          <cell r="K1519">
            <v>6</v>
          </cell>
        </row>
        <row r="1520">
          <cell r="D1520">
            <v>0</v>
          </cell>
          <cell r="E1520" t="str">
            <v>No Entry</v>
          </cell>
          <cell r="F1520" t="str">
            <v xml:space="preserve"> - Not Used -</v>
          </cell>
          <cell r="G1520" t="str">
            <v>No Entry</v>
          </cell>
          <cell r="H1520" t="str">
            <v>No Entry</v>
          </cell>
          <cell r="I1520" t="str">
            <v>No Entry</v>
          </cell>
          <cell r="J1520" t="str">
            <v>No Entry</v>
          </cell>
          <cell r="K1520">
            <v>6</v>
          </cell>
        </row>
        <row r="1521">
          <cell r="D1521">
            <v>0</v>
          </cell>
          <cell r="E1521" t="str">
            <v>No Entry</v>
          </cell>
          <cell r="F1521" t="str">
            <v xml:space="preserve"> - Not Used -</v>
          </cell>
          <cell r="G1521" t="str">
            <v>No Entry</v>
          </cell>
          <cell r="H1521" t="str">
            <v>No Entry</v>
          </cell>
          <cell r="I1521" t="str">
            <v>No Entry</v>
          </cell>
          <cell r="J1521" t="str">
            <v>No Entry</v>
          </cell>
          <cell r="K1521">
            <v>6</v>
          </cell>
        </row>
        <row r="1522">
          <cell r="D1522">
            <v>0</v>
          </cell>
          <cell r="E1522" t="str">
            <v>No Entry</v>
          </cell>
          <cell r="F1522" t="str">
            <v xml:space="preserve"> - Not Used -</v>
          </cell>
          <cell r="G1522" t="str">
            <v>No Entry</v>
          </cell>
          <cell r="H1522" t="str">
            <v>No Entry</v>
          </cell>
          <cell r="I1522" t="str">
            <v>No Entry</v>
          </cell>
          <cell r="J1522" t="str">
            <v>No Entry</v>
          </cell>
          <cell r="K1522">
            <v>7</v>
          </cell>
        </row>
        <row r="1523">
          <cell r="D1523">
            <v>0</v>
          </cell>
          <cell r="E1523" t="str">
            <v>No Entry</v>
          </cell>
          <cell r="F1523" t="str">
            <v xml:space="preserve"> - Not Used -</v>
          </cell>
          <cell r="G1523" t="str">
            <v>No Entry</v>
          </cell>
          <cell r="H1523" t="str">
            <v>No Entry</v>
          </cell>
          <cell r="I1523" t="str">
            <v>No Entry</v>
          </cell>
          <cell r="J1523" t="str">
            <v>No Entry</v>
          </cell>
          <cell r="K1523">
            <v>7</v>
          </cell>
        </row>
        <row r="1524">
          <cell r="D1524">
            <v>0</v>
          </cell>
          <cell r="E1524" t="str">
            <v>No Entry</v>
          </cell>
          <cell r="F1524" t="str">
            <v xml:space="preserve"> - Not Used -</v>
          </cell>
          <cell r="G1524" t="str">
            <v>No Entry</v>
          </cell>
          <cell r="H1524" t="str">
            <v>No Entry</v>
          </cell>
          <cell r="I1524" t="str">
            <v>No Entry</v>
          </cell>
          <cell r="J1524" t="str">
            <v>No Entry</v>
          </cell>
          <cell r="K1524">
            <v>7</v>
          </cell>
        </row>
        <row r="1525">
          <cell r="D1525">
            <v>0</v>
          </cell>
          <cell r="E1525" t="str">
            <v>No Entry</v>
          </cell>
          <cell r="F1525" t="str">
            <v xml:space="preserve"> - Not Used -</v>
          </cell>
          <cell r="G1525" t="str">
            <v>No Entry</v>
          </cell>
          <cell r="H1525" t="str">
            <v>No Entry</v>
          </cell>
          <cell r="I1525" t="str">
            <v>No Entry</v>
          </cell>
          <cell r="J1525" t="str">
            <v>No Entry</v>
          </cell>
          <cell r="K1525">
            <v>8</v>
          </cell>
        </row>
        <row r="1526">
          <cell r="D1526">
            <v>0</v>
          </cell>
          <cell r="E1526" t="str">
            <v>No Entry</v>
          </cell>
          <cell r="F1526" t="str">
            <v xml:space="preserve"> - Not Used -</v>
          </cell>
          <cell r="G1526" t="str">
            <v>No Entry</v>
          </cell>
          <cell r="H1526" t="str">
            <v>No Entry</v>
          </cell>
          <cell r="I1526" t="str">
            <v>No Entry</v>
          </cell>
          <cell r="J1526" t="str">
            <v>No Entry</v>
          </cell>
          <cell r="K1526">
            <v>8</v>
          </cell>
        </row>
        <row r="1527">
          <cell r="D1527">
            <v>0</v>
          </cell>
          <cell r="E1527" t="str">
            <v>No Entry</v>
          </cell>
          <cell r="F1527" t="str">
            <v xml:space="preserve"> - Not Used -</v>
          </cell>
          <cell r="G1527" t="str">
            <v>No Entry</v>
          </cell>
          <cell r="H1527" t="str">
            <v>No Entry</v>
          </cell>
          <cell r="I1527" t="str">
            <v>No Entry</v>
          </cell>
          <cell r="J1527" t="str">
            <v>No Entry</v>
          </cell>
          <cell r="K1527">
            <v>8</v>
          </cell>
        </row>
        <row r="1528">
          <cell r="D1528">
            <v>0</v>
          </cell>
          <cell r="E1528" t="str">
            <v>No Entry</v>
          </cell>
          <cell r="F1528" t="str">
            <v xml:space="preserve"> - Not Used -</v>
          </cell>
          <cell r="G1528" t="str">
            <v>No Entry</v>
          </cell>
          <cell r="H1528" t="str">
            <v>No Entry</v>
          </cell>
          <cell r="I1528" t="str">
            <v>No Entry</v>
          </cell>
          <cell r="J1528" t="str">
            <v>No Entry</v>
          </cell>
          <cell r="K1528">
            <v>9</v>
          </cell>
        </row>
        <row r="1529">
          <cell r="D1529">
            <v>0</v>
          </cell>
          <cell r="E1529" t="str">
            <v>No Entry</v>
          </cell>
          <cell r="F1529" t="str">
            <v xml:space="preserve"> - Not Used -</v>
          </cell>
          <cell r="G1529" t="str">
            <v>No Entry</v>
          </cell>
          <cell r="H1529" t="str">
            <v>No Entry</v>
          </cell>
          <cell r="I1529" t="str">
            <v>No Entry</v>
          </cell>
          <cell r="J1529" t="str">
            <v>No Entry</v>
          </cell>
          <cell r="K1529">
            <v>9</v>
          </cell>
        </row>
        <row r="1530">
          <cell r="D1530">
            <v>0</v>
          </cell>
          <cell r="E1530" t="str">
            <v>No Entry</v>
          </cell>
          <cell r="F1530" t="str">
            <v xml:space="preserve"> - Not Used -</v>
          </cell>
          <cell r="G1530" t="str">
            <v>No Entry</v>
          </cell>
          <cell r="H1530" t="str">
            <v>No Entry</v>
          </cell>
          <cell r="I1530" t="str">
            <v>No Entry</v>
          </cell>
          <cell r="J1530" t="str">
            <v>No Entry</v>
          </cell>
          <cell r="K1530">
            <v>9</v>
          </cell>
        </row>
        <row r="1531">
          <cell r="D1531">
            <v>0</v>
          </cell>
          <cell r="E1531" t="str">
            <v>No Entry</v>
          </cell>
          <cell r="F1531" t="str">
            <v xml:space="preserve"> - Not Used -</v>
          </cell>
          <cell r="G1531" t="str">
            <v>No Entry</v>
          </cell>
          <cell r="H1531" t="str">
            <v>No Entry</v>
          </cell>
          <cell r="I1531" t="str">
            <v>No Entry</v>
          </cell>
          <cell r="J1531" t="str">
            <v>No Entry</v>
          </cell>
          <cell r="K1531">
            <v>10</v>
          </cell>
        </row>
        <row r="1532">
          <cell r="D1532">
            <v>0</v>
          </cell>
          <cell r="E1532" t="str">
            <v>No Entry</v>
          </cell>
          <cell r="F1532" t="str">
            <v xml:space="preserve"> - Not Used -</v>
          </cell>
          <cell r="G1532" t="str">
            <v>No Entry</v>
          </cell>
          <cell r="H1532" t="str">
            <v>No Entry</v>
          </cell>
          <cell r="I1532" t="str">
            <v>No Entry</v>
          </cell>
          <cell r="J1532" t="str">
            <v>No Entry</v>
          </cell>
          <cell r="K1532">
            <v>10</v>
          </cell>
        </row>
        <row r="1533">
          <cell r="D1533">
            <v>0</v>
          </cell>
          <cell r="E1533" t="str">
            <v>No Entry</v>
          </cell>
          <cell r="F1533" t="str">
            <v xml:space="preserve"> - Not Used -</v>
          </cell>
          <cell r="G1533" t="str">
            <v>No Entry</v>
          </cell>
          <cell r="H1533" t="str">
            <v>No Entry</v>
          </cell>
          <cell r="I1533" t="str">
            <v>No Entry</v>
          </cell>
          <cell r="J1533" t="str">
            <v>No Entry</v>
          </cell>
          <cell r="K1533">
            <v>10</v>
          </cell>
        </row>
        <row r="1534">
          <cell r="D1534">
            <v>0</v>
          </cell>
          <cell r="E1534" t="str">
            <v>No Entry</v>
          </cell>
          <cell r="F1534" t="str">
            <v xml:space="preserve"> - Not Used -</v>
          </cell>
          <cell r="G1534" t="str">
            <v>No Entry</v>
          </cell>
          <cell r="H1534" t="str">
            <v>No Entry</v>
          </cell>
          <cell r="I1534" t="str">
            <v>No Entry</v>
          </cell>
          <cell r="J1534" t="str">
            <v>No Entry</v>
          </cell>
          <cell r="K1534">
            <v>11</v>
          </cell>
        </row>
        <row r="1535">
          <cell r="D1535">
            <v>0</v>
          </cell>
          <cell r="E1535" t="str">
            <v>No Entry</v>
          </cell>
          <cell r="F1535" t="str">
            <v xml:space="preserve"> - Not Used -</v>
          </cell>
          <cell r="G1535" t="str">
            <v>No Entry</v>
          </cell>
          <cell r="H1535" t="str">
            <v>No Entry</v>
          </cell>
          <cell r="I1535" t="str">
            <v>No Entry</v>
          </cell>
          <cell r="J1535" t="str">
            <v>No Entry</v>
          </cell>
          <cell r="K1535">
            <v>11</v>
          </cell>
        </row>
        <row r="1536">
          <cell r="D1536">
            <v>0</v>
          </cell>
          <cell r="E1536" t="str">
            <v>No Entry</v>
          </cell>
          <cell r="F1536" t="str">
            <v xml:space="preserve"> - Not Used -</v>
          </cell>
          <cell r="G1536" t="str">
            <v>No Entry</v>
          </cell>
          <cell r="H1536" t="str">
            <v>No Entry</v>
          </cell>
          <cell r="I1536" t="str">
            <v>No Entry</v>
          </cell>
          <cell r="J1536" t="str">
            <v>No Entry</v>
          </cell>
          <cell r="K1536">
            <v>11</v>
          </cell>
        </row>
        <row r="1537">
          <cell r="D1537">
            <v>0</v>
          </cell>
          <cell r="E1537" t="str">
            <v>No Entry</v>
          </cell>
          <cell r="F1537" t="str">
            <v xml:space="preserve"> - Not Used -</v>
          </cell>
          <cell r="G1537" t="str">
            <v>No Entry</v>
          </cell>
          <cell r="H1537" t="str">
            <v>No Entry</v>
          </cell>
          <cell r="I1537" t="str">
            <v>No Entry</v>
          </cell>
          <cell r="J1537" t="str">
            <v>No Entry</v>
          </cell>
          <cell r="K1537">
            <v>12</v>
          </cell>
        </row>
        <row r="1538">
          <cell r="D1538">
            <v>0</v>
          </cell>
          <cell r="E1538" t="str">
            <v>No Entry</v>
          </cell>
          <cell r="F1538" t="str">
            <v xml:space="preserve"> - Not Used -</v>
          </cell>
          <cell r="G1538" t="str">
            <v>No Entry</v>
          </cell>
          <cell r="H1538" t="str">
            <v>No Entry</v>
          </cell>
          <cell r="I1538" t="str">
            <v>No Entry</v>
          </cell>
          <cell r="J1538" t="str">
            <v>No Entry</v>
          </cell>
          <cell r="K1538">
            <v>12</v>
          </cell>
        </row>
        <row r="1539">
          <cell r="D1539">
            <v>0</v>
          </cell>
          <cell r="E1539" t="str">
            <v>No Entry</v>
          </cell>
          <cell r="F1539" t="str">
            <v xml:space="preserve"> - Not Used -</v>
          </cell>
          <cell r="G1539" t="str">
            <v>No Entry</v>
          </cell>
          <cell r="H1539" t="str">
            <v>No Entry</v>
          </cell>
          <cell r="I1539" t="str">
            <v>No Entry</v>
          </cell>
          <cell r="J1539" t="str">
            <v>No Entry</v>
          </cell>
          <cell r="K1539">
            <v>12</v>
          </cell>
        </row>
        <row r="1540">
          <cell r="D1540">
            <v>0</v>
          </cell>
          <cell r="E1540" t="str">
            <v>No Entry</v>
          </cell>
          <cell r="F1540" t="str">
            <v xml:space="preserve"> - Not Used -</v>
          </cell>
          <cell r="G1540" t="str">
            <v>No Entry</v>
          </cell>
          <cell r="H1540" t="str">
            <v>No Entry</v>
          </cell>
          <cell r="I1540" t="str">
            <v>No Entry</v>
          </cell>
          <cell r="J1540" t="str">
            <v>No Entry</v>
          </cell>
          <cell r="K1540">
            <v>13</v>
          </cell>
        </row>
        <row r="1541">
          <cell r="D1541">
            <v>0</v>
          </cell>
          <cell r="E1541" t="str">
            <v>No Entry</v>
          </cell>
          <cell r="F1541" t="str">
            <v xml:space="preserve"> - Not Used -</v>
          </cell>
          <cell r="G1541" t="str">
            <v>No Entry</v>
          </cell>
          <cell r="H1541" t="str">
            <v>No Entry</v>
          </cell>
          <cell r="I1541" t="str">
            <v>No Entry</v>
          </cell>
          <cell r="J1541" t="str">
            <v>No Entry</v>
          </cell>
          <cell r="K1541">
            <v>13</v>
          </cell>
        </row>
        <row r="1542">
          <cell r="D1542">
            <v>0</v>
          </cell>
          <cell r="E1542" t="str">
            <v>No Entry</v>
          </cell>
          <cell r="F1542" t="str">
            <v xml:space="preserve"> - Not Used -</v>
          </cell>
          <cell r="G1542" t="str">
            <v>No Entry</v>
          </cell>
          <cell r="H1542" t="str">
            <v>No Entry</v>
          </cell>
          <cell r="I1542" t="str">
            <v>No Entry</v>
          </cell>
          <cell r="J1542" t="str">
            <v>No Entry</v>
          </cell>
          <cell r="K1542">
            <v>13</v>
          </cell>
        </row>
        <row r="1543">
          <cell r="D1543">
            <v>0</v>
          </cell>
          <cell r="E1543" t="str">
            <v>No Entry</v>
          </cell>
          <cell r="F1543" t="str">
            <v xml:space="preserve"> - Not Used -</v>
          </cell>
          <cell r="G1543" t="str">
            <v>No Entry</v>
          </cell>
          <cell r="H1543" t="str">
            <v>No Entry</v>
          </cell>
          <cell r="I1543" t="str">
            <v>No Entry</v>
          </cell>
          <cell r="J1543" t="str">
            <v>No Entry</v>
          </cell>
          <cell r="K1543">
            <v>14</v>
          </cell>
        </row>
        <row r="1544">
          <cell r="D1544">
            <v>0</v>
          </cell>
          <cell r="E1544" t="str">
            <v>No Entry</v>
          </cell>
          <cell r="F1544" t="str">
            <v xml:space="preserve"> - Not Used -</v>
          </cell>
          <cell r="G1544" t="str">
            <v>No Entry</v>
          </cell>
          <cell r="H1544" t="str">
            <v>No Entry</v>
          </cell>
          <cell r="I1544" t="str">
            <v>No Entry</v>
          </cell>
          <cell r="J1544" t="str">
            <v>No Entry</v>
          </cell>
          <cell r="K1544">
            <v>14</v>
          </cell>
        </row>
        <row r="1545">
          <cell r="D1545">
            <v>0</v>
          </cell>
          <cell r="E1545" t="str">
            <v>No Entry</v>
          </cell>
          <cell r="F1545" t="str">
            <v xml:space="preserve"> - Not Used -</v>
          </cell>
          <cell r="G1545" t="str">
            <v>No Entry</v>
          </cell>
          <cell r="H1545" t="str">
            <v>No Entry</v>
          </cell>
          <cell r="I1545" t="str">
            <v>No Entry</v>
          </cell>
          <cell r="J1545" t="str">
            <v>No Entry</v>
          </cell>
          <cell r="K1545">
            <v>14</v>
          </cell>
        </row>
        <row r="1546">
          <cell r="D1546">
            <v>0</v>
          </cell>
          <cell r="E1546" t="str">
            <v>No Entry</v>
          </cell>
          <cell r="F1546" t="str">
            <v xml:space="preserve"> - Not Used -</v>
          </cell>
          <cell r="G1546" t="str">
            <v>No Entry</v>
          </cell>
          <cell r="H1546" t="str">
            <v>No Entry</v>
          </cell>
          <cell r="I1546" t="str">
            <v>No Entry</v>
          </cell>
          <cell r="J1546" t="str">
            <v>No Entry</v>
          </cell>
          <cell r="K1546">
            <v>15</v>
          </cell>
        </row>
        <row r="1547">
          <cell r="D1547">
            <v>0</v>
          </cell>
          <cell r="E1547" t="str">
            <v>No Entry</v>
          </cell>
          <cell r="F1547" t="str">
            <v xml:space="preserve"> - Not Used -</v>
          </cell>
          <cell r="G1547" t="str">
            <v>No Entry</v>
          </cell>
          <cell r="H1547" t="str">
            <v>No Entry</v>
          </cell>
          <cell r="I1547" t="str">
            <v>No Entry</v>
          </cell>
          <cell r="J1547" t="str">
            <v>No Entry</v>
          </cell>
          <cell r="K1547">
            <v>15</v>
          </cell>
        </row>
        <row r="1548">
          <cell r="D1548">
            <v>0</v>
          </cell>
          <cell r="E1548" t="str">
            <v>No Entry</v>
          </cell>
          <cell r="F1548" t="str">
            <v xml:space="preserve"> - Not Used -</v>
          </cell>
          <cell r="G1548" t="str">
            <v>No Entry</v>
          </cell>
          <cell r="H1548" t="str">
            <v>No Entry</v>
          </cell>
          <cell r="I1548" t="str">
            <v>No Entry</v>
          </cell>
          <cell r="J1548" t="str">
            <v>No Entry</v>
          </cell>
          <cell r="K1548">
            <v>15</v>
          </cell>
        </row>
        <row r="1549">
          <cell r="D1549">
            <v>0</v>
          </cell>
          <cell r="E1549" t="str">
            <v>No Entry</v>
          </cell>
          <cell r="F1549" t="str">
            <v xml:space="preserve"> - Not Used -</v>
          </cell>
          <cell r="G1549" t="str">
            <v>No Entry</v>
          </cell>
          <cell r="H1549" t="str">
            <v>No Entry</v>
          </cell>
          <cell r="I1549" t="str">
            <v>No Entry</v>
          </cell>
          <cell r="J1549" t="str">
            <v>No Entry</v>
          </cell>
          <cell r="K1549">
            <v>16</v>
          </cell>
        </row>
        <row r="1550">
          <cell r="D1550">
            <v>0</v>
          </cell>
          <cell r="E1550" t="str">
            <v>No Entry</v>
          </cell>
          <cell r="F1550" t="str">
            <v xml:space="preserve"> - Not Used -</v>
          </cell>
          <cell r="G1550" t="str">
            <v>No Entry</v>
          </cell>
          <cell r="H1550" t="str">
            <v>No Entry</v>
          </cell>
          <cell r="I1550" t="str">
            <v>No Entry</v>
          </cell>
          <cell r="J1550" t="str">
            <v>No Entry</v>
          </cell>
          <cell r="K1550">
            <v>16</v>
          </cell>
        </row>
        <row r="1551">
          <cell r="D1551">
            <v>0</v>
          </cell>
          <cell r="E1551" t="str">
            <v>No Entry</v>
          </cell>
          <cell r="F1551" t="str">
            <v xml:space="preserve"> - Not Used -</v>
          </cell>
          <cell r="G1551" t="str">
            <v>No Entry</v>
          </cell>
          <cell r="H1551" t="str">
            <v>No Entry</v>
          </cell>
          <cell r="I1551" t="str">
            <v>No Entry</v>
          </cell>
          <cell r="J1551" t="str">
            <v>No Entry</v>
          </cell>
          <cell r="K1551">
            <v>16</v>
          </cell>
        </row>
        <row r="1552">
          <cell r="D1552">
            <v>0</v>
          </cell>
          <cell r="E1552" t="str">
            <v>No Entry</v>
          </cell>
          <cell r="F1552" t="str">
            <v xml:space="preserve"> - Not Used -</v>
          </cell>
          <cell r="G1552" t="str">
            <v>No Entry</v>
          </cell>
          <cell r="H1552" t="str">
            <v>No Entry</v>
          </cell>
          <cell r="I1552" t="str">
            <v>No Entry</v>
          </cell>
          <cell r="J1552" t="str">
            <v>No Entry</v>
          </cell>
          <cell r="K1552">
            <v>17</v>
          </cell>
        </row>
        <row r="1553">
          <cell r="D1553">
            <v>0</v>
          </cell>
          <cell r="E1553" t="str">
            <v>No Entry</v>
          </cell>
          <cell r="F1553" t="str">
            <v xml:space="preserve"> - Not Used -</v>
          </cell>
          <cell r="G1553" t="str">
            <v>No Entry</v>
          </cell>
          <cell r="H1553" t="str">
            <v>No Entry</v>
          </cell>
          <cell r="I1553" t="str">
            <v>No Entry</v>
          </cell>
          <cell r="J1553" t="str">
            <v>No Entry</v>
          </cell>
          <cell r="K1553">
            <v>17</v>
          </cell>
        </row>
        <row r="1554">
          <cell r="D1554">
            <v>0</v>
          </cell>
          <cell r="E1554" t="str">
            <v>No Entry</v>
          </cell>
          <cell r="F1554" t="str">
            <v xml:space="preserve"> - Not Used -</v>
          </cell>
          <cell r="G1554" t="str">
            <v>No Entry</v>
          </cell>
          <cell r="H1554" t="str">
            <v>No Entry</v>
          </cell>
          <cell r="I1554" t="str">
            <v>No Entry</v>
          </cell>
          <cell r="J1554" t="str">
            <v>No Entry</v>
          </cell>
          <cell r="K1554">
            <v>17</v>
          </cell>
        </row>
        <row r="1555">
          <cell r="D1555">
            <v>0</v>
          </cell>
          <cell r="E1555" t="str">
            <v>No Entry</v>
          </cell>
          <cell r="F1555" t="str">
            <v xml:space="preserve"> - Not Used -</v>
          </cell>
          <cell r="G1555" t="str">
            <v>No Entry</v>
          </cell>
          <cell r="H1555" t="str">
            <v>No Entry</v>
          </cell>
          <cell r="I1555" t="str">
            <v>No Entry</v>
          </cell>
          <cell r="J1555" t="str">
            <v>No Entry</v>
          </cell>
          <cell r="K1555">
            <v>18</v>
          </cell>
        </row>
        <row r="1556">
          <cell r="D1556">
            <v>0</v>
          </cell>
          <cell r="E1556" t="str">
            <v>No Entry</v>
          </cell>
          <cell r="F1556" t="str">
            <v xml:space="preserve"> - Not Used -</v>
          </cell>
          <cell r="G1556" t="str">
            <v>No Entry</v>
          </cell>
          <cell r="H1556" t="str">
            <v>No Entry</v>
          </cell>
          <cell r="I1556" t="str">
            <v>No Entry</v>
          </cell>
          <cell r="J1556" t="str">
            <v>No Entry</v>
          </cell>
          <cell r="K1556">
            <v>18</v>
          </cell>
        </row>
        <row r="1557">
          <cell r="D1557">
            <v>0</v>
          </cell>
          <cell r="E1557" t="str">
            <v>No Entry</v>
          </cell>
          <cell r="F1557" t="str">
            <v xml:space="preserve"> - Not Used -</v>
          </cell>
          <cell r="G1557" t="str">
            <v>No Entry</v>
          </cell>
          <cell r="H1557" t="str">
            <v>No Entry</v>
          </cell>
          <cell r="I1557" t="str">
            <v>No Entry</v>
          </cell>
          <cell r="J1557" t="str">
            <v>No Entry</v>
          </cell>
          <cell r="K1557">
            <v>18</v>
          </cell>
        </row>
        <row r="1558">
          <cell r="D1558">
            <v>0</v>
          </cell>
          <cell r="E1558" t="str">
            <v>No Entry</v>
          </cell>
          <cell r="F1558" t="str">
            <v xml:space="preserve"> - Not Used -</v>
          </cell>
          <cell r="G1558" t="str">
            <v>No Entry</v>
          </cell>
          <cell r="H1558" t="str">
            <v>No Entry</v>
          </cell>
          <cell r="I1558" t="str">
            <v>No Entry</v>
          </cell>
          <cell r="J1558" t="str">
            <v>No Entry</v>
          </cell>
          <cell r="K1558">
            <v>19</v>
          </cell>
        </row>
        <row r="1559">
          <cell r="D1559">
            <v>0</v>
          </cell>
          <cell r="E1559" t="str">
            <v>No Entry</v>
          </cell>
          <cell r="F1559" t="str">
            <v xml:space="preserve"> - Not Used -</v>
          </cell>
          <cell r="G1559" t="str">
            <v>No Entry</v>
          </cell>
          <cell r="H1559" t="str">
            <v>No Entry</v>
          </cell>
          <cell r="I1559" t="str">
            <v>No Entry</v>
          </cell>
          <cell r="J1559" t="str">
            <v>No Entry</v>
          </cell>
          <cell r="K1559">
            <v>19</v>
          </cell>
        </row>
        <row r="1560">
          <cell r="D1560">
            <v>0</v>
          </cell>
          <cell r="E1560" t="str">
            <v>No Entry</v>
          </cell>
          <cell r="F1560" t="str">
            <v xml:space="preserve"> - Not Used -</v>
          </cell>
          <cell r="G1560" t="str">
            <v>No Entry</v>
          </cell>
          <cell r="H1560" t="str">
            <v>No Entry</v>
          </cell>
          <cell r="I1560" t="str">
            <v>No Entry</v>
          </cell>
          <cell r="J1560" t="str">
            <v>No Entry</v>
          </cell>
          <cell r="K1560">
            <v>19</v>
          </cell>
        </row>
        <row r="1561">
          <cell r="D1561">
            <v>0</v>
          </cell>
          <cell r="E1561" t="str">
            <v>No Entry</v>
          </cell>
          <cell r="F1561" t="str">
            <v xml:space="preserve"> - Not Used -</v>
          </cell>
          <cell r="G1561" t="str">
            <v>No Entry</v>
          </cell>
          <cell r="H1561" t="str">
            <v>No Entry</v>
          </cell>
          <cell r="I1561" t="str">
            <v>No Entry</v>
          </cell>
          <cell r="J1561" t="str">
            <v>No Entry</v>
          </cell>
          <cell r="K1561">
            <v>20</v>
          </cell>
        </row>
        <row r="1562">
          <cell r="D1562">
            <v>0</v>
          </cell>
          <cell r="E1562" t="str">
            <v>No Entry</v>
          </cell>
          <cell r="F1562" t="str">
            <v xml:space="preserve"> - Not Used -</v>
          </cell>
          <cell r="G1562" t="str">
            <v>No Entry</v>
          </cell>
          <cell r="H1562" t="str">
            <v>No Entry</v>
          </cell>
          <cell r="I1562" t="str">
            <v>No Entry</v>
          </cell>
          <cell r="J1562" t="str">
            <v>No Entry</v>
          </cell>
          <cell r="K1562">
            <v>20</v>
          </cell>
        </row>
        <row r="1563">
          <cell r="D1563">
            <v>0</v>
          </cell>
          <cell r="E1563" t="str">
            <v>No Entry</v>
          </cell>
          <cell r="F1563" t="str">
            <v xml:space="preserve"> - Not Used -</v>
          </cell>
          <cell r="G1563" t="str">
            <v>No Entry</v>
          </cell>
          <cell r="H1563" t="str">
            <v>No Entry</v>
          </cell>
          <cell r="I1563" t="str">
            <v>No Entry</v>
          </cell>
          <cell r="J1563" t="str">
            <v>No Entry</v>
          </cell>
          <cell r="K1563">
            <v>20</v>
          </cell>
        </row>
        <row r="1564">
          <cell r="D1564">
            <v>0</v>
          </cell>
          <cell r="E1564" t="str">
            <v>No Entry</v>
          </cell>
          <cell r="F1564" t="str">
            <v xml:space="preserve"> - Not Used -</v>
          </cell>
          <cell r="G1564" t="str">
            <v>No Entry</v>
          </cell>
          <cell r="H1564" t="str">
            <v>No Entry</v>
          </cell>
          <cell r="I1564" t="str">
            <v>No Entry</v>
          </cell>
          <cell r="J1564" t="str">
            <v>No Entry</v>
          </cell>
          <cell r="K1564">
            <v>21</v>
          </cell>
        </row>
        <row r="1565">
          <cell r="D1565">
            <v>0</v>
          </cell>
          <cell r="E1565" t="str">
            <v>No Entry</v>
          </cell>
          <cell r="F1565" t="str">
            <v xml:space="preserve"> - Not Used -</v>
          </cell>
          <cell r="G1565" t="str">
            <v>No Entry</v>
          </cell>
          <cell r="H1565" t="str">
            <v>No Entry</v>
          </cell>
          <cell r="I1565" t="str">
            <v>No Entry</v>
          </cell>
          <cell r="J1565" t="str">
            <v>No Entry</v>
          </cell>
          <cell r="K1565">
            <v>21</v>
          </cell>
        </row>
        <row r="1566">
          <cell r="D1566">
            <v>0</v>
          </cell>
          <cell r="E1566" t="str">
            <v>No Entry</v>
          </cell>
          <cell r="F1566" t="str">
            <v xml:space="preserve"> - Not Used -</v>
          </cell>
          <cell r="G1566" t="str">
            <v>No Entry</v>
          </cell>
          <cell r="H1566" t="str">
            <v>No Entry</v>
          </cell>
          <cell r="I1566" t="str">
            <v>No Entry</v>
          </cell>
          <cell r="J1566" t="str">
            <v>No Entry</v>
          </cell>
          <cell r="K1566">
            <v>21</v>
          </cell>
        </row>
        <row r="1567">
          <cell r="D1567">
            <v>0</v>
          </cell>
          <cell r="E1567" t="str">
            <v>No Entry</v>
          </cell>
          <cell r="F1567" t="str">
            <v xml:space="preserve"> - Not Used -</v>
          </cell>
          <cell r="G1567" t="str">
            <v>No Entry</v>
          </cell>
          <cell r="H1567" t="str">
            <v>No Entry</v>
          </cell>
          <cell r="I1567" t="str">
            <v>No Entry</v>
          </cell>
          <cell r="J1567" t="str">
            <v>No Entry</v>
          </cell>
          <cell r="K1567">
            <v>22</v>
          </cell>
        </row>
        <row r="1568">
          <cell r="D1568">
            <v>0</v>
          </cell>
          <cell r="E1568" t="str">
            <v>No Entry</v>
          </cell>
          <cell r="F1568" t="str">
            <v xml:space="preserve"> - Not Used -</v>
          </cell>
          <cell r="G1568" t="str">
            <v>No Entry</v>
          </cell>
          <cell r="H1568" t="str">
            <v>No Entry</v>
          </cell>
          <cell r="I1568" t="str">
            <v>No Entry</v>
          </cell>
          <cell r="J1568" t="str">
            <v>No Entry</v>
          </cell>
          <cell r="K1568">
            <v>22</v>
          </cell>
        </row>
        <row r="1569">
          <cell r="D1569">
            <v>0</v>
          </cell>
          <cell r="E1569" t="str">
            <v>No Entry</v>
          </cell>
          <cell r="F1569" t="str">
            <v xml:space="preserve"> - Not Used -</v>
          </cell>
          <cell r="G1569" t="str">
            <v>No Entry</v>
          </cell>
          <cell r="H1569" t="str">
            <v>No Entry</v>
          </cell>
          <cell r="I1569" t="str">
            <v>No Entry</v>
          </cell>
          <cell r="J1569" t="str">
            <v>No Entry</v>
          </cell>
          <cell r="K1569">
            <v>22</v>
          </cell>
        </row>
        <row r="1570">
          <cell r="D1570">
            <v>0</v>
          </cell>
          <cell r="E1570" t="str">
            <v>No Entry</v>
          </cell>
          <cell r="F1570" t="str">
            <v xml:space="preserve"> - Not Used -</v>
          </cell>
          <cell r="G1570" t="str">
            <v>No Entry</v>
          </cell>
          <cell r="H1570" t="str">
            <v>No Entry</v>
          </cell>
          <cell r="I1570" t="str">
            <v>No Entry</v>
          </cell>
          <cell r="J1570" t="str">
            <v>No Entry</v>
          </cell>
          <cell r="K1570">
            <v>23</v>
          </cell>
        </row>
        <row r="1571">
          <cell r="D1571">
            <v>0</v>
          </cell>
          <cell r="E1571" t="str">
            <v>No Entry</v>
          </cell>
          <cell r="F1571" t="str">
            <v xml:space="preserve"> - Not Used -</v>
          </cell>
          <cell r="G1571" t="str">
            <v>No Entry</v>
          </cell>
          <cell r="H1571" t="str">
            <v>No Entry</v>
          </cell>
          <cell r="I1571" t="str">
            <v>No Entry</v>
          </cell>
          <cell r="J1571" t="str">
            <v>No Entry</v>
          </cell>
          <cell r="K1571">
            <v>23</v>
          </cell>
        </row>
        <row r="1572">
          <cell r="D1572">
            <v>0</v>
          </cell>
          <cell r="E1572" t="str">
            <v>No Entry</v>
          </cell>
          <cell r="F1572" t="str">
            <v xml:space="preserve"> - Not Used -</v>
          </cell>
          <cell r="G1572" t="str">
            <v>No Entry</v>
          </cell>
          <cell r="H1572" t="str">
            <v>No Entry</v>
          </cell>
          <cell r="I1572" t="str">
            <v>No Entry</v>
          </cell>
          <cell r="J1572" t="str">
            <v>No Entry</v>
          </cell>
          <cell r="K1572">
            <v>23</v>
          </cell>
        </row>
        <row r="1573">
          <cell r="D1573">
            <v>0</v>
          </cell>
          <cell r="E1573" t="str">
            <v>No Entry</v>
          </cell>
          <cell r="F1573" t="str">
            <v xml:space="preserve"> - Not Used -</v>
          </cell>
          <cell r="G1573" t="str">
            <v>No Entry</v>
          </cell>
          <cell r="H1573" t="str">
            <v>No Entry</v>
          </cell>
          <cell r="I1573" t="str">
            <v>No Entry</v>
          </cell>
          <cell r="J1573" t="str">
            <v>No Entry</v>
          </cell>
          <cell r="K1573">
            <v>24</v>
          </cell>
        </row>
        <row r="1574">
          <cell r="D1574">
            <v>0</v>
          </cell>
          <cell r="E1574" t="str">
            <v>No Entry</v>
          </cell>
          <cell r="F1574" t="str">
            <v xml:space="preserve"> - Not Used -</v>
          </cell>
          <cell r="G1574" t="str">
            <v>No Entry</v>
          </cell>
          <cell r="H1574" t="str">
            <v>No Entry</v>
          </cell>
          <cell r="I1574" t="str">
            <v>No Entry</v>
          </cell>
          <cell r="J1574" t="str">
            <v>No Entry</v>
          </cell>
          <cell r="K1574">
            <v>24</v>
          </cell>
        </row>
        <row r="1575">
          <cell r="D1575">
            <v>0</v>
          </cell>
          <cell r="E1575" t="str">
            <v>No Entry</v>
          </cell>
          <cell r="F1575" t="str">
            <v xml:space="preserve"> - Not Used -</v>
          </cell>
          <cell r="G1575" t="str">
            <v>No Entry</v>
          </cell>
          <cell r="H1575" t="str">
            <v>No Entry</v>
          </cell>
          <cell r="I1575" t="str">
            <v>No Entry</v>
          </cell>
          <cell r="J1575" t="str">
            <v>No Entry</v>
          </cell>
          <cell r="K1575">
            <v>24</v>
          </cell>
        </row>
        <row r="1576">
          <cell r="D1576">
            <v>0</v>
          </cell>
          <cell r="E1576" t="str">
            <v>No Entry</v>
          </cell>
          <cell r="F1576" t="str">
            <v xml:space="preserve"> - Not Used -</v>
          </cell>
          <cell r="G1576" t="str">
            <v>No Entry</v>
          </cell>
          <cell r="H1576" t="str">
            <v>No Entry</v>
          </cell>
          <cell r="I1576" t="str">
            <v>No Entry</v>
          </cell>
          <cell r="J1576" t="str">
            <v>No Entry</v>
          </cell>
          <cell r="K1576">
            <v>25</v>
          </cell>
        </row>
        <row r="1577">
          <cell r="D1577">
            <v>0</v>
          </cell>
          <cell r="E1577" t="str">
            <v>No Entry</v>
          </cell>
          <cell r="F1577" t="str">
            <v xml:space="preserve"> - Not Used -</v>
          </cell>
          <cell r="G1577" t="str">
            <v>No Entry</v>
          </cell>
          <cell r="H1577" t="str">
            <v>No Entry</v>
          </cell>
          <cell r="I1577" t="str">
            <v>No Entry</v>
          </cell>
          <cell r="J1577" t="str">
            <v>No Entry</v>
          </cell>
          <cell r="K1577">
            <v>25</v>
          </cell>
        </row>
        <row r="1578">
          <cell r="D1578">
            <v>0</v>
          </cell>
          <cell r="E1578" t="str">
            <v>No Entry</v>
          </cell>
          <cell r="F1578" t="str">
            <v xml:space="preserve"> - Not Used -</v>
          </cell>
          <cell r="G1578" t="str">
            <v>No Entry</v>
          </cell>
          <cell r="H1578" t="str">
            <v>No Entry</v>
          </cell>
          <cell r="I1578" t="str">
            <v>No Entry</v>
          </cell>
          <cell r="J1578" t="str">
            <v>No Entry</v>
          </cell>
          <cell r="K1578">
            <v>25</v>
          </cell>
        </row>
        <row r="1579">
          <cell r="D1579">
            <v>922</v>
          </cell>
          <cell r="E1579" t="str">
            <v>N Beniamin</v>
          </cell>
          <cell r="F1579" t="str">
            <v>Glenroy</v>
          </cell>
          <cell r="G1579" t="str">
            <v>BEG</v>
          </cell>
          <cell r="H1579">
            <v>2017</v>
          </cell>
          <cell r="I1579" t="str">
            <v>NB4</v>
          </cell>
          <cell r="J1579" t="str">
            <v>112</v>
          </cell>
          <cell r="K1579">
            <v>16</v>
          </cell>
        </row>
        <row r="1580">
          <cell r="D1580">
            <v>614</v>
          </cell>
          <cell r="E1580" t="str">
            <v>N Beniamin</v>
          </cell>
          <cell r="F1580" t="str">
            <v>Glenroy</v>
          </cell>
          <cell r="G1580" t="str">
            <v>BEG</v>
          </cell>
          <cell r="H1580">
            <v>2017</v>
          </cell>
          <cell r="I1580" t="str">
            <v>NB4</v>
          </cell>
          <cell r="J1580" t="str">
            <v>105</v>
          </cell>
          <cell r="K1580">
            <v>18</v>
          </cell>
        </row>
        <row r="1581">
          <cell r="D1581">
            <v>972</v>
          </cell>
          <cell r="E1581" t="str">
            <v>T Embrey</v>
          </cell>
          <cell r="F1581" t="str">
            <v>Glenroy</v>
          </cell>
          <cell r="G1581" t="str">
            <v>INT</v>
          </cell>
          <cell r="H1581">
            <v>2017</v>
          </cell>
          <cell r="I1581" t="str">
            <v>TE1</v>
          </cell>
          <cell r="J1581" t="str">
            <v>108</v>
          </cell>
          <cell r="K1581">
            <v>24</v>
          </cell>
        </row>
        <row r="1582">
          <cell r="D1582">
            <v>736</v>
          </cell>
          <cell r="E1582" t="str">
            <v>S Tartaglia</v>
          </cell>
          <cell r="F1582" t="str">
            <v>Glenroy</v>
          </cell>
          <cell r="G1582" t="str">
            <v>BEG</v>
          </cell>
          <cell r="H1582">
            <v>2017</v>
          </cell>
          <cell r="I1582" t="str">
            <v>ST7</v>
          </cell>
          <cell r="J1582" t="str">
            <v>068</v>
          </cell>
          <cell r="K1582">
            <v>24</v>
          </cell>
        </row>
        <row r="1583">
          <cell r="D1583">
            <v>177</v>
          </cell>
          <cell r="E1583" t="str">
            <v>B Schembri</v>
          </cell>
          <cell r="F1583" t="str">
            <v>United</v>
          </cell>
          <cell r="G1583" t="str">
            <v>INT</v>
          </cell>
          <cell r="H1583">
            <v>2017</v>
          </cell>
          <cell r="I1583" t="str">
            <v>BS9</v>
          </cell>
          <cell r="J1583" t="str">
            <v>046</v>
          </cell>
          <cell r="K1583">
            <v>3</v>
          </cell>
        </row>
        <row r="1584">
          <cell r="D1584">
            <v>1065</v>
          </cell>
          <cell r="E1584" t="str">
            <v>B Schembri</v>
          </cell>
          <cell r="F1584" t="str">
            <v>United</v>
          </cell>
          <cell r="G1584" t="str">
            <v>INT</v>
          </cell>
          <cell r="H1584">
            <v>2017</v>
          </cell>
          <cell r="I1584" t="str">
            <v>BS9</v>
          </cell>
          <cell r="J1584" t="str">
            <v>064</v>
          </cell>
          <cell r="K1584">
            <v>3</v>
          </cell>
        </row>
        <row r="1585">
          <cell r="D1585">
            <v>1536</v>
          </cell>
          <cell r="E1585" t="str">
            <v>B Schembri</v>
          </cell>
          <cell r="F1585" t="str">
            <v>United</v>
          </cell>
          <cell r="G1585" t="str">
            <v>INT</v>
          </cell>
          <cell r="H1585">
            <v>2017</v>
          </cell>
          <cell r="I1585" t="str">
            <v>BS9</v>
          </cell>
          <cell r="J1585" t="str">
            <v>043</v>
          </cell>
          <cell r="K1585">
            <v>3</v>
          </cell>
        </row>
        <row r="1586">
          <cell r="D1586">
            <v>1389</v>
          </cell>
          <cell r="E1586" t="str">
            <v>B Schembri</v>
          </cell>
          <cell r="F1586" t="str">
            <v>United</v>
          </cell>
          <cell r="G1586" t="str">
            <v>INT</v>
          </cell>
          <cell r="H1586">
            <v>2017</v>
          </cell>
          <cell r="I1586" t="str">
            <v>BS9</v>
          </cell>
          <cell r="J1586" t="str">
            <v>062</v>
          </cell>
          <cell r="K1586">
            <v>3</v>
          </cell>
        </row>
        <row r="1587">
          <cell r="D1587">
            <v>448</v>
          </cell>
          <cell r="E1587" t="str">
            <v>B Schembri</v>
          </cell>
          <cell r="F1587" t="str">
            <v>United</v>
          </cell>
          <cell r="G1587" t="str">
            <v>INT</v>
          </cell>
          <cell r="H1587">
            <v>2017</v>
          </cell>
          <cell r="I1587" t="str">
            <v>BS9</v>
          </cell>
          <cell r="J1587" t="str">
            <v>052</v>
          </cell>
          <cell r="K1587">
            <v>14</v>
          </cell>
        </row>
        <row r="1588">
          <cell r="D1588">
            <v>274</v>
          </cell>
          <cell r="E1588" t="str">
            <v>B Schembri</v>
          </cell>
          <cell r="F1588" t="str">
            <v>United</v>
          </cell>
          <cell r="G1588" t="str">
            <v>INT</v>
          </cell>
          <cell r="H1588">
            <v>2017</v>
          </cell>
          <cell r="I1588" t="str">
            <v>BS9</v>
          </cell>
          <cell r="J1588" t="str">
            <v>038</v>
          </cell>
          <cell r="K1588">
            <v>21</v>
          </cell>
        </row>
        <row r="1589">
          <cell r="D1589">
            <v>681</v>
          </cell>
          <cell r="E1589" t="str">
            <v>B Schembri</v>
          </cell>
          <cell r="F1589" t="str">
            <v>United</v>
          </cell>
          <cell r="G1589" t="str">
            <v>INT</v>
          </cell>
          <cell r="H1589">
            <v>2017</v>
          </cell>
          <cell r="I1589" t="str">
            <v>BS9</v>
          </cell>
          <cell r="J1589" t="str">
            <v>061</v>
          </cell>
          <cell r="K1589">
            <v>24</v>
          </cell>
        </row>
        <row r="1590">
          <cell r="D1590">
            <v>504</v>
          </cell>
          <cell r="E1590" t="str">
            <v>R Hall</v>
          </cell>
          <cell r="F1590" t="str">
            <v>United</v>
          </cell>
          <cell r="G1590" t="str">
            <v>BEG</v>
          </cell>
          <cell r="H1590">
            <v>2017</v>
          </cell>
          <cell r="I1590" t="str">
            <v>BCV</v>
          </cell>
          <cell r="J1590" t="str">
            <v>7270</v>
          </cell>
          <cell r="K1590">
            <v>2</v>
          </cell>
        </row>
        <row r="1591">
          <cell r="D1591">
            <v>549</v>
          </cell>
          <cell r="E1591" t="str">
            <v>R Hall</v>
          </cell>
          <cell r="F1591" t="str">
            <v>United</v>
          </cell>
          <cell r="G1591" t="str">
            <v>BEG</v>
          </cell>
          <cell r="H1591">
            <v>2017</v>
          </cell>
          <cell r="I1591" t="str">
            <v>BCV</v>
          </cell>
          <cell r="J1591" t="str">
            <v>7271</v>
          </cell>
          <cell r="K1591">
            <v>10</v>
          </cell>
        </row>
        <row r="1592">
          <cell r="D1592">
            <v>292</v>
          </cell>
          <cell r="E1592" t="str">
            <v>R Hall</v>
          </cell>
          <cell r="F1592" t="str">
            <v>United</v>
          </cell>
          <cell r="G1592" t="str">
            <v>BEG</v>
          </cell>
          <cell r="H1592">
            <v>2017</v>
          </cell>
          <cell r="I1592" t="str">
            <v>BCV</v>
          </cell>
          <cell r="J1592" t="str">
            <v>7267</v>
          </cell>
          <cell r="K1592">
            <v>21</v>
          </cell>
        </row>
        <row r="1593">
          <cell r="D1593">
            <v>1333</v>
          </cell>
          <cell r="E1593" t="str">
            <v>R Hall</v>
          </cell>
          <cell r="F1593" t="str">
            <v>United</v>
          </cell>
          <cell r="G1593" t="str">
            <v>BEG</v>
          </cell>
          <cell r="H1593">
            <v>2017</v>
          </cell>
          <cell r="I1593" t="str">
            <v>BCV</v>
          </cell>
          <cell r="J1593" t="str">
            <v>7272</v>
          </cell>
          <cell r="K1593">
            <v>21</v>
          </cell>
        </row>
        <row r="1594">
          <cell r="D1594">
            <v>1108</v>
          </cell>
          <cell r="E1594" t="str">
            <v>R Hall</v>
          </cell>
          <cell r="F1594" t="str">
            <v>United</v>
          </cell>
          <cell r="G1594" t="str">
            <v>BEG</v>
          </cell>
          <cell r="H1594">
            <v>2017</v>
          </cell>
          <cell r="I1594" t="str">
            <v>BCV</v>
          </cell>
          <cell r="J1594" t="str">
            <v>7261</v>
          </cell>
          <cell r="K1594">
            <v>24</v>
          </cell>
        </row>
        <row r="1595">
          <cell r="D1595">
            <v>527</v>
          </cell>
          <cell r="E1595" t="str">
            <v>R Hall</v>
          </cell>
          <cell r="F1595" t="str">
            <v>United</v>
          </cell>
          <cell r="G1595" t="str">
            <v>BEG</v>
          </cell>
          <cell r="H1595">
            <v>2017</v>
          </cell>
          <cell r="I1595" t="str">
            <v>BCV</v>
          </cell>
          <cell r="J1595" t="str">
            <v>7262</v>
          </cell>
          <cell r="K1595">
            <v>24</v>
          </cell>
        </row>
        <row r="1596">
          <cell r="D1596">
            <v>1421</v>
          </cell>
          <cell r="E1596" t="str">
            <v>R Hall</v>
          </cell>
          <cell r="F1596" t="str">
            <v>United</v>
          </cell>
          <cell r="G1596" t="str">
            <v>BEG</v>
          </cell>
          <cell r="H1596">
            <v>2017</v>
          </cell>
          <cell r="I1596" t="str">
            <v>BCV</v>
          </cell>
          <cell r="J1596" t="str">
            <v>7264</v>
          </cell>
          <cell r="K1596">
            <v>24</v>
          </cell>
        </row>
        <row r="1597">
          <cell r="D1597">
            <v>1521</v>
          </cell>
          <cell r="E1597" t="str">
            <v>R Hall</v>
          </cell>
          <cell r="F1597" t="str">
            <v>United</v>
          </cell>
          <cell r="G1597" t="str">
            <v>BEG</v>
          </cell>
          <cell r="H1597">
            <v>2017</v>
          </cell>
          <cell r="I1597" t="str">
            <v>BCV</v>
          </cell>
          <cell r="J1597" t="str">
            <v>7268</v>
          </cell>
          <cell r="K1597">
            <v>24</v>
          </cell>
        </row>
        <row r="1598">
          <cell r="D1598">
            <v>1258</v>
          </cell>
          <cell r="E1598" t="str">
            <v>A Barker</v>
          </cell>
          <cell r="F1598" t="str">
            <v>Eastern Districts</v>
          </cell>
          <cell r="G1598" t="str">
            <v>BEG</v>
          </cell>
          <cell r="H1598">
            <v>2017</v>
          </cell>
          <cell r="I1598" t="str">
            <v>BCV</v>
          </cell>
          <cell r="J1598" t="str">
            <v>5022</v>
          </cell>
          <cell r="K1598">
            <v>1</v>
          </cell>
        </row>
        <row r="1599">
          <cell r="D1599">
            <v>866</v>
          </cell>
          <cell r="E1599" t="str">
            <v>A Barker</v>
          </cell>
          <cell r="F1599" t="str">
            <v>Eastern Districts</v>
          </cell>
          <cell r="G1599" t="str">
            <v>BEG</v>
          </cell>
          <cell r="H1599">
            <v>2017</v>
          </cell>
          <cell r="I1599" t="str">
            <v>BCV</v>
          </cell>
          <cell r="J1599" t="str">
            <v>5026</v>
          </cell>
          <cell r="K1599">
            <v>2</v>
          </cell>
        </row>
        <row r="1600">
          <cell r="D1600">
            <v>446</v>
          </cell>
          <cell r="E1600" t="str">
            <v>G Stagg</v>
          </cell>
          <cell r="F1600" t="str">
            <v>Eastern Districts</v>
          </cell>
          <cell r="G1600" t="str">
            <v>BEG</v>
          </cell>
          <cell r="H1600">
            <v>2017</v>
          </cell>
          <cell r="I1600" t="str">
            <v>GS1</v>
          </cell>
          <cell r="J1600" t="str">
            <v>061</v>
          </cell>
          <cell r="K1600">
            <v>3</v>
          </cell>
        </row>
        <row r="1601">
          <cell r="D1601">
            <v>726</v>
          </cell>
          <cell r="E1601" t="str">
            <v>G Stagg</v>
          </cell>
          <cell r="F1601" t="str">
            <v>Eastern Districts</v>
          </cell>
          <cell r="G1601" t="str">
            <v>BEG</v>
          </cell>
          <cell r="H1601">
            <v>2017</v>
          </cell>
          <cell r="I1601" t="str">
            <v>GS1</v>
          </cell>
          <cell r="J1601" t="str">
            <v>034</v>
          </cell>
          <cell r="K1601">
            <v>18</v>
          </cell>
        </row>
        <row r="1602">
          <cell r="D1602">
            <v>789</v>
          </cell>
          <cell r="E1602" t="str">
            <v>G Stagg</v>
          </cell>
          <cell r="F1602" t="str">
            <v>Eastern Districts</v>
          </cell>
          <cell r="G1602" t="str">
            <v>BEG</v>
          </cell>
          <cell r="H1602">
            <v>2017</v>
          </cell>
          <cell r="I1602" t="str">
            <v>GS1</v>
          </cell>
          <cell r="J1602" t="str">
            <v>032</v>
          </cell>
          <cell r="K1602">
            <v>18</v>
          </cell>
        </row>
        <row r="1603">
          <cell r="D1603">
            <v>1543</v>
          </cell>
          <cell r="E1603" t="str">
            <v>G Stagg</v>
          </cell>
          <cell r="F1603" t="str">
            <v>Eastern Districts</v>
          </cell>
          <cell r="G1603" t="str">
            <v>BEG</v>
          </cell>
          <cell r="H1603">
            <v>2017</v>
          </cell>
          <cell r="I1603" t="str">
            <v>GS1</v>
          </cell>
          <cell r="J1603" t="str">
            <v>044</v>
          </cell>
          <cell r="K1603">
            <v>19</v>
          </cell>
        </row>
        <row r="1604">
          <cell r="D1604">
            <v>581</v>
          </cell>
          <cell r="E1604" t="str">
            <v>M Brennand</v>
          </cell>
          <cell r="F1604" t="str">
            <v>Eastern Districts</v>
          </cell>
          <cell r="G1604" t="str">
            <v>BEG</v>
          </cell>
          <cell r="H1604">
            <v>2017</v>
          </cell>
          <cell r="I1604" t="str">
            <v>MB9</v>
          </cell>
          <cell r="J1604" t="str">
            <v>052</v>
          </cell>
          <cell r="K1604">
            <v>16</v>
          </cell>
        </row>
        <row r="1605">
          <cell r="D1605">
            <v>1339</v>
          </cell>
          <cell r="E1605" t="str">
            <v>M Brennand</v>
          </cell>
          <cell r="F1605" t="str">
            <v>Eastern Districts</v>
          </cell>
          <cell r="G1605" t="str">
            <v>BEG</v>
          </cell>
          <cell r="H1605">
            <v>2017</v>
          </cell>
          <cell r="I1605" t="str">
            <v>MB9</v>
          </cell>
          <cell r="J1605" t="str">
            <v>058</v>
          </cell>
          <cell r="K1605">
            <v>17</v>
          </cell>
        </row>
        <row r="1606">
          <cell r="D1606">
            <v>1488</v>
          </cell>
          <cell r="E1606" t="str">
            <v>M Clark</v>
          </cell>
          <cell r="F1606" t="str">
            <v>Eastern Districts</v>
          </cell>
          <cell r="G1606" t="str">
            <v>BEG</v>
          </cell>
          <cell r="H1606">
            <v>2017</v>
          </cell>
          <cell r="I1606" t="str">
            <v>MC13</v>
          </cell>
          <cell r="J1606" t="str">
            <v>015</v>
          </cell>
          <cell r="K1606">
            <v>1</v>
          </cell>
        </row>
        <row r="1607">
          <cell r="D1607">
            <v>1135</v>
          </cell>
          <cell r="E1607" t="str">
            <v>M Clark</v>
          </cell>
          <cell r="F1607" t="str">
            <v>Eastern Districts</v>
          </cell>
          <cell r="G1607" t="str">
            <v>BEG</v>
          </cell>
          <cell r="H1607">
            <v>2017</v>
          </cell>
          <cell r="I1607" t="str">
            <v>MC13</v>
          </cell>
          <cell r="J1607" t="str">
            <v>017</v>
          </cell>
          <cell r="K1607">
            <v>3</v>
          </cell>
        </row>
        <row r="1608">
          <cell r="D1608">
            <v>635</v>
          </cell>
          <cell r="E1608" t="str">
            <v>M Clark</v>
          </cell>
          <cell r="F1608" t="str">
            <v>Eastern Districts</v>
          </cell>
          <cell r="G1608" t="str">
            <v>BEG</v>
          </cell>
          <cell r="H1608">
            <v>2017</v>
          </cell>
          <cell r="I1608" t="str">
            <v>MC13</v>
          </cell>
          <cell r="J1608" t="str">
            <v>021</v>
          </cell>
          <cell r="K1608">
            <v>23</v>
          </cell>
        </row>
        <row r="1609">
          <cell r="D1609">
            <v>79</v>
          </cell>
          <cell r="E1609" t="str">
            <v>M O'Connell</v>
          </cell>
          <cell r="F1609" t="str">
            <v>Eastern Districts</v>
          </cell>
          <cell r="G1609" t="str">
            <v>BEG</v>
          </cell>
          <cell r="H1609">
            <v>2017</v>
          </cell>
          <cell r="I1609" t="str">
            <v>BCV</v>
          </cell>
          <cell r="J1609" t="str">
            <v>3401</v>
          </cell>
          <cell r="K1609">
            <v>1</v>
          </cell>
        </row>
        <row r="1610">
          <cell r="D1610">
            <v>1548</v>
          </cell>
          <cell r="E1610" t="str">
            <v>M O'Connell</v>
          </cell>
          <cell r="F1610" t="str">
            <v>Eastern Districts</v>
          </cell>
          <cell r="G1610" t="str">
            <v>BEG</v>
          </cell>
          <cell r="H1610">
            <v>2017</v>
          </cell>
          <cell r="I1610" t="str">
            <v>BCV</v>
          </cell>
          <cell r="J1610" t="str">
            <v>3411</v>
          </cell>
          <cell r="K1610">
            <v>3</v>
          </cell>
        </row>
        <row r="1611">
          <cell r="D1611">
            <v>706</v>
          </cell>
          <cell r="E1611" t="str">
            <v>M O'Connell</v>
          </cell>
          <cell r="F1611" t="str">
            <v>Eastern Districts</v>
          </cell>
          <cell r="G1611" t="str">
            <v>BEG</v>
          </cell>
          <cell r="H1611">
            <v>2017</v>
          </cell>
          <cell r="I1611" t="str">
            <v>BCV</v>
          </cell>
          <cell r="J1611" t="str">
            <v>3404</v>
          </cell>
          <cell r="K1611">
            <v>14</v>
          </cell>
        </row>
        <row r="1612">
          <cell r="D1612">
            <v>821</v>
          </cell>
          <cell r="E1612" t="str">
            <v>M O'Connell</v>
          </cell>
          <cell r="F1612" t="str">
            <v>Eastern Districts</v>
          </cell>
          <cell r="G1612" t="str">
            <v>BEG</v>
          </cell>
          <cell r="H1612">
            <v>2017</v>
          </cell>
          <cell r="I1612" t="str">
            <v>BCV</v>
          </cell>
          <cell r="J1612" t="str">
            <v>3403</v>
          </cell>
          <cell r="K1612">
            <v>19</v>
          </cell>
        </row>
        <row r="1613">
          <cell r="D1613">
            <v>237</v>
          </cell>
          <cell r="E1613" t="str">
            <v>M O'Connell</v>
          </cell>
          <cell r="F1613" t="str">
            <v>Eastern Districts</v>
          </cell>
          <cell r="G1613" t="str">
            <v>BEG</v>
          </cell>
          <cell r="H1613">
            <v>2017</v>
          </cell>
          <cell r="I1613" t="str">
            <v>BCV</v>
          </cell>
          <cell r="J1613" t="str">
            <v>3405</v>
          </cell>
          <cell r="K1613">
            <v>23</v>
          </cell>
        </row>
        <row r="1614">
          <cell r="D1614">
            <v>1343</v>
          </cell>
          <cell r="E1614" t="str">
            <v>M Parr</v>
          </cell>
          <cell r="F1614" t="str">
            <v>Eastern Districts</v>
          </cell>
          <cell r="G1614" t="str">
            <v>BEG</v>
          </cell>
          <cell r="H1614">
            <v>2017</v>
          </cell>
          <cell r="I1614" t="str">
            <v>MP2</v>
          </cell>
          <cell r="J1614" t="str">
            <v>022</v>
          </cell>
          <cell r="K1614">
            <v>1</v>
          </cell>
        </row>
        <row r="1615">
          <cell r="D1615">
            <v>891</v>
          </cell>
          <cell r="E1615" t="str">
            <v>M Parr</v>
          </cell>
          <cell r="F1615" t="str">
            <v>Eastern Districts</v>
          </cell>
          <cell r="G1615" t="str">
            <v>BEG</v>
          </cell>
          <cell r="H1615">
            <v>2017</v>
          </cell>
          <cell r="I1615" t="str">
            <v>MP2</v>
          </cell>
          <cell r="J1615" t="str">
            <v>021</v>
          </cell>
          <cell r="K1615">
            <v>2</v>
          </cell>
        </row>
        <row r="1616">
          <cell r="D1616">
            <v>402</v>
          </cell>
          <cell r="E1616" t="str">
            <v>M Parr</v>
          </cell>
          <cell r="F1616" t="str">
            <v>Eastern Districts</v>
          </cell>
          <cell r="G1616" t="str">
            <v>BEG</v>
          </cell>
          <cell r="H1616">
            <v>2017</v>
          </cell>
          <cell r="I1616" t="str">
            <v>MP2</v>
          </cell>
          <cell r="J1616" t="str">
            <v>020</v>
          </cell>
          <cell r="K1616">
            <v>3</v>
          </cell>
        </row>
        <row r="1617">
          <cell r="D1617">
            <v>1537</v>
          </cell>
          <cell r="E1617" t="str">
            <v>M Parr</v>
          </cell>
          <cell r="F1617" t="str">
            <v>Eastern Districts</v>
          </cell>
          <cell r="G1617" t="str">
            <v>BEG</v>
          </cell>
          <cell r="H1617">
            <v>2017</v>
          </cell>
          <cell r="I1617" t="str">
            <v>MP2</v>
          </cell>
          <cell r="J1617" t="str">
            <v>032</v>
          </cell>
          <cell r="K1617">
            <v>10</v>
          </cell>
        </row>
        <row r="1618">
          <cell r="D1618">
            <v>193</v>
          </cell>
          <cell r="E1618" t="str">
            <v>M Parr</v>
          </cell>
          <cell r="F1618" t="str">
            <v>Eastern Districts</v>
          </cell>
          <cell r="G1618" t="str">
            <v>BEG</v>
          </cell>
          <cell r="H1618">
            <v>2017</v>
          </cell>
          <cell r="I1618" t="str">
            <v>MP2</v>
          </cell>
          <cell r="J1618" t="str">
            <v>025</v>
          </cell>
          <cell r="K1618">
            <v>15</v>
          </cell>
        </row>
        <row r="1619">
          <cell r="D1619">
            <v>150</v>
          </cell>
          <cell r="E1619" t="str">
            <v>M Parr</v>
          </cell>
          <cell r="F1619" t="str">
            <v>Eastern Districts</v>
          </cell>
          <cell r="G1619" t="str">
            <v>BEG</v>
          </cell>
          <cell r="H1619">
            <v>2017</v>
          </cell>
          <cell r="I1619" t="str">
            <v>MP2</v>
          </cell>
          <cell r="J1619" t="str">
            <v>024</v>
          </cell>
          <cell r="K1619">
            <v>21</v>
          </cell>
        </row>
        <row r="1620">
          <cell r="D1620">
            <v>353</v>
          </cell>
          <cell r="E1620" t="str">
            <v>M Weeding</v>
          </cell>
          <cell r="F1620" t="str">
            <v>Eastern Districts</v>
          </cell>
          <cell r="G1620" t="str">
            <v>BEG</v>
          </cell>
          <cell r="H1620">
            <v>2017</v>
          </cell>
          <cell r="I1620" t="str">
            <v>MW5</v>
          </cell>
          <cell r="J1620" t="str">
            <v>089</v>
          </cell>
          <cell r="K1620">
            <v>8</v>
          </cell>
        </row>
        <row r="1621">
          <cell r="D1621">
            <v>1223</v>
          </cell>
          <cell r="E1621" t="str">
            <v>M Weeding</v>
          </cell>
          <cell r="F1621" t="str">
            <v>Eastern Districts</v>
          </cell>
          <cell r="G1621" t="str">
            <v>BEG</v>
          </cell>
          <cell r="H1621">
            <v>2017</v>
          </cell>
          <cell r="I1621" t="str">
            <v>MW5</v>
          </cell>
          <cell r="J1621" t="str">
            <v>114</v>
          </cell>
          <cell r="K1621">
            <v>11</v>
          </cell>
        </row>
        <row r="1622">
          <cell r="D1622">
            <v>1022</v>
          </cell>
          <cell r="E1622" t="str">
            <v>M Weeding</v>
          </cell>
          <cell r="F1622" t="str">
            <v>Eastern Districts</v>
          </cell>
          <cell r="G1622" t="str">
            <v>BEG</v>
          </cell>
          <cell r="H1622">
            <v>2017</v>
          </cell>
          <cell r="I1622" t="str">
            <v>MW5</v>
          </cell>
          <cell r="J1622" t="str">
            <v>109</v>
          </cell>
          <cell r="K1622">
            <v>14</v>
          </cell>
        </row>
        <row r="1623">
          <cell r="D1623">
            <v>560</v>
          </cell>
          <cell r="E1623" t="str">
            <v>P Gillespie</v>
          </cell>
          <cell r="F1623" t="str">
            <v>Eastern Districts</v>
          </cell>
          <cell r="G1623" t="str">
            <v>BEG</v>
          </cell>
          <cell r="H1623">
            <v>2017</v>
          </cell>
          <cell r="I1623" t="str">
            <v>BCV</v>
          </cell>
          <cell r="J1623" t="str">
            <v>9202</v>
          </cell>
          <cell r="K1623">
            <v>3</v>
          </cell>
        </row>
        <row r="1624">
          <cell r="D1624">
            <v>1024</v>
          </cell>
          <cell r="E1624" t="str">
            <v>P Gillespie</v>
          </cell>
          <cell r="F1624" t="str">
            <v>Eastern Districts</v>
          </cell>
          <cell r="G1624" t="str">
            <v>BEG</v>
          </cell>
          <cell r="H1624">
            <v>2017</v>
          </cell>
          <cell r="I1624" t="str">
            <v>BCV</v>
          </cell>
          <cell r="J1624" t="str">
            <v>9203</v>
          </cell>
          <cell r="K1624">
            <v>3</v>
          </cell>
        </row>
        <row r="1625">
          <cell r="D1625">
            <v>202</v>
          </cell>
          <cell r="E1625" t="str">
            <v>P Gillespie</v>
          </cell>
          <cell r="F1625" t="str">
            <v>Eastern Districts</v>
          </cell>
          <cell r="G1625" t="str">
            <v>BEG</v>
          </cell>
          <cell r="H1625">
            <v>2017</v>
          </cell>
          <cell r="I1625" t="str">
            <v>BCV</v>
          </cell>
          <cell r="J1625" t="str">
            <v>9201</v>
          </cell>
          <cell r="K1625">
            <v>5</v>
          </cell>
        </row>
        <row r="1626">
          <cell r="D1626">
            <v>480</v>
          </cell>
          <cell r="E1626" t="str">
            <v>P Gillespie</v>
          </cell>
          <cell r="F1626" t="str">
            <v>Eastern Districts</v>
          </cell>
          <cell r="G1626" t="str">
            <v>BEG</v>
          </cell>
          <cell r="H1626">
            <v>2017</v>
          </cell>
          <cell r="I1626" t="str">
            <v>BCV</v>
          </cell>
          <cell r="J1626" t="str">
            <v>9205</v>
          </cell>
          <cell r="K1626">
            <v>21</v>
          </cell>
        </row>
        <row r="1627">
          <cell r="D1627">
            <v>293</v>
          </cell>
          <cell r="E1627" t="str">
            <v>R Ponsioen</v>
          </cell>
          <cell r="F1627" t="str">
            <v>Eastern Districts</v>
          </cell>
          <cell r="G1627" t="str">
            <v>BEG</v>
          </cell>
          <cell r="H1627">
            <v>2017</v>
          </cell>
          <cell r="I1627" t="str">
            <v>BCV</v>
          </cell>
          <cell r="J1627" t="str">
            <v>1617</v>
          </cell>
          <cell r="K1627">
            <v>23</v>
          </cell>
        </row>
        <row r="1628">
          <cell r="D1628">
            <v>1544</v>
          </cell>
          <cell r="E1628" t="str">
            <v>T Doughty</v>
          </cell>
          <cell r="F1628" t="str">
            <v>Eastern Districts</v>
          </cell>
          <cell r="G1628" t="str">
            <v>BEG</v>
          </cell>
          <cell r="H1628">
            <v>2017</v>
          </cell>
          <cell r="I1628" t="str">
            <v>BCV</v>
          </cell>
          <cell r="J1628" t="str">
            <v>3025</v>
          </cell>
          <cell r="K1628">
            <v>20</v>
          </cell>
        </row>
        <row r="1629">
          <cell r="D1629">
            <v>1461</v>
          </cell>
          <cell r="E1629" t="str">
            <v>D Kerr</v>
          </cell>
          <cell r="F1629" t="str">
            <v>Baw Baw</v>
          </cell>
          <cell r="G1629" t="str">
            <v>BEG</v>
          </cell>
          <cell r="H1629">
            <v>2017</v>
          </cell>
          <cell r="I1629" t="str">
            <v>DK17</v>
          </cell>
          <cell r="J1629" t="str">
            <v>051</v>
          </cell>
          <cell r="K1629">
            <v>10</v>
          </cell>
        </row>
        <row r="1630">
          <cell r="D1630">
            <v>222</v>
          </cell>
          <cell r="E1630" t="str">
            <v>R Simmonds</v>
          </cell>
          <cell r="F1630" t="str">
            <v>Baw Baw</v>
          </cell>
          <cell r="G1630" t="str">
            <v>BEG</v>
          </cell>
          <cell r="H1630">
            <v>2017</v>
          </cell>
          <cell r="I1630" t="str">
            <v>RS11</v>
          </cell>
          <cell r="J1630" t="str">
            <v>064</v>
          </cell>
          <cell r="K1630">
            <v>12</v>
          </cell>
        </row>
        <row r="1631">
          <cell r="D1631">
            <v>945</v>
          </cell>
          <cell r="E1631" t="str">
            <v>B Plumb</v>
          </cell>
          <cell r="F1631" t="str">
            <v>Baw Baw</v>
          </cell>
          <cell r="G1631" t="str">
            <v>BEG</v>
          </cell>
          <cell r="H1631">
            <v>2017</v>
          </cell>
          <cell r="I1631" t="str">
            <v>BCV</v>
          </cell>
          <cell r="J1631" t="str">
            <v>9851</v>
          </cell>
          <cell r="K1631">
            <v>12</v>
          </cell>
        </row>
        <row r="1632">
          <cell r="D1632">
            <v>183</v>
          </cell>
          <cell r="E1632" t="str">
            <v>B Plumb</v>
          </cell>
          <cell r="F1632" t="str">
            <v>Baw Baw</v>
          </cell>
          <cell r="G1632" t="str">
            <v>BEG</v>
          </cell>
          <cell r="H1632">
            <v>2017</v>
          </cell>
          <cell r="I1632" t="str">
            <v>BCV</v>
          </cell>
          <cell r="J1632" t="str">
            <v>9870</v>
          </cell>
          <cell r="K1632">
            <v>3</v>
          </cell>
        </row>
        <row r="1633">
          <cell r="D1633">
            <v>729</v>
          </cell>
          <cell r="E1633" t="str">
            <v>D Kerr</v>
          </cell>
          <cell r="F1633" t="str">
            <v>Baw Baw</v>
          </cell>
          <cell r="G1633" t="str">
            <v>BEG</v>
          </cell>
          <cell r="H1633">
            <v>2017</v>
          </cell>
          <cell r="I1633" t="str">
            <v>DK17</v>
          </cell>
          <cell r="J1633" t="str">
            <v>064</v>
          </cell>
          <cell r="K1633">
            <v>14</v>
          </cell>
        </row>
        <row r="1634">
          <cell r="D1634">
            <v>23</v>
          </cell>
          <cell r="E1634" t="str">
            <v>Headspeath &amp; Brown</v>
          </cell>
          <cell r="F1634" t="str">
            <v>Baw Baw</v>
          </cell>
          <cell r="G1634" t="str">
            <v>BEG</v>
          </cell>
          <cell r="H1634">
            <v>2017</v>
          </cell>
          <cell r="I1634" t="str">
            <v>BCV</v>
          </cell>
          <cell r="J1634" t="str">
            <v>5137</v>
          </cell>
          <cell r="K1634">
            <v>14</v>
          </cell>
        </row>
        <row r="1635">
          <cell r="D1635">
            <v>1136</v>
          </cell>
          <cell r="E1635" t="str">
            <v>B Plumb</v>
          </cell>
          <cell r="F1635" t="str">
            <v>Baw Baw</v>
          </cell>
          <cell r="G1635" t="str">
            <v>BEG</v>
          </cell>
          <cell r="H1635">
            <v>2017</v>
          </cell>
          <cell r="I1635" t="str">
            <v>BCV</v>
          </cell>
          <cell r="J1635" t="str">
            <v>9860</v>
          </cell>
          <cell r="K1635">
            <v>15</v>
          </cell>
        </row>
        <row r="1636">
          <cell r="D1636">
            <v>675</v>
          </cell>
          <cell r="E1636" t="str">
            <v>B Plumb</v>
          </cell>
          <cell r="F1636" t="str">
            <v>Baw Baw</v>
          </cell>
          <cell r="G1636" t="str">
            <v>BEG</v>
          </cell>
          <cell r="H1636">
            <v>2017</v>
          </cell>
          <cell r="I1636" t="str">
            <v>BCV</v>
          </cell>
          <cell r="J1636" t="str">
            <v>9865</v>
          </cell>
          <cell r="K1636">
            <v>22</v>
          </cell>
        </row>
        <row r="1637">
          <cell r="D1637">
            <v>432</v>
          </cell>
          <cell r="E1637" t="str">
            <v>C De Vos</v>
          </cell>
          <cell r="F1637" t="str">
            <v>Baw Baw</v>
          </cell>
          <cell r="G1637" t="str">
            <v>INT</v>
          </cell>
          <cell r="H1637">
            <v>2017</v>
          </cell>
          <cell r="I1637" t="str">
            <v>BCV</v>
          </cell>
          <cell r="J1637" t="str">
            <v>9373</v>
          </cell>
          <cell r="K1637">
            <v>7</v>
          </cell>
        </row>
        <row r="1638">
          <cell r="D1638">
            <v>995</v>
          </cell>
          <cell r="E1638" t="str">
            <v>D Toohey</v>
          </cell>
          <cell r="F1638" t="str">
            <v>Western Suburbs</v>
          </cell>
          <cell r="G1638" t="str">
            <v>INT</v>
          </cell>
          <cell r="H1638">
            <v>2017</v>
          </cell>
          <cell r="I1638" t="str">
            <v>DT10</v>
          </cell>
          <cell r="J1638" t="str">
            <v>032</v>
          </cell>
          <cell r="K1638">
            <v>2</v>
          </cell>
        </row>
        <row r="1639">
          <cell r="D1639">
            <v>857</v>
          </cell>
          <cell r="E1639" t="str">
            <v>D Toohey</v>
          </cell>
          <cell r="F1639" t="str">
            <v>Western Suburbs</v>
          </cell>
          <cell r="G1639" t="str">
            <v>INT</v>
          </cell>
          <cell r="H1639">
            <v>2017</v>
          </cell>
          <cell r="I1639" t="str">
            <v>DT10</v>
          </cell>
          <cell r="J1639" t="str">
            <v>036</v>
          </cell>
          <cell r="K1639">
            <v>16</v>
          </cell>
        </row>
        <row r="1640">
          <cell r="D1640">
            <v>1229</v>
          </cell>
          <cell r="E1640" t="str">
            <v>K Brown</v>
          </cell>
          <cell r="F1640" t="str">
            <v>Riverina</v>
          </cell>
          <cell r="G1640" t="str">
            <v>INT</v>
          </cell>
          <cell r="H1640">
            <v>2017</v>
          </cell>
          <cell r="I1640" t="str">
            <v>KB7</v>
          </cell>
          <cell r="J1640" t="str">
            <v>011</v>
          </cell>
          <cell r="K1640">
            <v>14</v>
          </cell>
        </row>
        <row r="1641">
          <cell r="D1641">
            <v>1515</v>
          </cell>
          <cell r="E1641" t="str">
            <v>B Tuttle</v>
          </cell>
          <cell r="F1641" t="str">
            <v>Melton</v>
          </cell>
          <cell r="G1641" t="str">
            <v>BEG</v>
          </cell>
          <cell r="H1641">
            <v>2017</v>
          </cell>
          <cell r="I1641" t="str">
            <v>BCV</v>
          </cell>
          <cell r="J1641" t="str">
            <v>5724</v>
          </cell>
          <cell r="K1641">
            <v>16</v>
          </cell>
        </row>
        <row r="1642">
          <cell r="D1642">
            <v>1379</v>
          </cell>
          <cell r="E1642" t="str">
            <v>B Tuttle</v>
          </cell>
          <cell r="F1642" t="str">
            <v>Melton</v>
          </cell>
          <cell r="G1642" t="str">
            <v>BEG</v>
          </cell>
          <cell r="H1642">
            <v>2017</v>
          </cell>
          <cell r="I1642" t="str">
            <v>BCV</v>
          </cell>
          <cell r="J1642" t="str">
            <v>5720</v>
          </cell>
          <cell r="K1642">
            <v>16</v>
          </cell>
        </row>
        <row r="1643">
          <cell r="D1643">
            <v>235</v>
          </cell>
          <cell r="E1643" t="str">
            <v>B Tuttle</v>
          </cell>
          <cell r="F1643" t="str">
            <v>Melton</v>
          </cell>
          <cell r="G1643" t="str">
            <v>BEG</v>
          </cell>
          <cell r="H1643">
            <v>2017</v>
          </cell>
          <cell r="I1643" t="str">
            <v>BCV</v>
          </cell>
          <cell r="J1643" t="str">
            <v>5722</v>
          </cell>
          <cell r="K1643">
            <v>14</v>
          </cell>
        </row>
        <row r="1644">
          <cell r="D1644">
            <v>1568</v>
          </cell>
          <cell r="E1644" t="str">
            <v>A Fonti</v>
          </cell>
          <cell r="F1644" t="str">
            <v>Melton</v>
          </cell>
          <cell r="G1644" t="str">
            <v>INT</v>
          </cell>
          <cell r="H1644">
            <v>2017</v>
          </cell>
          <cell r="I1644" t="str">
            <v>AF2</v>
          </cell>
          <cell r="J1644" t="str">
            <v>117</v>
          </cell>
          <cell r="K1644">
            <v>24</v>
          </cell>
        </row>
        <row r="1645">
          <cell r="D1645">
            <v>48</v>
          </cell>
          <cell r="E1645" t="str">
            <v>B Tuttle</v>
          </cell>
          <cell r="F1645" t="str">
            <v>Melton</v>
          </cell>
          <cell r="G1645" t="str">
            <v>BEG</v>
          </cell>
          <cell r="H1645">
            <v>2017</v>
          </cell>
          <cell r="I1645" t="str">
            <v>BCV</v>
          </cell>
          <cell r="J1645" t="str">
            <v>5725</v>
          </cell>
          <cell r="K1645">
            <v>22</v>
          </cell>
        </row>
        <row r="1646">
          <cell r="D1646">
            <v>1200</v>
          </cell>
          <cell r="E1646" t="str">
            <v>K Davidson</v>
          </cell>
          <cell r="F1646" t="str">
            <v>Melton</v>
          </cell>
          <cell r="G1646" t="str">
            <v>BEG</v>
          </cell>
          <cell r="H1646">
            <v>2017</v>
          </cell>
          <cell r="I1646" t="str">
            <v>BCV</v>
          </cell>
          <cell r="J1646" t="str">
            <v>2981</v>
          </cell>
          <cell r="K1646">
            <v>3</v>
          </cell>
        </row>
        <row r="1647">
          <cell r="D1647">
            <v>785</v>
          </cell>
          <cell r="E1647" t="str">
            <v>A Fonti</v>
          </cell>
          <cell r="F1647" t="str">
            <v>Melton</v>
          </cell>
          <cell r="G1647" t="str">
            <v>INT</v>
          </cell>
          <cell r="H1647">
            <v>2017</v>
          </cell>
          <cell r="I1647" t="str">
            <v>AF2</v>
          </cell>
          <cell r="J1647" t="str">
            <v>104</v>
          </cell>
          <cell r="K1647">
            <v>2</v>
          </cell>
        </row>
        <row r="1648">
          <cell r="D1648">
            <v>536</v>
          </cell>
          <cell r="E1648" t="str">
            <v>M Morgan</v>
          </cell>
          <cell r="F1648" t="str">
            <v>Baw Baw</v>
          </cell>
          <cell r="G1648" t="str">
            <v>Beg</v>
          </cell>
          <cell r="H1648">
            <v>2017</v>
          </cell>
          <cell r="I1648" t="str">
            <v>BCV</v>
          </cell>
          <cell r="J1648" t="str">
            <v>8011</v>
          </cell>
          <cell r="K1648">
            <v>1</v>
          </cell>
        </row>
        <row r="1649">
          <cell r="G1649" t="str">
            <v>No Entry</v>
          </cell>
          <cell r="H1649" t="str">
            <v>No Entry</v>
          </cell>
          <cell r="I1649" t="str">
            <v>No Entry</v>
          </cell>
          <cell r="J1649" t="str">
            <v>No Entry</v>
          </cell>
          <cell r="K1649">
            <v>0</v>
          </cell>
        </row>
        <row r="1650">
          <cell r="G1650" t="str">
            <v>No Entry</v>
          </cell>
          <cell r="H1650" t="str">
            <v>No Entry</v>
          </cell>
          <cell r="I1650" t="str">
            <v>No Entry</v>
          </cell>
          <cell r="J1650" t="str">
            <v>No Entry</v>
          </cell>
          <cell r="K1650">
            <v>0</v>
          </cell>
        </row>
        <row r="1651">
          <cell r="G1651" t="str">
            <v>No Entry</v>
          </cell>
          <cell r="H1651" t="str">
            <v>No Entry</v>
          </cell>
          <cell r="I1651" t="str">
            <v>No Entry</v>
          </cell>
          <cell r="J1651" t="str">
            <v>No Entry</v>
          </cell>
          <cell r="K1651">
            <v>0</v>
          </cell>
        </row>
        <row r="1652">
          <cell r="G1652" t="str">
            <v>No Entry</v>
          </cell>
          <cell r="H1652" t="str">
            <v>No Entry</v>
          </cell>
          <cell r="I1652" t="str">
            <v>No Entry</v>
          </cell>
          <cell r="J1652" t="str">
            <v>No Entry</v>
          </cell>
          <cell r="K1652">
            <v>0</v>
          </cell>
        </row>
        <row r="1653">
          <cell r="G1653" t="str">
            <v>No Entry</v>
          </cell>
          <cell r="H1653" t="str">
            <v>No Entry</v>
          </cell>
          <cell r="I1653" t="str">
            <v>No Entry</v>
          </cell>
          <cell r="J1653" t="str">
            <v>No Entry</v>
          </cell>
          <cell r="K1653">
            <v>0</v>
          </cell>
        </row>
        <row r="1654">
          <cell r="G1654" t="str">
            <v>No Entry</v>
          </cell>
          <cell r="H1654" t="str">
            <v>No Entry</v>
          </cell>
          <cell r="I1654" t="str">
            <v>No Entry</v>
          </cell>
          <cell r="J1654" t="str">
            <v>No Entry</v>
          </cell>
          <cell r="K1654">
            <v>0</v>
          </cell>
        </row>
        <row r="1655">
          <cell r="G1655" t="str">
            <v>No Entry</v>
          </cell>
          <cell r="H1655" t="str">
            <v>No Entry</v>
          </cell>
          <cell r="I1655" t="str">
            <v>No Entry</v>
          </cell>
          <cell r="J1655" t="str">
            <v>No Entry</v>
          </cell>
          <cell r="K1655">
            <v>0</v>
          </cell>
        </row>
        <row r="1656">
          <cell r="G1656" t="str">
            <v>No Entry</v>
          </cell>
          <cell r="H1656" t="str">
            <v>No Entry</v>
          </cell>
          <cell r="I1656" t="str">
            <v>No Entry</v>
          </cell>
          <cell r="J1656" t="str">
            <v>No Entry</v>
          </cell>
          <cell r="K1656">
            <v>0</v>
          </cell>
        </row>
        <row r="1657">
          <cell r="G1657" t="str">
            <v>No Entry</v>
          </cell>
          <cell r="H1657" t="str">
            <v>No Entry</v>
          </cell>
          <cell r="I1657" t="str">
            <v>No Entry</v>
          </cell>
          <cell r="J1657" t="str">
            <v>No Entry</v>
          </cell>
          <cell r="K1657">
            <v>0</v>
          </cell>
        </row>
        <row r="1658">
          <cell r="G1658" t="str">
            <v>No Entry</v>
          </cell>
          <cell r="H1658" t="str">
            <v>No Entry</v>
          </cell>
          <cell r="I1658" t="str">
            <v>No Entry</v>
          </cell>
          <cell r="J1658" t="str">
            <v>No Entry</v>
          </cell>
          <cell r="K1658">
            <v>0</v>
          </cell>
        </row>
        <row r="1659">
          <cell r="G1659" t="str">
            <v>No Entry</v>
          </cell>
          <cell r="H1659" t="str">
            <v>No Entry</v>
          </cell>
          <cell r="I1659" t="str">
            <v>No Entry</v>
          </cell>
          <cell r="J1659" t="str">
            <v>No Entry</v>
          </cell>
          <cell r="K1659">
            <v>0</v>
          </cell>
        </row>
        <row r="1660">
          <cell r="G1660" t="str">
            <v>No Entry</v>
          </cell>
          <cell r="H1660" t="str">
            <v>No Entry</v>
          </cell>
          <cell r="I1660" t="str">
            <v>No Entry</v>
          </cell>
          <cell r="J1660" t="str">
            <v>No Entry</v>
          </cell>
          <cell r="K1660">
            <v>0</v>
          </cell>
        </row>
        <row r="1661">
          <cell r="G1661" t="str">
            <v>No Entry</v>
          </cell>
          <cell r="H1661" t="str">
            <v>No Entry</v>
          </cell>
          <cell r="I1661" t="str">
            <v>No Entry</v>
          </cell>
          <cell r="J1661" t="str">
            <v>No Entry</v>
          </cell>
          <cell r="K1661">
            <v>0</v>
          </cell>
        </row>
        <row r="1662">
          <cell r="G1662" t="str">
            <v>No Entry</v>
          </cell>
          <cell r="H1662" t="str">
            <v>No Entry</v>
          </cell>
          <cell r="I1662" t="str">
            <v>No Entry</v>
          </cell>
          <cell r="J1662" t="str">
            <v>No Entry</v>
          </cell>
          <cell r="K1662">
            <v>0</v>
          </cell>
        </row>
        <row r="1663">
          <cell r="G1663" t="str">
            <v>No Entry</v>
          </cell>
          <cell r="H1663" t="str">
            <v>No Entry</v>
          </cell>
          <cell r="I1663" t="str">
            <v>No Entry</v>
          </cell>
          <cell r="J1663" t="str">
            <v>No Entry</v>
          </cell>
          <cell r="K1663">
            <v>0</v>
          </cell>
        </row>
        <row r="1664">
          <cell r="G1664" t="str">
            <v>No Entry</v>
          </cell>
          <cell r="H1664" t="str">
            <v>No Entry</v>
          </cell>
          <cell r="I1664" t="str">
            <v>No Entry</v>
          </cell>
          <cell r="J1664" t="str">
            <v>No Entry</v>
          </cell>
          <cell r="K1664">
            <v>0</v>
          </cell>
        </row>
        <row r="1665">
          <cell r="G1665" t="str">
            <v>No Entry</v>
          </cell>
          <cell r="H1665" t="str">
            <v>No Entry</v>
          </cell>
          <cell r="I1665" t="str">
            <v>No Entry</v>
          </cell>
          <cell r="J1665" t="str">
            <v>No Entry</v>
          </cell>
          <cell r="K1665">
            <v>0</v>
          </cell>
        </row>
        <row r="1666">
          <cell r="G1666" t="str">
            <v>No Entry</v>
          </cell>
          <cell r="H1666" t="str">
            <v>No Entry</v>
          </cell>
          <cell r="I1666" t="str">
            <v>No Entry</v>
          </cell>
          <cell r="J1666" t="str">
            <v>No Entry</v>
          </cell>
          <cell r="K1666">
            <v>0</v>
          </cell>
        </row>
        <row r="1667">
          <cell r="G1667" t="str">
            <v>No Entry</v>
          </cell>
          <cell r="H1667" t="str">
            <v>No Entry</v>
          </cell>
          <cell r="I1667" t="str">
            <v>No Entry</v>
          </cell>
          <cell r="J1667" t="str">
            <v>No Entry</v>
          </cell>
          <cell r="K1667">
            <v>0</v>
          </cell>
        </row>
        <row r="1668">
          <cell r="G1668" t="str">
            <v>No Entry</v>
          </cell>
          <cell r="H1668" t="str">
            <v>No Entry</v>
          </cell>
          <cell r="I1668" t="str">
            <v>No Entry</v>
          </cell>
          <cell r="J1668" t="str">
            <v>No Entry</v>
          </cell>
          <cell r="K1668">
            <v>0</v>
          </cell>
        </row>
        <row r="1669">
          <cell r="G1669" t="str">
            <v>No Entry</v>
          </cell>
          <cell r="H1669" t="str">
            <v>No Entry</v>
          </cell>
          <cell r="I1669" t="str">
            <v>No Entry</v>
          </cell>
          <cell r="J1669" t="str">
            <v>No Entry</v>
          </cell>
          <cell r="K1669">
            <v>0</v>
          </cell>
        </row>
        <row r="1670">
          <cell r="G1670" t="str">
            <v>No Entry</v>
          </cell>
          <cell r="H1670" t="str">
            <v>No Entry</v>
          </cell>
          <cell r="I1670" t="str">
            <v>No Entry</v>
          </cell>
          <cell r="J1670" t="str">
            <v>No Entry</v>
          </cell>
          <cell r="K1670">
            <v>0</v>
          </cell>
        </row>
        <row r="1671">
          <cell r="G1671" t="str">
            <v>No Entry</v>
          </cell>
          <cell r="H1671" t="str">
            <v>No Entry</v>
          </cell>
          <cell r="I1671" t="str">
            <v>No Entry</v>
          </cell>
          <cell r="J1671" t="str">
            <v>No Entry</v>
          </cell>
          <cell r="K1671">
            <v>0</v>
          </cell>
        </row>
        <row r="1672">
          <cell r="G1672" t="str">
            <v>No Entry</v>
          </cell>
          <cell r="H1672" t="str">
            <v>No Entry</v>
          </cell>
          <cell r="I1672" t="str">
            <v>No Entry</v>
          </cell>
          <cell r="J1672" t="str">
            <v>No Entry</v>
          </cell>
          <cell r="K1672">
            <v>0</v>
          </cell>
        </row>
        <row r="1673">
          <cell r="G1673" t="str">
            <v>No Entry</v>
          </cell>
          <cell r="H1673" t="str">
            <v>No Entry</v>
          </cell>
          <cell r="I1673" t="str">
            <v>No Entry</v>
          </cell>
          <cell r="J1673" t="str">
            <v>No Entry</v>
          </cell>
          <cell r="K1673">
            <v>0</v>
          </cell>
        </row>
        <row r="1674">
          <cell r="G1674" t="str">
            <v>No Entry</v>
          </cell>
          <cell r="H1674" t="str">
            <v>No Entry</v>
          </cell>
          <cell r="I1674" t="str">
            <v>No Entry</v>
          </cell>
          <cell r="J1674" t="str">
            <v>No Entry</v>
          </cell>
          <cell r="K1674">
            <v>0</v>
          </cell>
        </row>
        <row r="1675">
          <cell r="G1675" t="str">
            <v>No Entry</v>
          </cell>
          <cell r="H1675" t="str">
            <v>No Entry</v>
          </cell>
          <cell r="I1675" t="str">
            <v>No Entry</v>
          </cell>
          <cell r="J1675" t="str">
            <v>No Entry</v>
          </cell>
          <cell r="K1675">
            <v>0</v>
          </cell>
        </row>
        <row r="1676">
          <cell r="G1676" t="str">
            <v>No Entry</v>
          </cell>
          <cell r="H1676" t="str">
            <v>No Entry</v>
          </cell>
          <cell r="I1676" t="str">
            <v>No Entry</v>
          </cell>
          <cell r="J1676" t="str">
            <v>No Entry</v>
          </cell>
          <cell r="K1676">
            <v>0</v>
          </cell>
        </row>
        <row r="1677">
          <cell r="G1677" t="str">
            <v>No Entry</v>
          </cell>
          <cell r="H1677" t="str">
            <v>No Entry</v>
          </cell>
          <cell r="I1677" t="str">
            <v>No Entry</v>
          </cell>
          <cell r="J1677" t="str">
            <v>No Entry</v>
          </cell>
          <cell r="K1677">
            <v>0</v>
          </cell>
        </row>
        <row r="1678">
          <cell r="G1678" t="str">
            <v>No Entry</v>
          </cell>
          <cell r="H1678" t="str">
            <v>No Entry</v>
          </cell>
          <cell r="I1678" t="str">
            <v>No Entry</v>
          </cell>
          <cell r="J1678" t="str">
            <v>No Entry</v>
          </cell>
          <cell r="K1678">
            <v>0</v>
          </cell>
        </row>
        <row r="1679">
          <cell r="G1679" t="str">
            <v>No Entry</v>
          </cell>
          <cell r="H1679" t="str">
            <v>No Entry</v>
          </cell>
          <cell r="I1679" t="str">
            <v>No Entry</v>
          </cell>
          <cell r="J1679" t="str">
            <v>No Entry</v>
          </cell>
          <cell r="K1679">
            <v>0</v>
          </cell>
        </row>
        <row r="1680">
          <cell r="G1680" t="str">
            <v>No Entry</v>
          </cell>
          <cell r="H1680" t="str">
            <v>No Entry</v>
          </cell>
          <cell r="I1680" t="str">
            <v>No Entry</v>
          </cell>
          <cell r="J1680" t="str">
            <v>No Entry</v>
          </cell>
          <cell r="K1680">
            <v>0</v>
          </cell>
        </row>
        <row r="1681">
          <cell r="G1681" t="str">
            <v>No Entry</v>
          </cell>
          <cell r="H1681" t="str">
            <v>No Entry</v>
          </cell>
          <cell r="I1681" t="str">
            <v>No Entry</v>
          </cell>
          <cell r="J1681" t="str">
            <v>No Entry</v>
          </cell>
          <cell r="K1681">
            <v>0</v>
          </cell>
        </row>
        <row r="1682">
          <cell r="G1682" t="str">
            <v>No Entry</v>
          </cell>
          <cell r="H1682" t="str">
            <v>No Entry</v>
          </cell>
          <cell r="I1682" t="str">
            <v>No Entry</v>
          </cell>
          <cell r="J1682" t="str">
            <v>No Entry</v>
          </cell>
          <cell r="K1682">
            <v>0</v>
          </cell>
        </row>
        <row r="1683">
          <cell r="G1683" t="str">
            <v>No Entry</v>
          </cell>
          <cell r="H1683" t="str">
            <v>No Entry</v>
          </cell>
          <cell r="I1683" t="str">
            <v>No Entry</v>
          </cell>
          <cell r="J1683" t="str">
            <v>No Entry</v>
          </cell>
          <cell r="K1683">
            <v>0</v>
          </cell>
        </row>
        <row r="1684">
          <cell r="G1684" t="str">
            <v>No Entry</v>
          </cell>
          <cell r="H1684" t="str">
            <v>No Entry</v>
          </cell>
          <cell r="I1684" t="str">
            <v>No Entry</v>
          </cell>
          <cell r="J1684" t="str">
            <v>No Entry</v>
          </cell>
          <cell r="K1684">
            <v>0</v>
          </cell>
        </row>
        <row r="1685">
          <cell r="G1685" t="str">
            <v>No Entry</v>
          </cell>
          <cell r="H1685" t="str">
            <v>No Entry</v>
          </cell>
          <cell r="I1685" t="str">
            <v>No Entry</v>
          </cell>
          <cell r="J1685" t="str">
            <v>No Entry</v>
          </cell>
          <cell r="K1685">
            <v>0</v>
          </cell>
        </row>
        <row r="1686">
          <cell r="G1686" t="str">
            <v>No Entry</v>
          </cell>
          <cell r="H1686" t="str">
            <v>No Entry</v>
          </cell>
          <cell r="I1686" t="str">
            <v>No Entry</v>
          </cell>
          <cell r="J1686" t="str">
            <v>No Entry</v>
          </cell>
          <cell r="K1686">
            <v>0</v>
          </cell>
        </row>
        <row r="1687">
          <cell r="G1687" t="str">
            <v>No Entry</v>
          </cell>
          <cell r="H1687" t="str">
            <v>No Entry</v>
          </cell>
          <cell r="I1687" t="str">
            <v>No Entry</v>
          </cell>
          <cell r="J1687" t="str">
            <v>No Entry</v>
          </cell>
          <cell r="K1687">
            <v>0</v>
          </cell>
        </row>
        <row r="1688">
          <cell r="G1688" t="str">
            <v>No Entry</v>
          </cell>
          <cell r="H1688" t="str">
            <v>No Entry</v>
          </cell>
          <cell r="I1688" t="str">
            <v>No Entry</v>
          </cell>
          <cell r="J1688" t="str">
            <v>No Entry</v>
          </cell>
          <cell r="K1688">
            <v>0</v>
          </cell>
        </row>
        <row r="1689">
          <cell r="G1689" t="str">
            <v>No Entry</v>
          </cell>
          <cell r="H1689" t="str">
            <v>No Entry</v>
          </cell>
          <cell r="I1689" t="str">
            <v>No Entry</v>
          </cell>
          <cell r="J1689" t="str">
            <v>No Entry</v>
          </cell>
          <cell r="K1689">
            <v>0</v>
          </cell>
        </row>
        <row r="1690">
          <cell r="G1690" t="str">
            <v>No Entry</v>
          </cell>
          <cell r="H1690" t="str">
            <v>No Entry</v>
          </cell>
          <cell r="I1690" t="str">
            <v>No Entry</v>
          </cell>
          <cell r="J1690" t="str">
            <v>No Entry</v>
          </cell>
          <cell r="K1690">
            <v>0</v>
          </cell>
        </row>
        <row r="1691">
          <cell r="G1691" t="str">
            <v>No Entry</v>
          </cell>
          <cell r="H1691" t="str">
            <v>No Entry</v>
          </cell>
          <cell r="I1691" t="str">
            <v>No Entry</v>
          </cell>
          <cell r="J1691" t="str">
            <v>No Entry</v>
          </cell>
          <cell r="K1691">
            <v>0</v>
          </cell>
        </row>
        <row r="1692">
          <cell r="G1692" t="str">
            <v>No Entry</v>
          </cell>
          <cell r="H1692" t="str">
            <v>No Entry</v>
          </cell>
          <cell r="I1692" t="str">
            <v>No Entry</v>
          </cell>
          <cell r="J1692" t="str">
            <v>No Entry</v>
          </cell>
          <cell r="K1692">
            <v>0</v>
          </cell>
        </row>
        <row r="1693">
          <cell r="G1693" t="str">
            <v>No Entry</v>
          </cell>
          <cell r="H1693" t="str">
            <v>No Entry</v>
          </cell>
          <cell r="I1693" t="str">
            <v>No Entry</v>
          </cell>
          <cell r="J1693" t="str">
            <v>No Entry</v>
          </cell>
          <cell r="K1693">
            <v>0</v>
          </cell>
        </row>
        <row r="1694">
          <cell r="G1694" t="str">
            <v>No Entry</v>
          </cell>
          <cell r="H1694" t="str">
            <v>No Entry</v>
          </cell>
          <cell r="I1694" t="str">
            <v>No Entry</v>
          </cell>
          <cell r="J1694" t="str">
            <v>No Entry</v>
          </cell>
          <cell r="K1694">
            <v>0</v>
          </cell>
        </row>
        <row r="1695">
          <cell r="G1695" t="str">
            <v>No Entry</v>
          </cell>
          <cell r="H1695" t="str">
            <v>No Entry</v>
          </cell>
          <cell r="I1695" t="str">
            <v>No Entry</v>
          </cell>
          <cell r="J1695" t="str">
            <v>No Entry</v>
          </cell>
          <cell r="K1695">
            <v>0</v>
          </cell>
        </row>
        <row r="1696">
          <cell r="G1696" t="str">
            <v>No Entry</v>
          </cell>
          <cell r="H1696" t="str">
            <v>No Entry</v>
          </cell>
          <cell r="I1696" t="str">
            <v>No Entry</v>
          </cell>
          <cell r="J1696" t="str">
            <v>No Entry</v>
          </cell>
          <cell r="K1696">
            <v>0</v>
          </cell>
        </row>
        <row r="1697">
          <cell r="G1697" t="str">
            <v>No Entry</v>
          </cell>
          <cell r="H1697" t="str">
            <v>No Entry</v>
          </cell>
          <cell r="I1697" t="str">
            <v>No Entry</v>
          </cell>
          <cell r="J1697" t="str">
            <v>No Entry</v>
          </cell>
          <cell r="K1697">
            <v>0</v>
          </cell>
        </row>
        <row r="1698">
          <cell r="G1698" t="str">
            <v>No Entry</v>
          </cell>
          <cell r="H1698" t="str">
            <v>No Entry</v>
          </cell>
          <cell r="I1698" t="str">
            <v>No Entry</v>
          </cell>
          <cell r="J1698" t="str">
            <v>No Entry</v>
          </cell>
          <cell r="K1698">
            <v>0</v>
          </cell>
        </row>
        <row r="1699">
          <cell r="G1699" t="str">
            <v>No Entry</v>
          </cell>
          <cell r="H1699" t="str">
            <v>No Entry</v>
          </cell>
          <cell r="I1699" t="str">
            <v>No Entry</v>
          </cell>
          <cell r="J1699" t="str">
            <v>No Entry</v>
          </cell>
          <cell r="K1699">
            <v>0</v>
          </cell>
        </row>
        <row r="1700">
          <cell r="G1700" t="str">
            <v>No Entry</v>
          </cell>
          <cell r="H1700" t="str">
            <v>No Entry</v>
          </cell>
          <cell r="I1700" t="str">
            <v>No Entry</v>
          </cell>
          <cell r="J1700" t="str">
            <v>No Entry</v>
          </cell>
          <cell r="K1700">
            <v>0</v>
          </cell>
        </row>
        <row r="1701">
          <cell r="G1701" t="str">
            <v>No Entry</v>
          </cell>
          <cell r="H1701" t="str">
            <v>No Entry</v>
          </cell>
          <cell r="I1701" t="str">
            <v>No Entry</v>
          </cell>
          <cell r="J1701" t="str">
            <v>No Entry</v>
          </cell>
          <cell r="K1701">
            <v>0</v>
          </cell>
        </row>
        <row r="1702">
          <cell r="G1702" t="str">
            <v>No Entry</v>
          </cell>
          <cell r="H1702" t="str">
            <v>No Entry</v>
          </cell>
          <cell r="I1702" t="str">
            <v>No Entry</v>
          </cell>
          <cell r="J1702" t="str">
            <v>No Entry</v>
          </cell>
          <cell r="K1702">
            <v>0</v>
          </cell>
        </row>
        <row r="1703">
          <cell r="G1703" t="str">
            <v>No Entry</v>
          </cell>
          <cell r="H1703" t="str">
            <v>No Entry</v>
          </cell>
          <cell r="I1703" t="str">
            <v>No Entry</v>
          </cell>
          <cell r="J1703" t="str">
            <v>No Entry</v>
          </cell>
          <cell r="K1703">
            <v>0</v>
          </cell>
        </row>
        <row r="1704">
          <cell r="G1704" t="str">
            <v>No Entry</v>
          </cell>
          <cell r="H1704" t="str">
            <v>No Entry</v>
          </cell>
          <cell r="I1704" t="str">
            <v>No Entry</v>
          </cell>
          <cell r="J1704" t="str">
            <v>No Entry</v>
          </cell>
          <cell r="K1704">
            <v>0</v>
          </cell>
        </row>
        <row r="1705">
          <cell r="G1705" t="str">
            <v>No Entry</v>
          </cell>
          <cell r="H1705" t="str">
            <v>No Entry</v>
          </cell>
          <cell r="I1705" t="str">
            <v>No Entry</v>
          </cell>
          <cell r="J1705" t="str">
            <v>No Entry</v>
          </cell>
          <cell r="K1705">
            <v>0</v>
          </cell>
        </row>
        <row r="1706">
          <cell r="G1706" t="str">
            <v>No Entry</v>
          </cell>
          <cell r="H1706" t="str">
            <v>No Entry</v>
          </cell>
          <cell r="I1706" t="str">
            <v>No Entry</v>
          </cell>
          <cell r="J1706" t="str">
            <v>No Entry</v>
          </cell>
          <cell r="K1706">
            <v>0</v>
          </cell>
        </row>
        <row r="1707">
          <cell r="G1707" t="str">
            <v>No Entry</v>
          </cell>
          <cell r="H1707" t="str">
            <v>No Entry</v>
          </cell>
          <cell r="I1707" t="str">
            <v>No Entry</v>
          </cell>
          <cell r="J1707" t="str">
            <v>No Entry</v>
          </cell>
          <cell r="K1707">
            <v>0</v>
          </cell>
        </row>
        <row r="1708">
          <cell r="G1708" t="str">
            <v>No Entry</v>
          </cell>
          <cell r="H1708" t="str">
            <v>No Entry</v>
          </cell>
          <cell r="I1708" t="str">
            <v>No Entry</v>
          </cell>
          <cell r="J1708" t="str">
            <v>No Entry</v>
          </cell>
          <cell r="K1708">
            <v>0</v>
          </cell>
        </row>
        <row r="1709">
          <cell r="G1709" t="str">
            <v>No Entry</v>
          </cell>
          <cell r="H1709" t="str">
            <v>No Entry</v>
          </cell>
          <cell r="I1709" t="str">
            <v>No Entry</v>
          </cell>
          <cell r="J1709" t="str">
            <v>No Entry</v>
          </cell>
          <cell r="K1709">
            <v>0</v>
          </cell>
        </row>
        <row r="1710">
          <cell r="G1710" t="str">
            <v>No Entry</v>
          </cell>
          <cell r="H1710" t="str">
            <v>No Entry</v>
          </cell>
          <cell r="I1710" t="str">
            <v>No Entry</v>
          </cell>
          <cell r="J1710" t="str">
            <v>No Entry</v>
          </cell>
          <cell r="K1710">
            <v>0</v>
          </cell>
        </row>
        <row r="1711">
          <cell r="G1711" t="str">
            <v>No Entry</v>
          </cell>
          <cell r="H1711" t="str">
            <v>No Entry</v>
          </cell>
          <cell r="I1711" t="str">
            <v>No Entry</v>
          </cell>
          <cell r="J1711" t="str">
            <v>No Entry</v>
          </cell>
          <cell r="K1711">
            <v>0</v>
          </cell>
        </row>
        <row r="1712">
          <cell r="G1712" t="str">
            <v>No Entry</v>
          </cell>
          <cell r="H1712" t="str">
            <v>No Entry</v>
          </cell>
          <cell r="I1712" t="str">
            <v>No Entry</v>
          </cell>
          <cell r="J1712" t="str">
            <v>No Entry</v>
          </cell>
          <cell r="K1712">
            <v>0</v>
          </cell>
        </row>
        <row r="1713">
          <cell r="G1713" t="str">
            <v>No Entry</v>
          </cell>
          <cell r="H1713" t="str">
            <v>No Entry</v>
          </cell>
          <cell r="I1713" t="str">
            <v>No Entry</v>
          </cell>
          <cell r="J1713" t="str">
            <v>No Entry</v>
          </cell>
          <cell r="K1713">
            <v>0</v>
          </cell>
        </row>
        <row r="1714">
          <cell r="G1714" t="str">
            <v>No Entry</v>
          </cell>
          <cell r="H1714" t="str">
            <v>No Entry</v>
          </cell>
          <cell r="I1714" t="str">
            <v>No Entry</v>
          </cell>
          <cell r="J1714" t="str">
            <v>No Entry</v>
          </cell>
          <cell r="K1714">
            <v>0</v>
          </cell>
        </row>
        <row r="1715">
          <cell r="G1715" t="str">
            <v>No Entry</v>
          </cell>
          <cell r="H1715" t="str">
            <v>No Entry</v>
          </cell>
          <cell r="I1715" t="str">
            <v>No Entry</v>
          </cell>
          <cell r="J1715" t="str">
            <v>No Entry</v>
          </cell>
          <cell r="K1715">
            <v>0</v>
          </cell>
        </row>
        <row r="1716">
          <cell r="G1716" t="str">
            <v>No Entry</v>
          </cell>
          <cell r="H1716" t="str">
            <v>No Entry</v>
          </cell>
          <cell r="I1716" t="str">
            <v>No Entry</v>
          </cell>
          <cell r="J1716" t="str">
            <v>No Entry</v>
          </cell>
          <cell r="K1716">
            <v>0</v>
          </cell>
        </row>
        <row r="1717">
          <cell r="G1717" t="str">
            <v>No Entry</v>
          </cell>
          <cell r="H1717" t="str">
            <v>No Entry</v>
          </cell>
          <cell r="I1717" t="str">
            <v>No Entry</v>
          </cell>
          <cell r="J1717" t="str">
            <v>No Entry</v>
          </cell>
          <cell r="K1717">
            <v>0</v>
          </cell>
        </row>
        <row r="1718">
          <cell r="G1718" t="str">
            <v>No Entry</v>
          </cell>
          <cell r="H1718" t="str">
            <v>No Entry</v>
          </cell>
          <cell r="I1718" t="str">
            <v>No Entry</v>
          </cell>
          <cell r="J1718" t="str">
            <v>No Entry</v>
          </cell>
          <cell r="K1718">
            <v>0</v>
          </cell>
        </row>
        <row r="1719">
          <cell r="G1719" t="str">
            <v>No Entry</v>
          </cell>
          <cell r="H1719" t="str">
            <v>No Entry</v>
          </cell>
          <cell r="I1719" t="str">
            <v>No Entry</v>
          </cell>
          <cell r="J1719" t="str">
            <v>No Entry</v>
          </cell>
          <cell r="K1719">
            <v>0</v>
          </cell>
        </row>
        <row r="1720">
          <cell r="G1720" t="str">
            <v>No Entry</v>
          </cell>
          <cell r="H1720" t="str">
            <v>No Entry</v>
          </cell>
          <cell r="I1720" t="str">
            <v>No Entry</v>
          </cell>
          <cell r="J1720" t="str">
            <v>No Entry</v>
          </cell>
          <cell r="K1720">
            <v>0</v>
          </cell>
        </row>
        <row r="1721">
          <cell r="G1721" t="str">
            <v>No Entry</v>
          </cell>
          <cell r="H1721" t="str">
            <v>No Entry</v>
          </cell>
          <cell r="I1721" t="str">
            <v>No Entry</v>
          </cell>
          <cell r="J1721" t="str">
            <v>No Entry</v>
          </cell>
          <cell r="K1721">
            <v>0</v>
          </cell>
        </row>
        <row r="1722">
          <cell r="G1722" t="str">
            <v>No Entry</v>
          </cell>
          <cell r="H1722" t="str">
            <v>No Entry</v>
          </cell>
          <cell r="I1722" t="str">
            <v>No Entry</v>
          </cell>
          <cell r="J1722" t="str">
            <v>No Entry</v>
          </cell>
          <cell r="K1722">
            <v>0</v>
          </cell>
        </row>
        <row r="1723">
          <cell r="G1723" t="str">
            <v>No Entry</v>
          </cell>
          <cell r="H1723" t="str">
            <v>No Entry</v>
          </cell>
          <cell r="I1723" t="str">
            <v>No Entry</v>
          </cell>
          <cell r="J1723" t="str">
            <v>No Entry</v>
          </cell>
          <cell r="K1723">
            <v>0</v>
          </cell>
        </row>
        <row r="1724">
          <cell r="G1724" t="str">
            <v>No Entry</v>
          </cell>
          <cell r="H1724" t="str">
            <v>No Entry</v>
          </cell>
          <cell r="I1724" t="str">
            <v>No Entry</v>
          </cell>
          <cell r="J1724" t="str">
            <v>No Entry</v>
          </cell>
          <cell r="K1724">
            <v>0</v>
          </cell>
        </row>
        <row r="1725">
          <cell r="G1725" t="str">
            <v>No Entry</v>
          </cell>
          <cell r="H1725" t="str">
            <v>No Entry</v>
          </cell>
          <cell r="I1725" t="str">
            <v>No Entry</v>
          </cell>
          <cell r="J1725" t="str">
            <v>No Entry</v>
          </cell>
          <cell r="K1725">
            <v>0</v>
          </cell>
        </row>
        <row r="1726">
          <cell r="G1726" t="str">
            <v>No Entry</v>
          </cell>
          <cell r="H1726" t="str">
            <v>No Entry</v>
          </cell>
          <cell r="I1726" t="str">
            <v>No Entry</v>
          </cell>
          <cell r="J1726" t="str">
            <v>No Entry</v>
          </cell>
          <cell r="K1726">
            <v>0</v>
          </cell>
        </row>
        <row r="1727">
          <cell r="G1727" t="str">
            <v>No Entry</v>
          </cell>
          <cell r="H1727" t="str">
            <v>No Entry</v>
          </cell>
          <cell r="I1727" t="str">
            <v>No Entry</v>
          </cell>
          <cell r="J1727" t="str">
            <v>No Entry</v>
          </cell>
          <cell r="K1727">
            <v>0</v>
          </cell>
        </row>
        <row r="1728">
          <cell r="G1728" t="str">
            <v>No Entry</v>
          </cell>
          <cell r="H1728" t="str">
            <v>No Entry</v>
          </cell>
          <cell r="I1728" t="str">
            <v>No Entry</v>
          </cell>
          <cell r="J1728" t="str">
            <v>No Entry</v>
          </cell>
          <cell r="K1728">
            <v>0</v>
          </cell>
        </row>
        <row r="1729">
          <cell r="G1729" t="str">
            <v>No Entry</v>
          </cell>
          <cell r="H1729" t="str">
            <v>No Entry</v>
          </cell>
          <cell r="I1729" t="str">
            <v>No Entry</v>
          </cell>
          <cell r="J1729" t="str">
            <v>No Entry</v>
          </cell>
          <cell r="K1729">
            <v>0</v>
          </cell>
        </row>
        <row r="1730">
          <cell r="G1730" t="str">
            <v>No Entry</v>
          </cell>
          <cell r="H1730" t="str">
            <v>No Entry</v>
          </cell>
          <cell r="I1730" t="str">
            <v>No Entry</v>
          </cell>
          <cell r="J1730" t="str">
            <v>No Entry</v>
          </cell>
          <cell r="K1730">
            <v>0</v>
          </cell>
        </row>
        <row r="1731">
          <cell r="G1731" t="str">
            <v>No Entry</v>
          </cell>
          <cell r="H1731" t="str">
            <v>No Entry</v>
          </cell>
          <cell r="I1731" t="str">
            <v>No Entry</v>
          </cell>
          <cell r="J1731" t="str">
            <v>No Entry</v>
          </cell>
          <cell r="K1731">
            <v>0</v>
          </cell>
        </row>
        <row r="1732">
          <cell r="G1732" t="str">
            <v>No Entry</v>
          </cell>
          <cell r="H1732" t="str">
            <v>No Entry</v>
          </cell>
          <cell r="I1732" t="str">
            <v>No Entry</v>
          </cell>
          <cell r="J1732" t="str">
            <v>No Entry</v>
          </cell>
          <cell r="K1732">
            <v>0</v>
          </cell>
        </row>
        <row r="1733">
          <cell r="G1733" t="str">
            <v>No Entry</v>
          </cell>
          <cell r="H1733" t="str">
            <v>No Entry</v>
          </cell>
          <cell r="I1733" t="str">
            <v>No Entry</v>
          </cell>
          <cell r="J1733" t="str">
            <v>No Entry</v>
          </cell>
          <cell r="K1733">
            <v>0</v>
          </cell>
        </row>
        <row r="1734">
          <cell r="G1734" t="str">
            <v>No Entry</v>
          </cell>
          <cell r="H1734" t="str">
            <v>No Entry</v>
          </cell>
          <cell r="I1734" t="str">
            <v>No Entry</v>
          </cell>
          <cell r="J1734" t="str">
            <v>No Entry</v>
          </cell>
          <cell r="K1734">
            <v>0</v>
          </cell>
        </row>
        <row r="1735">
          <cell r="G1735" t="str">
            <v>No Entry</v>
          </cell>
          <cell r="H1735" t="str">
            <v>No Entry</v>
          </cell>
          <cell r="I1735" t="str">
            <v>No Entry</v>
          </cell>
          <cell r="J1735" t="str">
            <v>No Entry</v>
          </cell>
          <cell r="K1735">
            <v>0</v>
          </cell>
        </row>
        <row r="1736">
          <cell r="G1736" t="str">
            <v>No Entry</v>
          </cell>
          <cell r="H1736" t="str">
            <v>No Entry</v>
          </cell>
          <cell r="I1736" t="str">
            <v>No Entry</v>
          </cell>
          <cell r="J1736" t="str">
            <v>No Entry</v>
          </cell>
          <cell r="K1736">
            <v>0</v>
          </cell>
        </row>
        <row r="1737">
          <cell r="G1737" t="str">
            <v>No Entry</v>
          </cell>
          <cell r="H1737" t="str">
            <v>No Entry</v>
          </cell>
          <cell r="I1737" t="str">
            <v>No Entry</v>
          </cell>
          <cell r="J1737" t="str">
            <v>No Entry</v>
          </cell>
          <cell r="K1737">
            <v>0</v>
          </cell>
        </row>
        <row r="1738">
          <cell r="G1738" t="str">
            <v>No Entry</v>
          </cell>
          <cell r="H1738" t="str">
            <v>No Entry</v>
          </cell>
          <cell r="I1738" t="str">
            <v>No Entry</v>
          </cell>
          <cell r="J1738" t="str">
            <v>No Entry</v>
          </cell>
          <cell r="K1738">
            <v>0</v>
          </cell>
        </row>
        <row r="1739">
          <cell r="G1739" t="str">
            <v>No Entry</v>
          </cell>
          <cell r="H1739" t="str">
            <v>No Entry</v>
          </cell>
          <cell r="I1739" t="str">
            <v>No Entry</v>
          </cell>
          <cell r="J1739" t="str">
            <v>No Entry</v>
          </cell>
          <cell r="K1739">
            <v>0</v>
          </cell>
        </row>
        <row r="1740">
          <cell r="G1740" t="str">
            <v>No Entry</v>
          </cell>
          <cell r="H1740" t="str">
            <v>No Entry</v>
          </cell>
          <cell r="I1740" t="str">
            <v>No Entry</v>
          </cell>
          <cell r="J1740" t="str">
            <v>No Entry</v>
          </cell>
          <cell r="K1740">
            <v>0</v>
          </cell>
        </row>
        <row r="1741">
          <cell r="G1741" t="str">
            <v>No Entry</v>
          </cell>
          <cell r="H1741" t="str">
            <v>No Entry</v>
          </cell>
          <cell r="I1741" t="str">
            <v>No Entry</v>
          </cell>
          <cell r="J1741" t="str">
            <v>No Entry</v>
          </cell>
          <cell r="K1741">
            <v>0</v>
          </cell>
        </row>
        <row r="1742">
          <cell r="G1742" t="str">
            <v>No Entry</v>
          </cell>
          <cell r="H1742" t="str">
            <v>No Entry</v>
          </cell>
          <cell r="I1742" t="str">
            <v>No Entry</v>
          </cell>
          <cell r="J1742" t="str">
            <v>No Entry</v>
          </cell>
          <cell r="K1742">
            <v>0</v>
          </cell>
        </row>
        <row r="1743">
          <cell r="G1743" t="str">
            <v>No Entry</v>
          </cell>
          <cell r="H1743" t="str">
            <v>No Entry</v>
          </cell>
          <cell r="I1743" t="str">
            <v>No Entry</v>
          </cell>
          <cell r="J1743" t="str">
            <v>No Entry</v>
          </cell>
          <cell r="K1743">
            <v>0</v>
          </cell>
        </row>
        <row r="1744">
          <cell r="G1744" t="str">
            <v>No Entry</v>
          </cell>
          <cell r="H1744" t="str">
            <v>No Entry</v>
          </cell>
          <cell r="I1744" t="str">
            <v>No Entry</v>
          </cell>
          <cell r="J1744" t="str">
            <v>No Entry</v>
          </cell>
          <cell r="K1744">
            <v>0</v>
          </cell>
        </row>
        <row r="1745">
          <cell r="G1745" t="str">
            <v>No Entry</v>
          </cell>
          <cell r="H1745" t="str">
            <v>No Entry</v>
          </cell>
          <cell r="I1745" t="str">
            <v>No Entry</v>
          </cell>
          <cell r="J1745" t="str">
            <v>No Entry</v>
          </cell>
          <cell r="K1745">
            <v>0</v>
          </cell>
        </row>
        <row r="1746">
          <cell r="G1746" t="str">
            <v>No Entry</v>
          </cell>
          <cell r="H1746" t="str">
            <v>No Entry</v>
          </cell>
          <cell r="I1746" t="str">
            <v>No Entry</v>
          </cell>
          <cell r="J1746" t="str">
            <v>No Entry</v>
          </cell>
          <cell r="K1746">
            <v>0</v>
          </cell>
        </row>
        <row r="1747">
          <cell r="G1747" t="str">
            <v>No Entry</v>
          </cell>
          <cell r="H1747" t="str">
            <v>No Entry</v>
          </cell>
          <cell r="I1747" t="str">
            <v>No Entry</v>
          </cell>
          <cell r="J1747" t="str">
            <v>No Entry</v>
          </cell>
          <cell r="K1747">
            <v>0</v>
          </cell>
        </row>
        <row r="1748">
          <cell r="G1748" t="str">
            <v>No Entry</v>
          </cell>
          <cell r="H1748" t="str">
            <v>No Entry</v>
          </cell>
          <cell r="I1748" t="str">
            <v>No Entry</v>
          </cell>
          <cell r="J1748" t="str">
            <v>No Entry</v>
          </cell>
          <cell r="K1748">
            <v>0</v>
          </cell>
        </row>
        <row r="1749">
          <cell r="G1749" t="str">
            <v>No Entry</v>
          </cell>
          <cell r="H1749" t="str">
            <v>No Entry</v>
          </cell>
          <cell r="I1749" t="str">
            <v>No Entry</v>
          </cell>
          <cell r="J1749" t="str">
            <v>No Entry</v>
          </cell>
          <cell r="K1749">
            <v>0</v>
          </cell>
        </row>
        <row r="1750">
          <cell r="G1750" t="str">
            <v>No Entry</v>
          </cell>
          <cell r="H1750" t="str">
            <v>No Entry</v>
          </cell>
          <cell r="I1750" t="str">
            <v>No Entry</v>
          </cell>
          <cell r="J1750" t="str">
            <v>No Entry</v>
          </cell>
          <cell r="K1750">
            <v>0</v>
          </cell>
        </row>
        <row r="1751">
          <cell r="G1751" t="str">
            <v>No Entry</v>
          </cell>
          <cell r="H1751" t="str">
            <v>No Entry</v>
          </cell>
          <cell r="I1751" t="str">
            <v>No Entry</v>
          </cell>
          <cell r="J1751" t="str">
            <v>No Entry</v>
          </cell>
          <cell r="K1751">
            <v>0</v>
          </cell>
        </row>
        <row r="1752">
          <cell r="G1752" t="str">
            <v>No Entry</v>
          </cell>
          <cell r="H1752" t="str">
            <v>No Entry</v>
          </cell>
          <cell r="I1752" t="str">
            <v>No Entry</v>
          </cell>
          <cell r="J1752" t="str">
            <v>No Entry</v>
          </cell>
          <cell r="K1752">
            <v>0</v>
          </cell>
        </row>
        <row r="1753">
          <cell r="G1753" t="str">
            <v>No Entry</v>
          </cell>
          <cell r="H1753" t="str">
            <v>No Entry</v>
          </cell>
          <cell r="I1753" t="str">
            <v>No Entry</v>
          </cell>
          <cell r="J1753" t="str">
            <v>No Entry</v>
          </cell>
          <cell r="K1753">
            <v>0</v>
          </cell>
        </row>
        <row r="1754">
          <cell r="G1754" t="str">
            <v>No Entry</v>
          </cell>
          <cell r="H1754" t="str">
            <v>No Entry</v>
          </cell>
          <cell r="I1754" t="str">
            <v>No Entry</v>
          </cell>
          <cell r="J1754" t="str">
            <v>No Entry</v>
          </cell>
          <cell r="K1754">
            <v>0</v>
          </cell>
        </row>
        <row r="1755">
          <cell r="G1755" t="str">
            <v>No Entry</v>
          </cell>
          <cell r="H1755" t="str">
            <v>No Entry</v>
          </cell>
          <cell r="I1755" t="str">
            <v>No Entry</v>
          </cell>
          <cell r="J1755" t="str">
            <v>No Entry</v>
          </cell>
          <cell r="K1755">
            <v>0</v>
          </cell>
        </row>
        <row r="1756">
          <cell r="G1756" t="str">
            <v>No Entry</v>
          </cell>
          <cell r="H1756" t="str">
            <v>No Entry</v>
          </cell>
          <cell r="I1756" t="str">
            <v>No Entry</v>
          </cell>
          <cell r="J1756" t="str">
            <v>No Entry</v>
          </cell>
          <cell r="K1756">
            <v>0</v>
          </cell>
        </row>
        <row r="1757">
          <cell r="G1757" t="str">
            <v>No Entry</v>
          </cell>
          <cell r="H1757" t="str">
            <v>No Entry</v>
          </cell>
          <cell r="I1757" t="str">
            <v>No Entry</v>
          </cell>
          <cell r="J1757" t="str">
            <v>No Entry</v>
          </cell>
          <cell r="K1757">
            <v>0</v>
          </cell>
        </row>
        <row r="1758">
          <cell r="G1758" t="str">
            <v>No Entry</v>
          </cell>
          <cell r="H1758" t="str">
            <v>No Entry</v>
          </cell>
          <cell r="I1758" t="str">
            <v>No Entry</v>
          </cell>
          <cell r="J1758" t="str">
            <v>No Entry</v>
          </cell>
          <cell r="K1758">
            <v>0</v>
          </cell>
        </row>
        <row r="1759">
          <cell r="G1759" t="str">
            <v>No Entry</v>
          </cell>
          <cell r="H1759" t="str">
            <v>No Entry</v>
          </cell>
          <cell r="I1759" t="str">
            <v>No Entry</v>
          </cell>
          <cell r="J1759" t="str">
            <v>No Entry</v>
          </cell>
          <cell r="K1759">
            <v>0</v>
          </cell>
        </row>
        <row r="1760">
          <cell r="G1760" t="str">
            <v>No Entry</v>
          </cell>
          <cell r="H1760" t="str">
            <v>No Entry</v>
          </cell>
          <cell r="I1760" t="str">
            <v>No Entry</v>
          </cell>
          <cell r="J1760" t="str">
            <v>No Entry</v>
          </cell>
          <cell r="K1760">
            <v>0</v>
          </cell>
        </row>
        <row r="1761">
          <cell r="G1761" t="str">
            <v>No Entry</v>
          </cell>
          <cell r="H1761" t="str">
            <v>No Entry</v>
          </cell>
          <cell r="I1761" t="str">
            <v>No Entry</v>
          </cell>
          <cell r="J1761" t="str">
            <v>No Entry</v>
          </cell>
          <cell r="K1761">
            <v>0</v>
          </cell>
        </row>
        <row r="1762">
          <cell r="G1762" t="str">
            <v>No Entry</v>
          </cell>
          <cell r="H1762" t="str">
            <v>No Entry</v>
          </cell>
          <cell r="I1762" t="str">
            <v>No Entry</v>
          </cell>
          <cell r="J1762" t="str">
            <v>No Entry</v>
          </cell>
          <cell r="K1762">
            <v>0</v>
          </cell>
        </row>
        <row r="1763">
          <cell r="G1763" t="str">
            <v>No Entry</v>
          </cell>
          <cell r="H1763" t="str">
            <v>No Entry</v>
          </cell>
          <cell r="I1763" t="str">
            <v>No Entry</v>
          </cell>
          <cell r="J1763" t="str">
            <v>No Entry</v>
          </cell>
          <cell r="K1763">
            <v>0</v>
          </cell>
        </row>
        <row r="1764">
          <cell r="G1764" t="str">
            <v>No Entry</v>
          </cell>
          <cell r="H1764" t="str">
            <v>No Entry</v>
          </cell>
          <cell r="I1764" t="str">
            <v>No Entry</v>
          </cell>
          <cell r="J1764" t="str">
            <v>No Entry</v>
          </cell>
          <cell r="K1764">
            <v>0</v>
          </cell>
        </row>
        <row r="1765">
          <cell r="G1765" t="str">
            <v>No Entry</v>
          </cell>
          <cell r="H1765" t="str">
            <v>No Entry</v>
          </cell>
          <cell r="I1765" t="str">
            <v>No Entry</v>
          </cell>
          <cell r="J1765" t="str">
            <v>No Entry</v>
          </cell>
          <cell r="K1765">
            <v>0</v>
          </cell>
        </row>
        <row r="1766">
          <cell r="G1766" t="str">
            <v>No Entry</v>
          </cell>
          <cell r="H1766" t="str">
            <v>No Entry</v>
          </cell>
          <cell r="I1766" t="str">
            <v>No Entry</v>
          </cell>
          <cell r="J1766" t="str">
            <v>No Entry</v>
          </cell>
          <cell r="K1766">
            <v>0</v>
          </cell>
        </row>
        <row r="1767">
          <cell r="G1767" t="str">
            <v>No Entry</v>
          </cell>
          <cell r="H1767" t="str">
            <v>No Entry</v>
          </cell>
          <cell r="I1767" t="str">
            <v>No Entry</v>
          </cell>
          <cell r="J1767" t="str">
            <v>No Entry</v>
          </cell>
          <cell r="K1767">
            <v>0</v>
          </cell>
        </row>
        <row r="1768">
          <cell r="G1768" t="str">
            <v>No Entry</v>
          </cell>
          <cell r="H1768" t="str">
            <v>No Entry</v>
          </cell>
          <cell r="I1768" t="str">
            <v>No Entry</v>
          </cell>
          <cell r="J1768" t="str">
            <v>No Entry</v>
          </cell>
          <cell r="K1768">
            <v>0</v>
          </cell>
        </row>
        <row r="1769">
          <cell r="G1769" t="str">
            <v>No Entry</v>
          </cell>
          <cell r="H1769" t="str">
            <v>No Entry</v>
          </cell>
          <cell r="I1769" t="str">
            <v>No Entry</v>
          </cell>
          <cell r="J1769" t="str">
            <v>No Entry</v>
          </cell>
          <cell r="K1769">
            <v>0</v>
          </cell>
        </row>
        <row r="1770">
          <cell r="G1770" t="str">
            <v>No Entry</v>
          </cell>
          <cell r="H1770" t="str">
            <v>No Entry</v>
          </cell>
          <cell r="I1770" t="str">
            <v>No Entry</v>
          </cell>
          <cell r="J1770" t="str">
            <v>No Entry</v>
          </cell>
          <cell r="K1770">
            <v>0</v>
          </cell>
        </row>
        <row r="1771">
          <cell r="G1771" t="str">
            <v>No Entry</v>
          </cell>
          <cell r="H1771" t="str">
            <v>No Entry</v>
          </cell>
          <cell r="I1771" t="str">
            <v>No Entry</v>
          </cell>
          <cell r="J1771" t="str">
            <v>No Entry</v>
          </cell>
          <cell r="K1771">
            <v>0</v>
          </cell>
        </row>
        <row r="1772">
          <cell r="G1772" t="str">
            <v>No Entry</v>
          </cell>
          <cell r="H1772" t="str">
            <v>No Entry</v>
          </cell>
          <cell r="I1772" t="str">
            <v>No Entry</v>
          </cell>
          <cell r="J1772" t="str">
            <v>No Entry</v>
          </cell>
          <cell r="K1772">
            <v>0</v>
          </cell>
        </row>
        <row r="1773">
          <cell r="G1773" t="str">
            <v>No Entry</v>
          </cell>
          <cell r="H1773" t="str">
            <v>No Entry</v>
          </cell>
          <cell r="I1773" t="str">
            <v>No Entry</v>
          </cell>
          <cell r="J1773" t="str">
            <v>No Entry</v>
          </cell>
          <cell r="K1773">
            <v>0</v>
          </cell>
        </row>
        <row r="1774">
          <cell r="G1774" t="str">
            <v>No Entry</v>
          </cell>
          <cell r="H1774" t="str">
            <v>No Entry</v>
          </cell>
          <cell r="I1774" t="str">
            <v>No Entry</v>
          </cell>
          <cell r="J1774" t="str">
            <v>No Entry</v>
          </cell>
          <cell r="K1774">
            <v>0</v>
          </cell>
        </row>
        <row r="1775">
          <cell r="G1775" t="str">
            <v>No Entry</v>
          </cell>
          <cell r="H1775" t="str">
            <v>No Entry</v>
          </cell>
          <cell r="I1775" t="str">
            <v>No Entry</v>
          </cell>
          <cell r="J1775" t="str">
            <v>No Entry</v>
          </cell>
          <cell r="K1775">
            <v>0</v>
          </cell>
        </row>
        <row r="1776">
          <cell r="G1776" t="str">
            <v>No Entry</v>
          </cell>
          <cell r="H1776" t="str">
            <v>No Entry</v>
          </cell>
          <cell r="I1776" t="str">
            <v>No Entry</v>
          </cell>
          <cell r="J1776" t="str">
            <v>No Entry</v>
          </cell>
          <cell r="K1776">
            <v>0</v>
          </cell>
        </row>
        <row r="1777">
          <cell r="G1777" t="str">
            <v>No Entry</v>
          </cell>
          <cell r="H1777" t="str">
            <v>No Entry</v>
          </cell>
          <cell r="I1777" t="str">
            <v>No Entry</v>
          </cell>
          <cell r="J1777" t="str">
            <v>No Entry</v>
          </cell>
          <cell r="K1777">
            <v>0</v>
          </cell>
        </row>
        <row r="1778">
          <cell r="G1778" t="str">
            <v>No Entry</v>
          </cell>
          <cell r="H1778" t="str">
            <v>No Entry</v>
          </cell>
          <cell r="I1778" t="str">
            <v>No Entry</v>
          </cell>
          <cell r="J1778" t="str">
            <v>No Entry</v>
          </cell>
          <cell r="K1778">
            <v>0</v>
          </cell>
        </row>
        <row r="1779">
          <cell r="G1779" t="str">
            <v>No Entry</v>
          </cell>
          <cell r="H1779" t="str">
            <v>No Entry</v>
          </cell>
          <cell r="I1779" t="str">
            <v>No Entry</v>
          </cell>
          <cell r="J1779" t="str">
            <v>No Entry</v>
          </cell>
          <cell r="K1779">
            <v>0</v>
          </cell>
        </row>
        <row r="1780">
          <cell r="G1780" t="str">
            <v>No Entry</v>
          </cell>
          <cell r="H1780" t="str">
            <v>No Entry</v>
          </cell>
          <cell r="I1780" t="str">
            <v>No Entry</v>
          </cell>
          <cell r="J1780" t="str">
            <v>No Entry</v>
          </cell>
          <cell r="K1780">
            <v>0</v>
          </cell>
        </row>
        <row r="1781">
          <cell r="G1781" t="str">
            <v>No Entry</v>
          </cell>
          <cell r="H1781" t="str">
            <v>No Entry</v>
          </cell>
          <cell r="I1781" t="str">
            <v>No Entry</v>
          </cell>
          <cell r="J1781" t="str">
            <v>No Entry</v>
          </cell>
          <cell r="K1781">
            <v>0</v>
          </cell>
        </row>
        <row r="1782">
          <cell r="G1782" t="str">
            <v>No Entry</v>
          </cell>
          <cell r="H1782" t="str">
            <v>No Entry</v>
          </cell>
          <cell r="I1782" t="str">
            <v>No Entry</v>
          </cell>
          <cell r="J1782" t="str">
            <v>No Entry</v>
          </cell>
          <cell r="K1782">
            <v>0</v>
          </cell>
        </row>
        <row r="1783">
          <cell r="G1783" t="str">
            <v>No Entry</v>
          </cell>
          <cell r="H1783" t="str">
            <v>No Entry</v>
          </cell>
          <cell r="I1783" t="str">
            <v>No Entry</v>
          </cell>
          <cell r="J1783" t="str">
            <v>No Entry</v>
          </cell>
          <cell r="K1783">
            <v>0</v>
          </cell>
        </row>
        <row r="1784">
          <cell r="G1784" t="str">
            <v>No Entry</v>
          </cell>
          <cell r="H1784" t="str">
            <v>No Entry</v>
          </cell>
          <cell r="I1784" t="str">
            <v>No Entry</v>
          </cell>
          <cell r="J1784" t="str">
            <v>No Entry</v>
          </cell>
          <cell r="K1784">
            <v>0</v>
          </cell>
        </row>
        <row r="1785">
          <cell r="G1785" t="str">
            <v>No Entry</v>
          </cell>
          <cell r="H1785" t="str">
            <v>No Entry</v>
          </cell>
          <cell r="I1785" t="str">
            <v>No Entry</v>
          </cell>
          <cell r="J1785" t="str">
            <v>No Entry</v>
          </cell>
          <cell r="K1785">
            <v>0</v>
          </cell>
        </row>
        <row r="1786">
          <cell r="G1786" t="str">
            <v>No Entry</v>
          </cell>
          <cell r="H1786" t="str">
            <v>No Entry</v>
          </cell>
          <cell r="I1786" t="str">
            <v>No Entry</v>
          </cell>
          <cell r="J1786" t="str">
            <v>No Entry</v>
          </cell>
          <cell r="K1786">
            <v>0</v>
          </cell>
        </row>
        <row r="1787">
          <cell r="G1787" t="str">
            <v>No Entry</v>
          </cell>
          <cell r="H1787" t="str">
            <v>No Entry</v>
          </cell>
          <cell r="I1787" t="str">
            <v>No Entry</v>
          </cell>
          <cell r="J1787" t="str">
            <v>No Entry</v>
          </cell>
          <cell r="K1787">
            <v>0</v>
          </cell>
        </row>
        <row r="1788">
          <cell r="G1788" t="str">
            <v>No Entry</v>
          </cell>
          <cell r="H1788" t="str">
            <v>No Entry</v>
          </cell>
          <cell r="I1788" t="str">
            <v>No Entry</v>
          </cell>
          <cell r="J1788" t="str">
            <v>No Entry</v>
          </cell>
          <cell r="K1788">
            <v>0</v>
          </cell>
        </row>
        <row r="1789">
          <cell r="G1789" t="str">
            <v>No Entry</v>
          </cell>
          <cell r="H1789" t="str">
            <v>No Entry</v>
          </cell>
          <cell r="I1789" t="str">
            <v>No Entry</v>
          </cell>
          <cell r="J1789" t="str">
            <v>No Entry</v>
          </cell>
          <cell r="K1789">
            <v>0</v>
          </cell>
        </row>
        <row r="1790">
          <cell r="G1790" t="str">
            <v>No Entry</v>
          </cell>
          <cell r="H1790" t="str">
            <v>No Entry</v>
          </cell>
          <cell r="I1790" t="str">
            <v>No Entry</v>
          </cell>
          <cell r="J1790" t="str">
            <v>No Entry</v>
          </cell>
          <cell r="K1790">
            <v>0</v>
          </cell>
        </row>
        <row r="1791">
          <cell r="G1791" t="str">
            <v>No Entry</v>
          </cell>
          <cell r="H1791" t="str">
            <v>No Entry</v>
          </cell>
          <cell r="I1791" t="str">
            <v>No Entry</v>
          </cell>
          <cell r="J1791" t="str">
            <v>No Entry</v>
          </cell>
          <cell r="K1791">
            <v>0</v>
          </cell>
        </row>
        <row r="1792">
          <cell r="G1792" t="str">
            <v>No Entry</v>
          </cell>
          <cell r="H1792" t="str">
            <v>No Entry</v>
          </cell>
          <cell r="I1792" t="str">
            <v>No Entry</v>
          </cell>
          <cell r="J1792" t="str">
            <v>No Entry</v>
          </cell>
          <cell r="K1792">
            <v>0</v>
          </cell>
        </row>
        <row r="1793">
          <cell r="G1793" t="str">
            <v>No Entry</v>
          </cell>
          <cell r="H1793" t="str">
            <v>No Entry</v>
          </cell>
          <cell r="I1793" t="str">
            <v>No Entry</v>
          </cell>
          <cell r="J1793" t="str">
            <v>No Entry</v>
          </cell>
          <cell r="K1793">
            <v>0</v>
          </cell>
        </row>
        <row r="1794">
          <cell r="G1794" t="str">
            <v>No Entry</v>
          </cell>
          <cell r="H1794" t="str">
            <v>No Entry</v>
          </cell>
          <cell r="I1794" t="str">
            <v>No Entry</v>
          </cell>
          <cell r="J1794" t="str">
            <v>No Entry</v>
          </cell>
          <cell r="K1794">
            <v>0</v>
          </cell>
        </row>
        <row r="1795">
          <cell r="G1795" t="str">
            <v>No Entry</v>
          </cell>
          <cell r="H1795" t="str">
            <v>No Entry</v>
          </cell>
          <cell r="I1795" t="str">
            <v>No Entry</v>
          </cell>
          <cell r="J1795" t="str">
            <v>No Entry</v>
          </cell>
          <cell r="K1795">
            <v>0</v>
          </cell>
        </row>
        <row r="1796">
          <cell r="G1796" t="str">
            <v>No Entry</v>
          </cell>
          <cell r="H1796" t="str">
            <v>No Entry</v>
          </cell>
          <cell r="I1796" t="str">
            <v>No Entry</v>
          </cell>
          <cell r="J1796" t="str">
            <v>No Entry</v>
          </cell>
          <cell r="K1796">
            <v>0</v>
          </cell>
        </row>
        <row r="1797">
          <cell r="G1797" t="str">
            <v>No Entry</v>
          </cell>
          <cell r="H1797" t="str">
            <v>No Entry</v>
          </cell>
          <cell r="I1797" t="str">
            <v>No Entry</v>
          </cell>
          <cell r="J1797" t="str">
            <v>No Entry</v>
          </cell>
          <cell r="K1797">
            <v>0</v>
          </cell>
        </row>
        <row r="1798">
          <cell r="G1798" t="str">
            <v>No Entry</v>
          </cell>
          <cell r="H1798" t="str">
            <v>No Entry</v>
          </cell>
          <cell r="I1798" t="str">
            <v>No Entry</v>
          </cell>
          <cell r="J1798" t="str">
            <v>No Entry</v>
          </cell>
          <cell r="K1798">
            <v>0</v>
          </cell>
        </row>
        <row r="1799">
          <cell r="G1799" t="str">
            <v>No Entry</v>
          </cell>
          <cell r="H1799" t="str">
            <v>No Entry</v>
          </cell>
          <cell r="I1799" t="str">
            <v>No Entry</v>
          </cell>
          <cell r="J1799" t="str">
            <v>No Entry</v>
          </cell>
          <cell r="K1799">
            <v>0</v>
          </cell>
        </row>
        <row r="1800">
          <cell r="G1800" t="str">
            <v>No Entry</v>
          </cell>
          <cell r="H1800" t="str">
            <v>No Entry</v>
          </cell>
          <cell r="I1800" t="str">
            <v>No Entry</v>
          </cell>
          <cell r="J1800" t="str">
            <v>No Entry</v>
          </cell>
          <cell r="K1800">
            <v>0</v>
          </cell>
        </row>
        <row r="1801">
          <cell r="G1801" t="str">
            <v>No Entry</v>
          </cell>
          <cell r="H1801" t="str">
            <v>No Entry</v>
          </cell>
          <cell r="I1801" t="str">
            <v>No Entry</v>
          </cell>
          <cell r="J1801" t="str">
            <v>No Entry</v>
          </cell>
          <cell r="K1801">
            <v>0</v>
          </cell>
        </row>
        <row r="1802">
          <cell r="G1802" t="str">
            <v>No Entry</v>
          </cell>
          <cell r="H1802" t="str">
            <v>No Entry</v>
          </cell>
          <cell r="I1802" t="str">
            <v>No Entry</v>
          </cell>
          <cell r="J1802" t="str">
            <v>No Entry</v>
          </cell>
          <cell r="K1802">
            <v>0</v>
          </cell>
        </row>
        <row r="1803">
          <cell r="G1803" t="str">
            <v>No Entry</v>
          </cell>
          <cell r="H1803" t="str">
            <v>No Entry</v>
          </cell>
          <cell r="I1803" t="str">
            <v>No Entry</v>
          </cell>
          <cell r="J1803" t="str">
            <v>No Entry</v>
          </cell>
          <cell r="K1803">
            <v>0</v>
          </cell>
        </row>
        <row r="1804">
          <cell r="G1804" t="str">
            <v>No Entry</v>
          </cell>
          <cell r="H1804" t="str">
            <v>No Entry</v>
          </cell>
          <cell r="I1804" t="str">
            <v>No Entry</v>
          </cell>
          <cell r="J1804" t="str">
            <v>No Entry</v>
          </cell>
          <cell r="K1804">
            <v>0</v>
          </cell>
        </row>
        <row r="1805">
          <cell r="G1805" t="str">
            <v>No Entry</v>
          </cell>
          <cell r="H1805" t="str">
            <v>No Entry</v>
          </cell>
          <cell r="I1805" t="str">
            <v>No Entry</v>
          </cell>
          <cell r="J1805" t="str">
            <v>No Entry</v>
          </cell>
          <cell r="K1805">
            <v>0</v>
          </cell>
        </row>
        <row r="1806">
          <cell r="G1806" t="str">
            <v>No Entry</v>
          </cell>
          <cell r="H1806" t="str">
            <v>No Entry</v>
          </cell>
          <cell r="I1806" t="str">
            <v>No Entry</v>
          </cell>
          <cell r="J1806" t="str">
            <v>No Entry</v>
          </cell>
          <cell r="K1806">
            <v>0</v>
          </cell>
        </row>
        <row r="1807">
          <cell r="G1807" t="str">
            <v>No Entry</v>
          </cell>
          <cell r="H1807" t="str">
            <v>No Entry</v>
          </cell>
          <cell r="I1807" t="str">
            <v>No Entry</v>
          </cell>
          <cell r="J1807" t="str">
            <v>No Entry</v>
          </cell>
          <cell r="K1807">
            <v>0</v>
          </cell>
        </row>
        <row r="1808">
          <cell r="G1808" t="str">
            <v>No Entry</v>
          </cell>
          <cell r="H1808" t="str">
            <v>No Entry</v>
          </cell>
          <cell r="I1808" t="str">
            <v>No Entry</v>
          </cell>
          <cell r="J1808" t="str">
            <v>No Entry</v>
          </cell>
          <cell r="K1808">
            <v>0</v>
          </cell>
        </row>
        <row r="1809">
          <cell r="G1809" t="str">
            <v>No Entry</v>
          </cell>
          <cell r="H1809" t="str">
            <v>No Entry</v>
          </cell>
          <cell r="I1809" t="str">
            <v>No Entry</v>
          </cell>
          <cell r="J1809" t="str">
            <v>No Entry</v>
          </cell>
          <cell r="K1809">
            <v>0</v>
          </cell>
        </row>
        <row r="1810">
          <cell r="G1810" t="str">
            <v>No Entry</v>
          </cell>
          <cell r="H1810" t="str">
            <v>No Entry</v>
          </cell>
          <cell r="I1810" t="str">
            <v>No Entry</v>
          </cell>
          <cell r="J1810" t="str">
            <v>No Entry</v>
          </cell>
          <cell r="K1810">
            <v>0</v>
          </cell>
        </row>
        <row r="1811">
          <cell r="G1811" t="str">
            <v>No Entry</v>
          </cell>
          <cell r="H1811" t="str">
            <v>No Entry</v>
          </cell>
          <cell r="I1811" t="str">
            <v>No Entry</v>
          </cell>
          <cell r="J1811" t="str">
            <v>No Entry</v>
          </cell>
          <cell r="K1811">
            <v>0</v>
          </cell>
        </row>
        <row r="1812">
          <cell r="G1812" t="str">
            <v>No Entry</v>
          </cell>
          <cell r="H1812" t="str">
            <v>No Entry</v>
          </cell>
          <cell r="I1812" t="str">
            <v>No Entry</v>
          </cell>
          <cell r="J1812" t="str">
            <v>No Entry</v>
          </cell>
          <cell r="K1812">
            <v>0</v>
          </cell>
        </row>
        <row r="1813">
          <cell r="G1813" t="str">
            <v>No Entry</v>
          </cell>
          <cell r="H1813" t="str">
            <v>No Entry</v>
          </cell>
          <cell r="I1813" t="str">
            <v>No Entry</v>
          </cell>
          <cell r="J1813" t="str">
            <v>No Entry</v>
          </cell>
          <cell r="K1813">
            <v>0</v>
          </cell>
        </row>
        <row r="1814">
          <cell r="G1814" t="str">
            <v>No Entry</v>
          </cell>
          <cell r="H1814" t="str">
            <v>No Entry</v>
          </cell>
          <cell r="I1814" t="str">
            <v>No Entry</v>
          </cell>
          <cell r="J1814" t="str">
            <v>No Entry</v>
          </cell>
          <cell r="K1814">
            <v>0</v>
          </cell>
        </row>
        <row r="1815">
          <cell r="G1815" t="str">
            <v>No Entry</v>
          </cell>
          <cell r="H1815" t="str">
            <v>No Entry</v>
          </cell>
          <cell r="I1815" t="str">
            <v>No Entry</v>
          </cell>
          <cell r="J1815" t="str">
            <v>No Entry</v>
          </cell>
          <cell r="K1815">
            <v>0</v>
          </cell>
        </row>
        <row r="1816">
          <cell r="G1816" t="str">
            <v>No Entry</v>
          </cell>
          <cell r="H1816" t="str">
            <v>No Entry</v>
          </cell>
          <cell r="I1816" t="str">
            <v>No Entry</v>
          </cell>
          <cell r="J1816" t="str">
            <v>No Entry</v>
          </cell>
          <cell r="K1816">
            <v>0</v>
          </cell>
        </row>
        <row r="1817">
          <cell r="G1817" t="str">
            <v>No Entry</v>
          </cell>
          <cell r="H1817" t="str">
            <v>No Entry</v>
          </cell>
          <cell r="I1817" t="str">
            <v>No Entry</v>
          </cell>
          <cell r="J1817" t="str">
            <v>No Entry</v>
          </cell>
          <cell r="K1817">
            <v>0</v>
          </cell>
        </row>
        <row r="1818">
          <cell r="G1818" t="str">
            <v>No Entry</v>
          </cell>
          <cell r="H1818" t="str">
            <v>No Entry</v>
          </cell>
          <cell r="I1818" t="str">
            <v>No Entry</v>
          </cell>
          <cell r="J1818" t="str">
            <v>No Entry</v>
          </cell>
          <cell r="K1818">
            <v>0</v>
          </cell>
        </row>
        <row r="1819">
          <cell r="G1819" t="str">
            <v>No Entry</v>
          </cell>
          <cell r="H1819" t="str">
            <v>No Entry</v>
          </cell>
          <cell r="I1819" t="str">
            <v>No Entry</v>
          </cell>
          <cell r="J1819" t="str">
            <v>No Entry</v>
          </cell>
          <cell r="K1819">
            <v>0</v>
          </cell>
        </row>
        <row r="1820">
          <cell r="G1820" t="str">
            <v>No Entry</v>
          </cell>
          <cell r="H1820" t="str">
            <v>No Entry</v>
          </cell>
          <cell r="I1820" t="str">
            <v>No Entry</v>
          </cell>
          <cell r="J1820" t="str">
            <v>No Entry</v>
          </cell>
          <cell r="K1820">
            <v>0</v>
          </cell>
        </row>
        <row r="1821">
          <cell r="G1821" t="str">
            <v>No Entry</v>
          </cell>
          <cell r="H1821" t="str">
            <v>No Entry</v>
          </cell>
          <cell r="I1821" t="str">
            <v>No Entry</v>
          </cell>
          <cell r="J1821" t="str">
            <v>No Entry</v>
          </cell>
          <cell r="K1821">
            <v>0</v>
          </cell>
        </row>
        <row r="1822">
          <cell r="G1822" t="str">
            <v>No Entry</v>
          </cell>
          <cell r="H1822" t="str">
            <v>No Entry</v>
          </cell>
          <cell r="I1822" t="str">
            <v>No Entry</v>
          </cell>
          <cell r="J1822" t="str">
            <v>No Entry</v>
          </cell>
          <cell r="K1822">
            <v>0</v>
          </cell>
        </row>
        <row r="1823">
          <cell r="G1823" t="str">
            <v>No Entry</v>
          </cell>
          <cell r="H1823" t="str">
            <v>No Entry</v>
          </cell>
          <cell r="I1823" t="str">
            <v>No Entry</v>
          </cell>
          <cell r="J1823" t="str">
            <v>No Entry</v>
          </cell>
          <cell r="K1823">
            <v>0</v>
          </cell>
        </row>
        <row r="1824">
          <cell r="G1824" t="str">
            <v>No Entry</v>
          </cell>
          <cell r="H1824" t="str">
            <v>No Entry</v>
          </cell>
          <cell r="I1824" t="str">
            <v>No Entry</v>
          </cell>
          <cell r="J1824" t="str">
            <v>No Entry</v>
          </cell>
          <cell r="K1824">
            <v>0</v>
          </cell>
        </row>
        <row r="1825">
          <cell r="G1825" t="str">
            <v>No Entry</v>
          </cell>
          <cell r="H1825" t="str">
            <v>No Entry</v>
          </cell>
          <cell r="I1825" t="str">
            <v>No Entry</v>
          </cell>
          <cell r="J1825" t="str">
            <v>No Entry</v>
          </cell>
          <cell r="K1825">
            <v>0</v>
          </cell>
        </row>
        <row r="1826">
          <cell r="G1826" t="str">
            <v>No Entry</v>
          </cell>
          <cell r="H1826" t="str">
            <v>No Entry</v>
          </cell>
          <cell r="I1826" t="str">
            <v>No Entry</v>
          </cell>
          <cell r="J1826" t="str">
            <v>No Entry</v>
          </cell>
          <cell r="K1826">
            <v>0</v>
          </cell>
        </row>
        <row r="1827">
          <cell r="G1827" t="str">
            <v>No Entry</v>
          </cell>
          <cell r="H1827" t="str">
            <v>No Entry</v>
          </cell>
          <cell r="I1827" t="str">
            <v>No Entry</v>
          </cell>
          <cell r="J1827" t="str">
            <v>No Entry</v>
          </cell>
          <cell r="K1827">
            <v>0</v>
          </cell>
        </row>
        <row r="1828">
          <cell r="G1828" t="str">
            <v>No Entry</v>
          </cell>
          <cell r="H1828" t="str">
            <v>No Entry</v>
          </cell>
          <cell r="I1828" t="str">
            <v>No Entry</v>
          </cell>
          <cell r="J1828" t="str">
            <v>No Entry</v>
          </cell>
          <cell r="K1828">
            <v>0</v>
          </cell>
        </row>
        <row r="1829">
          <cell r="G1829" t="str">
            <v>No Entry</v>
          </cell>
          <cell r="H1829" t="str">
            <v>No Entry</v>
          </cell>
          <cell r="I1829" t="str">
            <v>No Entry</v>
          </cell>
          <cell r="J1829" t="str">
            <v>No Entry</v>
          </cell>
          <cell r="K1829">
            <v>0</v>
          </cell>
        </row>
        <row r="1830">
          <cell r="G1830" t="str">
            <v>No Entry</v>
          </cell>
          <cell r="H1830" t="str">
            <v>No Entry</v>
          </cell>
          <cell r="I1830" t="str">
            <v>No Entry</v>
          </cell>
          <cell r="J1830" t="str">
            <v>No Entry</v>
          </cell>
          <cell r="K1830">
            <v>0</v>
          </cell>
        </row>
        <row r="1831">
          <cell r="G1831" t="str">
            <v>No Entry</v>
          </cell>
          <cell r="H1831" t="str">
            <v>No Entry</v>
          </cell>
          <cell r="I1831" t="str">
            <v>No Entry</v>
          </cell>
          <cell r="J1831" t="str">
            <v>No Entry</v>
          </cell>
          <cell r="K1831">
            <v>0</v>
          </cell>
        </row>
        <row r="1832">
          <cell r="G1832" t="str">
            <v>No Entry</v>
          </cell>
          <cell r="H1832" t="str">
            <v>No Entry</v>
          </cell>
          <cell r="I1832" t="str">
            <v>No Entry</v>
          </cell>
          <cell r="J1832" t="str">
            <v>No Entry</v>
          </cell>
          <cell r="K1832">
            <v>0</v>
          </cell>
        </row>
        <row r="1833">
          <cell r="G1833" t="str">
            <v>No Entry</v>
          </cell>
          <cell r="H1833" t="str">
            <v>No Entry</v>
          </cell>
          <cell r="I1833" t="str">
            <v>No Entry</v>
          </cell>
          <cell r="J1833" t="str">
            <v>No Entry</v>
          </cell>
          <cell r="K1833">
            <v>0</v>
          </cell>
        </row>
        <row r="1834">
          <cell r="G1834" t="str">
            <v>No Entry</v>
          </cell>
          <cell r="H1834" t="str">
            <v>No Entry</v>
          </cell>
          <cell r="I1834" t="str">
            <v>No Entry</v>
          </cell>
          <cell r="J1834" t="str">
            <v>No Entry</v>
          </cell>
          <cell r="K1834">
            <v>0</v>
          </cell>
        </row>
        <row r="1835">
          <cell r="G1835" t="str">
            <v>No Entry</v>
          </cell>
          <cell r="H1835" t="str">
            <v>No Entry</v>
          </cell>
          <cell r="I1835" t="str">
            <v>No Entry</v>
          </cell>
          <cell r="J1835" t="str">
            <v>No Entry</v>
          </cell>
          <cell r="K1835">
            <v>0</v>
          </cell>
        </row>
        <row r="1836">
          <cell r="G1836" t="str">
            <v>No Entry</v>
          </cell>
          <cell r="H1836" t="str">
            <v>No Entry</v>
          </cell>
          <cell r="I1836" t="str">
            <v>No Entry</v>
          </cell>
          <cell r="J1836" t="str">
            <v>No Entry</v>
          </cell>
          <cell r="K1836">
            <v>0</v>
          </cell>
        </row>
        <row r="1837">
          <cell r="G1837" t="str">
            <v>No Entry</v>
          </cell>
          <cell r="H1837" t="str">
            <v>No Entry</v>
          </cell>
          <cell r="I1837" t="str">
            <v>No Entry</v>
          </cell>
          <cell r="J1837" t="str">
            <v>No Entry</v>
          </cell>
          <cell r="K1837">
            <v>0</v>
          </cell>
        </row>
        <row r="1838">
          <cell r="G1838" t="str">
            <v>No Entry</v>
          </cell>
          <cell r="H1838" t="str">
            <v>No Entry</v>
          </cell>
          <cell r="I1838" t="str">
            <v>No Entry</v>
          </cell>
          <cell r="J1838" t="str">
            <v>No Entry</v>
          </cell>
          <cell r="K1838">
            <v>0</v>
          </cell>
        </row>
        <row r="1839">
          <cell r="G1839" t="str">
            <v>No Entry</v>
          </cell>
          <cell r="H1839" t="str">
            <v>No Entry</v>
          </cell>
          <cell r="I1839" t="str">
            <v>No Entry</v>
          </cell>
          <cell r="J1839" t="str">
            <v>No Entry</v>
          </cell>
          <cell r="K1839">
            <v>0</v>
          </cell>
        </row>
        <row r="1840">
          <cell r="G1840" t="str">
            <v>No Entry</v>
          </cell>
          <cell r="H1840" t="str">
            <v>No Entry</v>
          </cell>
          <cell r="I1840" t="str">
            <v>No Entry</v>
          </cell>
          <cell r="J1840" t="str">
            <v>No Entry</v>
          </cell>
          <cell r="K1840">
            <v>0</v>
          </cell>
        </row>
        <row r="1841">
          <cell r="G1841" t="str">
            <v>No Entry</v>
          </cell>
          <cell r="H1841" t="str">
            <v>No Entry</v>
          </cell>
          <cell r="I1841" t="str">
            <v>No Entry</v>
          </cell>
          <cell r="J1841" t="str">
            <v>No Entry</v>
          </cell>
          <cell r="K1841">
            <v>0</v>
          </cell>
        </row>
        <row r="1842">
          <cell r="G1842" t="str">
            <v>No Entry</v>
          </cell>
          <cell r="H1842" t="str">
            <v>No Entry</v>
          </cell>
          <cell r="I1842" t="str">
            <v>No Entry</v>
          </cell>
          <cell r="J1842" t="str">
            <v>No Entry</v>
          </cell>
          <cell r="K1842">
            <v>0</v>
          </cell>
        </row>
        <row r="1843">
          <cell r="G1843" t="str">
            <v>No Entry</v>
          </cell>
          <cell r="H1843" t="str">
            <v>No Entry</v>
          </cell>
          <cell r="I1843" t="str">
            <v>No Entry</v>
          </cell>
          <cell r="J1843" t="str">
            <v>No Entry</v>
          </cell>
          <cell r="K1843">
            <v>0</v>
          </cell>
        </row>
        <row r="1844">
          <cell r="G1844" t="str">
            <v>No Entry</v>
          </cell>
          <cell r="H1844" t="str">
            <v>No Entry</v>
          </cell>
          <cell r="I1844" t="str">
            <v>No Entry</v>
          </cell>
          <cell r="J1844" t="str">
            <v>No Entry</v>
          </cell>
          <cell r="K1844">
            <v>0</v>
          </cell>
        </row>
        <row r="1845">
          <cell r="G1845" t="str">
            <v>No Entry</v>
          </cell>
          <cell r="H1845" t="str">
            <v>No Entry</v>
          </cell>
          <cell r="I1845" t="str">
            <v>No Entry</v>
          </cell>
          <cell r="J1845" t="str">
            <v>No Entry</v>
          </cell>
          <cell r="K1845">
            <v>0</v>
          </cell>
        </row>
        <row r="1846">
          <cell r="G1846" t="str">
            <v>No Entry</v>
          </cell>
          <cell r="H1846" t="str">
            <v>No Entry</v>
          </cell>
          <cell r="I1846" t="str">
            <v>No Entry</v>
          </cell>
          <cell r="J1846" t="str">
            <v>No Entry</v>
          </cell>
          <cell r="K1846">
            <v>0</v>
          </cell>
        </row>
        <row r="1847">
          <cell r="G1847" t="str">
            <v>No Entry</v>
          </cell>
          <cell r="H1847" t="str">
            <v>No Entry</v>
          </cell>
          <cell r="I1847" t="str">
            <v>No Entry</v>
          </cell>
          <cell r="J1847" t="str">
            <v>No Entry</v>
          </cell>
          <cell r="K1847">
            <v>0</v>
          </cell>
        </row>
        <row r="1848">
          <cell r="G1848" t="str">
            <v>No Entry</v>
          </cell>
          <cell r="H1848" t="str">
            <v>No Entry</v>
          </cell>
          <cell r="I1848" t="str">
            <v>No Entry</v>
          </cell>
          <cell r="J1848" t="str">
            <v>No Entry</v>
          </cell>
          <cell r="K1848">
            <v>0</v>
          </cell>
        </row>
        <row r="1849">
          <cell r="G1849" t="str">
            <v>No Entry</v>
          </cell>
          <cell r="H1849" t="str">
            <v>No Entry</v>
          </cell>
          <cell r="I1849" t="str">
            <v>No Entry</v>
          </cell>
          <cell r="J1849" t="str">
            <v>No Entry</v>
          </cell>
          <cell r="K1849">
            <v>0</v>
          </cell>
        </row>
        <row r="1850">
          <cell r="G1850" t="str">
            <v>No Entry</v>
          </cell>
          <cell r="H1850" t="str">
            <v>No Entry</v>
          </cell>
          <cell r="I1850" t="str">
            <v>No Entry</v>
          </cell>
          <cell r="J1850" t="str">
            <v>No Entry</v>
          </cell>
          <cell r="K1850">
            <v>0</v>
          </cell>
        </row>
        <row r="1851">
          <cell r="G1851" t="str">
            <v>No Entry</v>
          </cell>
          <cell r="H1851" t="str">
            <v>No Entry</v>
          </cell>
          <cell r="I1851" t="str">
            <v>No Entry</v>
          </cell>
          <cell r="J1851" t="str">
            <v>No Entry</v>
          </cell>
          <cell r="K1851">
            <v>0</v>
          </cell>
        </row>
        <row r="1852">
          <cell r="G1852" t="str">
            <v>No Entry</v>
          </cell>
          <cell r="H1852" t="str">
            <v>No Entry</v>
          </cell>
          <cell r="I1852" t="str">
            <v>No Entry</v>
          </cell>
          <cell r="J1852" t="str">
            <v>No Entry</v>
          </cell>
          <cell r="K1852">
            <v>0</v>
          </cell>
        </row>
        <row r="1853">
          <cell r="G1853" t="str">
            <v>No Entry</v>
          </cell>
          <cell r="H1853" t="str">
            <v>No Entry</v>
          </cell>
          <cell r="I1853" t="str">
            <v>No Entry</v>
          </cell>
          <cell r="J1853" t="str">
            <v>No Entry</v>
          </cell>
          <cell r="K1853">
            <v>0</v>
          </cell>
        </row>
        <row r="1854">
          <cell r="G1854" t="str">
            <v>No Entry</v>
          </cell>
          <cell r="H1854" t="str">
            <v>No Entry</v>
          </cell>
          <cell r="I1854" t="str">
            <v>No Entry</v>
          </cell>
          <cell r="J1854" t="str">
            <v>No Entry</v>
          </cell>
          <cell r="K1854">
            <v>0</v>
          </cell>
        </row>
        <row r="1855">
          <cell r="G1855" t="str">
            <v>No Entry</v>
          </cell>
          <cell r="H1855" t="str">
            <v>No Entry</v>
          </cell>
          <cell r="I1855" t="str">
            <v>No Entry</v>
          </cell>
          <cell r="J1855" t="str">
            <v>No Entry</v>
          </cell>
          <cell r="K1855">
            <v>0</v>
          </cell>
        </row>
        <row r="1856">
          <cell r="G1856" t="str">
            <v>No Entry</v>
          </cell>
          <cell r="H1856" t="str">
            <v>No Entry</v>
          </cell>
          <cell r="I1856" t="str">
            <v>No Entry</v>
          </cell>
          <cell r="J1856" t="str">
            <v>No Entry</v>
          </cell>
          <cell r="K1856">
            <v>0</v>
          </cell>
        </row>
        <row r="1857">
          <cell r="G1857" t="str">
            <v>No Entry</v>
          </cell>
          <cell r="H1857" t="str">
            <v>No Entry</v>
          </cell>
          <cell r="I1857" t="str">
            <v>No Entry</v>
          </cell>
          <cell r="J1857" t="str">
            <v>No Entry</v>
          </cell>
          <cell r="K1857">
            <v>0</v>
          </cell>
        </row>
        <row r="1858">
          <cell r="G1858" t="str">
            <v>No Entry</v>
          </cell>
          <cell r="H1858" t="str">
            <v>No Entry</v>
          </cell>
          <cell r="I1858" t="str">
            <v>No Entry</v>
          </cell>
          <cell r="J1858" t="str">
            <v>No Entry</v>
          </cell>
          <cell r="K1858">
            <v>0</v>
          </cell>
        </row>
        <row r="1859">
          <cell r="G1859" t="str">
            <v>No Entry</v>
          </cell>
          <cell r="H1859" t="str">
            <v>No Entry</v>
          </cell>
          <cell r="I1859" t="str">
            <v>No Entry</v>
          </cell>
          <cell r="J1859" t="str">
            <v>No Entry</v>
          </cell>
          <cell r="K1859">
            <v>0</v>
          </cell>
        </row>
        <row r="1860">
          <cell r="G1860" t="str">
            <v>No Entry</v>
          </cell>
          <cell r="H1860" t="str">
            <v>No Entry</v>
          </cell>
          <cell r="I1860" t="str">
            <v>No Entry</v>
          </cell>
          <cell r="J1860" t="str">
            <v>No Entry</v>
          </cell>
          <cell r="K1860">
            <v>0</v>
          </cell>
        </row>
        <row r="1861">
          <cell r="G1861" t="str">
            <v>No Entry</v>
          </cell>
          <cell r="H1861" t="str">
            <v>No Entry</v>
          </cell>
          <cell r="I1861" t="str">
            <v>No Entry</v>
          </cell>
          <cell r="J1861" t="str">
            <v>No Entry</v>
          </cell>
          <cell r="K1861">
            <v>0</v>
          </cell>
        </row>
        <row r="1862">
          <cell r="G1862" t="str">
            <v>No Entry</v>
          </cell>
          <cell r="H1862" t="str">
            <v>No Entry</v>
          </cell>
          <cell r="I1862" t="str">
            <v>No Entry</v>
          </cell>
          <cell r="J1862" t="str">
            <v>No Entry</v>
          </cell>
          <cell r="K1862">
            <v>0</v>
          </cell>
        </row>
        <row r="1863">
          <cell r="G1863" t="str">
            <v>No Entry</v>
          </cell>
          <cell r="H1863" t="str">
            <v>No Entry</v>
          </cell>
          <cell r="I1863" t="str">
            <v>No Entry</v>
          </cell>
          <cell r="J1863" t="str">
            <v>No Entry</v>
          </cell>
          <cell r="K1863">
            <v>0</v>
          </cell>
        </row>
        <row r="1864">
          <cell r="G1864" t="str">
            <v>No Entry</v>
          </cell>
          <cell r="H1864" t="str">
            <v>No Entry</v>
          </cell>
          <cell r="I1864" t="str">
            <v>No Entry</v>
          </cell>
          <cell r="J1864" t="str">
            <v>No Entry</v>
          </cell>
          <cell r="K1864">
            <v>0</v>
          </cell>
        </row>
        <row r="1865">
          <cell r="G1865" t="str">
            <v>No Entry</v>
          </cell>
          <cell r="H1865" t="str">
            <v>No Entry</v>
          </cell>
          <cell r="I1865" t="str">
            <v>No Entry</v>
          </cell>
          <cell r="J1865" t="str">
            <v>No Entry</v>
          </cell>
          <cell r="K1865">
            <v>0</v>
          </cell>
        </row>
        <row r="1866">
          <cell r="G1866" t="str">
            <v>No Entry</v>
          </cell>
          <cell r="H1866" t="str">
            <v>No Entry</v>
          </cell>
          <cell r="I1866" t="str">
            <v>No Entry</v>
          </cell>
          <cell r="J1866" t="str">
            <v>No Entry</v>
          </cell>
          <cell r="K1866">
            <v>0</v>
          </cell>
        </row>
        <row r="1867">
          <cell r="G1867" t="str">
            <v>No Entry</v>
          </cell>
          <cell r="H1867" t="str">
            <v>No Entry</v>
          </cell>
          <cell r="I1867" t="str">
            <v>No Entry</v>
          </cell>
          <cell r="J1867" t="str">
            <v>No Entry</v>
          </cell>
          <cell r="K1867">
            <v>0</v>
          </cell>
        </row>
        <row r="1868">
          <cell r="G1868" t="str">
            <v>No Entry</v>
          </cell>
          <cell r="H1868" t="str">
            <v>No Entry</v>
          </cell>
          <cell r="I1868" t="str">
            <v>No Entry</v>
          </cell>
          <cell r="J1868" t="str">
            <v>No Entry</v>
          </cell>
          <cell r="K1868">
            <v>0</v>
          </cell>
        </row>
        <row r="1869">
          <cell r="G1869" t="str">
            <v>No Entry</v>
          </cell>
          <cell r="H1869" t="str">
            <v>No Entry</v>
          </cell>
          <cell r="I1869" t="str">
            <v>No Entry</v>
          </cell>
          <cell r="J1869" t="str">
            <v>No Entry</v>
          </cell>
          <cell r="K1869">
            <v>0</v>
          </cell>
        </row>
        <row r="1870">
          <cell r="G1870" t="str">
            <v>No Entry</v>
          </cell>
          <cell r="H1870" t="str">
            <v>No Entry</v>
          </cell>
          <cell r="I1870" t="str">
            <v>No Entry</v>
          </cell>
          <cell r="J1870" t="str">
            <v>No Entry</v>
          </cell>
          <cell r="K1870">
            <v>0</v>
          </cell>
        </row>
        <row r="1871">
          <cell r="G1871" t="str">
            <v>No Entry</v>
          </cell>
          <cell r="H1871" t="str">
            <v>No Entry</v>
          </cell>
          <cell r="I1871" t="str">
            <v>No Entry</v>
          </cell>
          <cell r="J1871" t="str">
            <v>No Entry</v>
          </cell>
          <cell r="K1871">
            <v>0</v>
          </cell>
        </row>
        <row r="1872">
          <cell r="G1872" t="str">
            <v>No Entry</v>
          </cell>
          <cell r="H1872" t="str">
            <v>No Entry</v>
          </cell>
          <cell r="I1872" t="str">
            <v>No Entry</v>
          </cell>
          <cell r="J1872" t="str">
            <v>No Entry</v>
          </cell>
          <cell r="K1872">
            <v>0</v>
          </cell>
        </row>
        <row r="1873">
          <cell r="G1873" t="str">
            <v>No Entry</v>
          </cell>
          <cell r="H1873" t="str">
            <v>No Entry</v>
          </cell>
          <cell r="I1873" t="str">
            <v>No Entry</v>
          </cell>
          <cell r="J1873" t="str">
            <v>No Entry</v>
          </cell>
          <cell r="K1873">
            <v>0</v>
          </cell>
        </row>
        <row r="1874">
          <cell r="G1874" t="str">
            <v>No Entry</v>
          </cell>
          <cell r="H1874" t="str">
            <v>No Entry</v>
          </cell>
          <cell r="I1874" t="str">
            <v>No Entry</v>
          </cell>
          <cell r="J1874" t="str">
            <v>No Entry</v>
          </cell>
          <cell r="K1874">
            <v>0</v>
          </cell>
        </row>
        <row r="1875">
          <cell r="G1875" t="str">
            <v>No Entry</v>
          </cell>
          <cell r="H1875" t="str">
            <v>No Entry</v>
          </cell>
          <cell r="I1875" t="str">
            <v>No Entry</v>
          </cell>
          <cell r="J1875" t="str">
            <v>No Entry</v>
          </cell>
          <cell r="K1875">
            <v>0</v>
          </cell>
        </row>
        <row r="1876">
          <cell r="G1876" t="str">
            <v>No Entry</v>
          </cell>
          <cell r="H1876" t="str">
            <v>No Entry</v>
          </cell>
          <cell r="I1876" t="str">
            <v>No Entry</v>
          </cell>
          <cell r="J1876" t="str">
            <v>No Entry</v>
          </cell>
          <cell r="K1876">
            <v>0</v>
          </cell>
        </row>
        <row r="1877">
          <cell r="G1877" t="str">
            <v>No Entry</v>
          </cell>
          <cell r="H1877" t="str">
            <v>No Entry</v>
          </cell>
          <cell r="I1877" t="str">
            <v>No Entry</v>
          </cell>
          <cell r="J1877" t="str">
            <v>No Entry</v>
          </cell>
          <cell r="K1877">
            <v>0</v>
          </cell>
        </row>
        <row r="1878">
          <cell r="G1878" t="str">
            <v>No Entry</v>
          </cell>
          <cell r="H1878" t="str">
            <v>No Entry</v>
          </cell>
          <cell r="I1878" t="str">
            <v>No Entry</v>
          </cell>
          <cell r="J1878" t="str">
            <v>No Entry</v>
          </cell>
          <cell r="K1878">
            <v>0</v>
          </cell>
        </row>
        <row r="1879">
          <cell r="G1879" t="str">
            <v>No Entry</v>
          </cell>
          <cell r="H1879" t="str">
            <v>No Entry</v>
          </cell>
          <cell r="I1879" t="str">
            <v>No Entry</v>
          </cell>
          <cell r="J1879" t="str">
            <v>No Entry</v>
          </cell>
          <cell r="K1879">
            <v>0</v>
          </cell>
        </row>
        <row r="1880">
          <cell r="G1880" t="str">
            <v>No Entry</v>
          </cell>
          <cell r="H1880" t="str">
            <v>No Entry</v>
          </cell>
          <cell r="I1880" t="str">
            <v>No Entry</v>
          </cell>
          <cell r="J1880" t="str">
            <v>No Entry</v>
          </cell>
          <cell r="K1880">
            <v>0</v>
          </cell>
        </row>
        <row r="1881">
          <cell r="G1881" t="str">
            <v>No Entry</v>
          </cell>
          <cell r="H1881" t="str">
            <v>No Entry</v>
          </cell>
          <cell r="I1881" t="str">
            <v>No Entry</v>
          </cell>
          <cell r="J1881" t="str">
            <v>No Entry</v>
          </cell>
          <cell r="K1881">
            <v>0</v>
          </cell>
        </row>
        <row r="1882">
          <cell r="G1882" t="str">
            <v>No Entry</v>
          </cell>
          <cell r="H1882" t="str">
            <v>No Entry</v>
          </cell>
          <cell r="I1882" t="str">
            <v>No Entry</v>
          </cell>
          <cell r="J1882" t="str">
            <v>No Entry</v>
          </cell>
          <cell r="K1882">
            <v>0</v>
          </cell>
        </row>
        <row r="1883">
          <cell r="G1883" t="str">
            <v>No Entry</v>
          </cell>
          <cell r="H1883" t="str">
            <v>No Entry</v>
          </cell>
          <cell r="I1883" t="str">
            <v>No Entry</v>
          </cell>
          <cell r="J1883" t="str">
            <v>No Entry</v>
          </cell>
          <cell r="K1883">
            <v>0</v>
          </cell>
        </row>
        <row r="1884">
          <cell r="G1884" t="str">
            <v>No Entry</v>
          </cell>
          <cell r="H1884" t="str">
            <v>No Entry</v>
          </cell>
          <cell r="I1884" t="str">
            <v>No Entry</v>
          </cell>
          <cell r="J1884" t="str">
            <v>No Entry</v>
          </cell>
          <cell r="K1884">
            <v>0</v>
          </cell>
        </row>
        <row r="1885">
          <cell r="G1885" t="str">
            <v>No Entry</v>
          </cell>
          <cell r="H1885" t="str">
            <v>No Entry</v>
          </cell>
          <cell r="I1885" t="str">
            <v>No Entry</v>
          </cell>
          <cell r="J1885" t="str">
            <v>No Entry</v>
          </cell>
          <cell r="K1885">
            <v>0</v>
          </cell>
        </row>
        <row r="1886">
          <cell r="G1886" t="str">
            <v>No Entry</v>
          </cell>
          <cell r="H1886" t="str">
            <v>No Entry</v>
          </cell>
          <cell r="I1886" t="str">
            <v>No Entry</v>
          </cell>
          <cell r="J1886" t="str">
            <v>No Entry</v>
          </cell>
          <cell r="K1886">
            <v>0</v>
          </cell>
        </row>
        <row r="1887">
          <cell r="G1887" t="str">
            <v>No Entry</v>
          </cell>
          <cell r="H1887" t="str">
            <v>No Entry</v>
          </cell>
          <cell r="I1887" t="str">
            <v>No Entry</v>
          </cell>
          <cell r="J1887" t="str">
            <v>No Entry</v>
          </cell>
          <cell r="K1887">
            <v>0</v>
          </cell>
        </row>
        <row r="1888">
          <cell r="G1888" t="str">
            <v>No Entry</v>
          </cell>
          <cell r="H1888" t="str">
            <v>No Entry</v>
          </cell>
          <cell r="I1888" t="str">
            <v>No Entry</v>
          </cell>
          <cell r="J1888" t="str">
            <v>No Entry</v>
          </cell>
          <cell r="K1888">
            <v>0</v>
          </cell>
        </row>
        <row r="1889">
          <cell r="G1889" t="str">
            <v>No Entry</v>
          </cell>
          <cell r="H1889" t="str">
            <v>No Entry</v>
          </cell>
          <cell r="I1889" t="str">
            <v>No Entry</v>
          </cell>
          <cell r="J1889" t="str">
            <v>No Entry</v>
          </cell>
          <cell r="K1889">
            <v>0</v>
          </cell>
        </row>
        <row r="1890">
          <cell r="G1890" t="str">
            <v>No Entry</v>
          </cell>
          <cell r="H1890" t="str">
            <v>No Entry</v>
          </cell>
          <cell r="I1890" t="str">
            <v>No Entry</v>
          </cell>
          <cell r="J1890" t="str">
            <v>No Entry</v>
          </cell>
          <cell r="K1890">
            <v>0</v>
          </cell>
        </row>
        <row r="1891">
          <cell r="F1891" t="str">
            <v>Western Suburbs</v>
          </cell>
          <cell r="G1891" t="str">
            <v>No Entry</v>
          </cell>
          <cell r="H1891" t="str">
            <v>No Entry</v>
          </cell>
          <cell r="I1891" t="str">
            <v>No Entry</v>
          </cell>
          <cell r="J1891" t="str">
            <v>No Entry</v>
          </cell>
          <cell r="K1891">
            <v>26</v>
          </cell>
        </row>
        <row r="1892">
          <cell r="F1892" t="str">
            <v>Western Suburbs</v>
          </cell>
          <cell r="G1892" t="str">
            <v>No Entry</v>
          </cell>
          <cell r="H1892" t="str">
            <v>No Entry</v>
          </cell>
          <cell r="I1892" t="str">
            <v>No Entry</v>
          </cell>
          <cell r="J1892" t="str">
            <v>No Entry</v>
          </cell>
          <cell r="K1892">
            <v>26</v>
          </cell>
        </row>
        <row r="1893">
          <cell r="F1893" t="str">
            <v>Western Suburbs</v>
          </cell>
          <cell r="G1893" t="str">
            <v>No Entry</v>
          </cell>
          <cell r="H1893" t="str">
            <v>No Entry</v>
          </cell>
          <cell r="I1893" t="str">
            <v>No Entry</v>
          </cell>
          <cell r="J1893" t="str">
            <v>No Entry</v>
          </cell>
          <cell r="K1893">
            <v>26</v>
          </cell>
        </row>
        <row r="1894">
          <cell r="F1894" t="str">
            <v>United</v>
          </cell>
          <cell r="G1894" t="str">
            <v>No Entry</v>
          </cell>
          <cell r="H1894" t="str">
            <v>No Entry</v>
          </cell>
          <cell r="I1894" t="str">
            <v>No Entry</v>
          </cell>
          <cell r="J1894" t="str">
            <v>No Entry</v>
          </cell>
          <cell r="K1894">
            <v>26</v>
          </cell>
        </row>
        <row r="1895">
          <cell r="F1895" t="str">
            <v>United</v>
          </cell>
          <cell r="G1895" t="str">
            <v>No Entry</v>
          </cell>
          <cell r="H1895" t="str">
            <v>No Entry</v>
          </cell>
          <cell r="I1895" t="str">
            <v>No Entry</v>
          </cell>
          <cell r="J1895" t="str">
            <v>No Entry</v>
          </cell>
          <cell r="K1895">
            <v>26</v>
          </cell>
        </row>
        <row r="1896">
          <cell r="F1896" t="str">
            <v>United</v>
          </cell>
          <cell r="G1896" t="str">
            <v>No Entry</v>
          </cell>
          <cell r="H1896" t="str">
            <v>No Entry</v>
          </cell>
          <cell r="I1896" t="str">
            <v>No Entry</v>
          </cell>
          <cell r="J1896" t="str">
            <v>No Entry</v>
          </cell>
          <cell r="K1896">
            <v>26</v>
          </cell>
        </row>
        <row r="1897">
          <cell r="F1897" t="str">
            <v>South West Victoria</v>
          </cell>
          <cell r="G1897" t="str">
            <v>No Entry</v>
          </cell>
          <cell r="H1897" t="str">
            <v>No Entry</v>
          </cell>
          <cell r="I1897" t="str">
            <v>No Entry</v>
          </cell>
          <cell r="J1897" t="str">
            <v>No Entry</v>
          </cell>
          <cell r="K1897">
            <v>26</v>
          </cell>
        </row>
        <row r="1898">
          <cell r="F1898" t="str">
            <v>South West Victoria</v>
          </cell>
          <cell r="G1898" t="str">
            <v>No Entry</v>
          </cell>
          <cell r="H1898" t="str">
            <v>No Entry</v>
          </cell>
          <cell r="I1898" t="str">
            <v>No Entry</v>
          </cell>
          <cell r="J1898" t="str">
            <v>No Entry</v>
          </cell>
          <cell r="K1898">
            <v>26</v>
          </cell>
        </row>
        <row r="1899">
          <cell r="F1899" t="str">
            <v>South West Victoria</v>
          </cell>
          <cell r="G1899" t="str">
            <v>No Entry</v>
          </cell>
          <cell r="H1899" t="str">
            <v>No Entry</v>
          </cell>
          <cell r="I1899" t="str">
            <v>No Entry</v>
          </cell>
          <cell r="J1899" t="str">
            <v>No Entry</v>
          </cell>
          <cell r="K1899">
            <v>26</v>
          </cell>
        </row>
        <row r="1900">
          <cell r="F1900" t="str">
            <v>Riverina</v>
          </cell>
          <cell r="G1900" t="str">
            <v>No Entry</v>
          </cell>
          <cell r="H1900" t="str">
            <v>No Entry</v>
          </cell>
          <cell r="I1900" t="str">
            <v>No Entry</v>
          </cell>
          <cell r="J1900" t="str">
            <v>No Entry</v>
          </cell>
          <cell r="K1900">
            <v>26</v>
          </cell>
        </row>
        <row r="1901">
          <cell r="F1901" t="str">
            <v>Riverina</v>
          </cell>
          <cell r="G1901" t="str">
            <v>No Entry</v>
          </cell>
          <cell r="H1901" t="str">
            <v>No Entry</v>
          </cell>
          <cell r="I1901" t="str">
            <v>No Entry</v>
          </cell>
          <cell r="J1901" t="str">
            <v>No Entry</v>
          </cell>
          <cell r="K1901">
            <v>26</v>
          </cell>
        </row>
        <row r="1902">
          <cell r="F1902" t="str">
            <v>Riverina</v>
          </cell>
          <cell r="G1902" t="str">
            <v>No Entry</v>
          </cell>
          <cell r="H1902" t="str">
            <v>No Entry</v>
          </cell>
          <cell r="I1902" t="str">
            <v>No Entry</v>
          </cell>
          <cell r="J1902" t="str">
            <v>No Entry</v>
          </cell>
          <cell r="K1902">
            <v>26</v>
          </cell>
        </row>
        <row r="1903">
          <cell r="F1903" t="str">
            <v>Melton</v>
          </cell>
          <cell r="G1903" t="str">
            <v>No Entry</v>
          </cell>
          <cell r="H1903" t="str">
            <v>No Entry</v>
          </cell>
          <cell r="I1903" t="str">
            <v>No Entry</v>
          </cell>
          <cell r="J1903" t="str">
            <v>No Entry</v>
          </cell>
          <cell r="K1903">
            <v>26</v>
          </cell>
        </row>
        <row r="1904">
          <cell r="F1904" t="str">
            <v>Melton</v>
          </cell>
          <cell r="G1904" t="str">
            <v>No Entry</v>
          </cell>
          <cell r="H1904" t="str">
            <v>No Entry</v>
          </cell>
          <cell r="I1904" t="str">
            <v>No Entry</v>
          </cell>
          <cell r="J1904" t="str">
            <v>No Entry</v>
          </cell>
          <cell r="K1904">
            <v>26</v>
          </cell>
        </row>
        <row r="1905">
          <cell r="F1905" t="str">
            <v>Melton</v>
          </cell>
          <cell r="G1905" t="str">
            <v>No Entry</v>
          </cell>
          <cell r="H1905" t="str">
            <v>No Entry</v>
          </cell>
          <cell r="I1905" t="str">
            <v>No Entry</v>
          </cell>
          <cell r="J1905" t="str">
            <v>No Entry</v>
          </cell>
          <cell r="K1905">
            <v>26</v>
          </cell>
        </row>
        <row r="1906">
          <cell r="F1906" t="str">
            <v xml:space="preserve"> - Not Used -</v>
          </cell>
          <cell r="G1906" t="str">
            <v>No Entry</v>
          </cell>
          <cell r="H1906" t="str">
            <v>No Entry</v>
          </cell>
          <cell r="I1906" t="str">
            <v>No Entry</v>
          </cell>
          <cell r="J1906" t="str">
            <v>No Entry</v>
          </cell>
          <cell r="K1906">
            <v>26</v>
          </cell>
        </row>
        <row r="1907">
          <cell r="F1907" t="str">
            <v xml:space="preserve"> - Not Used -</v>
          </cell>
          <cell r="G1907" t="str">
            <v>No Entry</v>
          </cell>
          <cell r="H1907" t="str">
            <v>No Entry</v>
          </cell>
          <cell r="I1907" t="str">
            <v>No Entry</v>
          </cell>
          <cell r="J1907" t="str">
            <v>No Entry</v>
          </cell>
          <cell r="K1907">
            <v>26</v>
          </cell>
        </row>
        <row r="1908">
          <cell r="F1908" t="str">
            <v xml:space="preserve"> - Not Used -</v>
          </cell>
          <cell r="G1908" t="str">
            <v>No Entry</v>
          </cell>
          <cell r="H1908" t="str">
            <v>No Entry</v>
          </cell>
          <cell r="I1908" t="str">
            <v>No Entry</v>
          </cell>
          <cell r="J1908" t="str">
            <v>No Entry</v>
          </cell>
          <cell r="K1908">
            <v>26</v>
          </cell>
        </row>
        <row r="1909">
          <cell r="F1909" t="str">
            <v>Glenroy</v>
          </cell>
          <cell r="G1909" t="str">
            <v>No Entry</v>
          </cell>
          <cell r="H1909" t="str">
            <v>No Entry</v>
          </cell>
          <cell r="I1909" t="str">
            <v>No Entry</v>
          </cell>
          <cell r="J1909" t="str">
            <v>No Entry</v>
          </cell>
          <cell r="K1909">
            <v>26</v>
          </cell>
        </row>
        <row r="1910">
          <cell r="F1910" t="str">
            <v>Glenroy</v>
          </cell>
          <cell r="G1910" t="str">
            <v>No Entry</v>
          </cell>
          <cell r="H1910" t="str">
            <v>No Entry</v>
          </cell>
          <cell r="I1910" t="str">
            <v>No Entry</v>
          </cell>
          <cell r="J1910" t="str">
            <v>No Entry</v>
          </cell>
          <cell r="K1910">
            <v>26</v>
          </cell>
        </row>
        <row r="1911">
          <cell r="F1911" t="str">
            <v>Glenroy</v>
          </cell>
          <cell r="G1911" t="str">
            <v>No Entry</v>
          </cell>
          <cell r="H1911" t="str">
            <v>No Entry</v>
          </cell>
          <cell r="I1911" t="str">
            <v>No Entry</v>
          </cell>
          <cell r="J1911" t="str">
            <v>No Entry</v>
          </cell>
          <cell r="K1911">
            <v>26</v>
          </cell>
        </row>
        <row r="1912">
          <cell r="F1912" t="str">
            <v xml:space="preserve"> - Not Used -</v>
          </cell>
          <cell r="G1912" t="str">
            <v>No Entry</v>
          </cell>
          <cell r="H1912" t="str">
            <v>No Entry</v>
          </cell>
          <cell r="I1912" t="str">
            <v>No Entry</v>
          </cell>
          <cell r="J1912" t="str">
            <v>No Entry</v>
          </cell>
          <cell r="K1912">
            <v>26</v>
          </cell>
        </row>
        <row r="1913">
          <cell r="F1913" t="str">
            <v xml:space="preserve"> - Not Used -</v>
          </cell>
          <cell r="G1913" t="str">
            <v>No Entry</v>
          </cell>
          <cell r="H1913" t="str">
            <v>No Entry</v>
          </cell>
          <cell r="I1913" t="str">
            <v>No Entry</v>
          </cell>
          <cell r="J1913" t="str">
            <v>No Entry</v>
          </cell>
          <cell r="K1913">
            <v>26</v>
          </cell>
        </row>
        <row r="1914">
          <cell r="F1914" t="str">
            <v xml:space="preserve"> - Not Used -</v>
          </cell>
          <cell r="G1914" t="str">
            <v>No Entry</v>
          </cell>
          <cell r="H1914" t="str">
            <v>No Entry</v>
          </cell>
          <cell r="I1914" t="str">
            <v>No Entry</v>
          </cell>
          <cell r="J1914" t="str">
            <v>No Entry</v>
          </cell>
          <cell r="K1914">
            <v>26</v>
          </cell>
        </row>
        <row r="1915">
          <cell r="F1915" t="str">
            <v>Geelong</v>
          </cell>
          <cell r="G1915" t="str">
            <v>No Entry</v>
          </cell>
          <cell r="H1915" t="str">
            <v>No Entry</v>
          </cell>
          <cell r="I1915" t="str">
            <v>No Entry</v>
          </cell>
          <cell r="J1915" t="str">
            <v>No Entry</v>
          </cell>
          <cell r="K1915">
            <v>26</v>
          </cell>
        </row>
        <row r="1916">
          <cell r="F1916" t="str">
            <v>Geelong</v>
          </cell>
          <cell r="G1916" t="str">
            <v>No Entry</v>
          </cell>
          <cell r="H1916" t="str">
            <v>No Entry</v>
          </cell>
          <cell r="I1916" t="str">
            <v>No Entry</v>
          </cell>
          <cell r="J1916" t="str">
            <v>No Entry</v>
          </cell>
          <cell r="K1916">
            <v>26</v>
          </cell>
        </row>
        <row r="1917">
          <cell r="F1917" t="str">
            <v>Geelong</v>
          </cell>
          <cell r="G1917" t="str">
            <v>No Entry</v>
          </cell>
          <cell r="H1917" t="str">
            <v>No Entry</v>
          </cell>
          <cell r="I1917" t="str">
            <v>No Entry</v>
          </cell>
          <cell r="J1917" t="str">
            <v>No Entry</v>
          </cell>
          <cell r="K1917">
            <v>26</v>
          </cell>
        </row>
        <row r="1918">
          <cell r="F1918" t="str">
            <v>Eastern Districts</v>
          </cell>
          <cell r="G1918" t="str">
            <v>No Entry</v>
          </cell>
          <cell r="H1918" t="str">
            <v>No Entry</v>
          </cell>
          <cell r="I1918" t="str">
            <v>No Entry</v>
          </cell>
          <cell r="J1918" t="str">
            <v>No Entry</v>
          </cell>
          <cell r="K1918">
            <v>26</v>
          </cell>
        </row>
        <row r="1919">
          <cell r="F1919" t="str">
            <v>Eastern Districts</v>
          </cell>
          <cell r="G1919" t="str">
            <v>No Entry</v>
          </cell>
          <cell r="H1919" t="str">
            <v>No Entry</v>
          </cell>
          <cell r="I1919" t="str">
            <v>No Entry</v>
          </cell>
          <cell r="J1919" t="str">
            <v>No Entry</v>
          </cell>
          <cell r="K1919">
            <v>26</v>
          </cell>
        </row>
        <row r="1920">
          <cell r="F1920" t="str">
            <v>Eastern Districts</v>
          </cell>
          <cell r="G1920" t="str">
            <v>No Entry</v>
          </cell>
          <cell r="H1920" t="str">
            <v>No Entry</v>
          </cell>
          <cell r="I1920" t="str">
            <v>No Entry</v>
          </cell>
          <cell r="J1920" t="str">
            <v>No Entry</v>
          </cell>
          <cell r="K1920">
            <v>26</v>
          </cell>
        </row>
        <row r="1921">
          <cell r="F1921" t="str">
            <v>Dandenong</v>
          </cell>
          <cell r="G1921" t="str">
            <v>No Entry</v>
          </cell>
          <cell r="H1921" t="str">
            <v>No Entry</v>
          </cell>
          <cell r="I1921" t="str">
            <v>No Entry</v>
          </cell>
          <cell r="J1921" t="str">
            <v>No Entry</v>
          </cell>
          <cell r="K1921">
            <v>26</v>
          </cell>
        </row>
        <row r="1922">
          <cell r="F1922" t="str">
            <v>Dandenong</v>
          </cell>
          <cell r="G1922" t="str">
            <v>No Entry</v>
          </cell>
          <cell r="H1922" t="str">
            <v>No Entry</v>
          </cell>
          <cell r="I1922" t="str">
            <v>No Entry</v>
          </cell>
          <cell r="J1922" t="str">
            <v>No Entry</v>
          </cell>
          <cell r="K1922">
            <v>26</v>
          </cell>
        </row>
        <row r="1923">
          <cell r="F1923" t="str">
            <v>Dandenong</v>
          </cell>
          <cell r="G1923" t="str">
            <v>No Entry</v>
          </cell>
          <cell r="H1923" t="str">
            <v>No Entry</v>
          </cell>
          <cell r="I1923" t="str">
            <v>No Entry</v>
          </cell>
          <cell r="J1923" t="str">
            <v>No Entry</v>
          </cell>
          <cell r="K1923">
            <v>26</v>
          </cell>
        </row>
        <row r="1924">
          <cell r="F1924" t="str">
            <v>Colac</v>
          </cell>
          <cell r="G1924" t="str">
            <v>No Entry</v>
          </cell>
          <cell r="H1924" t="str">
            <v>No Entry</v>
          </cell>
          <cell r="I1924" t="str">
            <v>No Entry</v>
          </cell>
          <cell r="J1924" t="str">
            <v>No Entry</v>
          </cell>
          <cell r="K1924">
            <v>26</v>
          </cell>
        </row>
        <row r="1925">
          <cell r="F1925" t="str">
            <v>Colac</v>
          </cell>
          <cell r="G1925" t="str">
            <v>No Entry</v>
          </cell>
          <cell r="H1925" t="str">
            <v>No Entry</v>
          </cell>
          <cell r="I1925" t="str">
            <v>No Entry</v>
          </cell>
          <cell r="J1925" t="str">
            <v>No Entry</v>
          </cell>
          <cell r="K1925">
            <v>26</v>
          </cell>
        </row>
        <row r="1926">
          <cell r="F1926" t="str">
            <v>Colac</v>
          </cell>
          <cell r="G1926" t="str">
            <v>No Entry</v>
          </cell>
          <cell r="H1926" t="str">
            <v>No Entry</v>
          </cell>
          <cell r="I1926" t="str">
            <v>No Entry</v>
          </cell>
          <cell r="J1926" t="str">
            <v>No Entry</v>
          </cell>
          <cell r="K1926">
            <v>26</v>
          </cell>
        </row>
        <row r="1927">
          <cell r="F1927" t="str">
            <v>Bendigo</v>
          </cell>
          <cell r="G1927" t="str">
            <v>No Entry</v>
          </cell>
          <cell r="H1927" t="str">
            <v>No Entry</v>
          </cell>
          <cell r="I1927" t="str">
            <v>No Entry</v>
          </cell>
          <cell r="J1927" t="str">
            <v>No Entry</v>
          </cell>
          <cell r="K1927">
            <v>26</v>
          </cell>
        </row>
        <row r="1928">
          <cell r="F1928" t="str">
            <v>Bendigo</v>
          </cell>
          <cell r="G1928" t="str">
            <v>No Entry</v>
          </cell>
          <cell r="H1928" t="str">
            <v>No Entry</v>
          </cell>
          <cell r="I1928" t="str">
            <v>No Entry</v>
          </cell>
          <cell r="J1928" t="str">
            <v>No Entry</v>
          </cell>
          <cell r="K1928">
            <v>26</v>
          </cell>
        </row>
        <row r="1929">
          <cell r="F1929" t="str">
            <v>Bendigo</v>
          </cell>
          <cell r="G1929" t="str">
            <v>No Entry</v>
          </cell>
          <cell r="H1929" t="str">
            <v>No Entry</v>
          </cell>
          <cell r="I1929" t="str">
            <v>No Entry</v>
          </cell>
          <cell r="J1929" t="str">
            <v>No Entry</v>
          </cell>
          <cell r="K1929">
            <v>26</v>
          </cell>
        </row>
        <row r="1930">
          <cell r="F1930" t="str">
            <v>Baw Baw</v>
          </cell>
          <cell r="G1930" t="str">
            <v>No Entry</v>
          </cell>
          <cell r="H1930" t="str">
            <v>No Entry</v>
          </cell>
          <cell r="I1930" t="str">
            <v>No Entry</v>
          </cell>
          <cell r="J1930" t="str">
            <v>No Entry</v>
          </cell>
          <cell r="K1930">
            <v>26</v>
          </cell>
        </row>
        <row r="1931">
          <cell r="F1931" t="str">
            <v>Baw Baw</v>
          </cell>
          <cell r="G1931" t="str">
            <v>No Entry</v>
          </cell>
          <cell r="H1931" t="str">
            <v>No Entry</v>
          </cell>
          <cell r="I1931" t="str">
            <v>No Entry</v>
          </cell>
          <cell r="J1931" t="str">
            <v>No Entry</v>
          </cell>
          <cell r="K1931">
            <v>26</v>
          </cell>
        </row>
        <row r="1932">
          <cell r="F1932" t="str">
            <v>Baw Baw</v>
          </cell>
          <cell r="G1932" t="str">
            <v>No Entry</v>
          </cell>
          <cell r="H1932" t="str">
            <v>No Entry</v>
          </cell>
          <cell r="I1932" t="str">
            <v>No Entry</v>
          </cell>
          <cell r="J1932" t="str">
            <v>No Entry</v>
          </cell>
          <cell r="K1932">
            <v>26</v>
          </cell>
        </row>
        <row r="1933">
          <cell r="F1933" t="str">
            <v xml:space="preserve"> - Not Used -</v>
          </cell>
          <cell r="G1933" t="str">
            <v>No Entry</v>
          </cell>
          <cell r="H1933" t="str">
            <v>No Entry</v>
          </cell>
          <cell r="I1933" t="str">
            <v>No Entry</v>
          </cell>
          <cell r="J1933" t="str">
            <v>No Entry</v>
          </cell>
          <cell r="K1933">
            <v>26</v>
          </cell>
        </row>
        <row r="1934">
          <cell r="F1934" t="str">
            <v xml:space="preserve"> - Not Used -</v>
          </cell>
          <cell r="G1934" t="str">
            <v>No Entry</v>
          </cell>
          <cell r="H1934" t="str">
            <v>No Entry</v>
          </cell>
          <cell r="I1934" t="str">
            <v>No Entry</v>
          </cell>
          <cell r="J1934" t="str">
            <v>No Entry</v>
          </cell>
          <cell r="K1934">
            <v>26</v>
          </cell>
        </row>
        <row r="1935">
          <cell r="F1935" t="str">
            <v xml:space="preserve"> - Not Used -</v>
          </cell>
          <cell r="G1935" t="str">
            <v>No Entry</v>
          </cell>
          <cell r="H1935" t="str">
            <v>No Entry</v>
          </cell>
          <cell r="I1935" t="str">
            <v>No Entry</v>
          </cell>
          <cell r="J1935" t="str">
            <v>No Entry</v>
          </cell>
          <cell r="K1935">
            <v>26</v>
          </cell>
        </row>
        <row r="1936">
          <cell r="F1936" t="str">
            <v>Border Districts</v>
          </cell>
          <cell r="G1936" t="str">
            <v>No Entry</v>
          </cell>
          <cell r="H1936" t="str">
            <v>No Entry</v>
          </cell>
          <cell r="I1936" t="str">
            <v>No Entry</v>
          </cell>
          <cell r="J1936" t="str">
            <v>No Entry</v>
          </cell>
          <cell r="K1936">
            <v>26</v>
          </cell>
        </row>
        <row r="1937">
          <cell r="F1937" t="str">
            <v>Border Districts</v>
          </cell>
          <cell r="G1937" t="str">
            <v>No Entry</v>
          </cell>
          <cell r="H1937" t="str">
            <v>No Entry</v>
          </cell>
          <cell r="I1937" t="str">
            <v>No Entry</v>
          </cell>
          <cell r="J1937" t="str">
            <v>No Entry</v>
          </cell>
          <cell r="K1937">
            <v>26</v>
          </cell>
        </row>
        <row r="1938">
          <cell r="F1938" t="str">
            <v>Border Districts</v>
          </cell>
          <cell r="G1938" t="str">
            <v>No Entry</v>
          </cell>
          <cell r="H1938" t="str">
            <v>No Entry</v>
          </cell>
          <cell r="I1938" t="str">
            <v>No Entry</v>
          </cell>
          <cell r="J1938" t="str">
            <v>No Entry</v>
          </cell>
          <cell r="K1938">
            <v>26</v>
          </cell>
        </row>
        <row r="1939">
          <cell r="F1939" t="str">
            <v xml:space="preserve"> - Not Used -</v>
          </cell>
          <cell r="G1939" t="str">
            <v>No Entry</v>
          </cell>
          <cell r="H1939" t="str">
            <v>No Entry</v>
          </cell>
          <cell r="I1939" t="str">
            <v>No Entry</v>
          </cell>
          <cell r="J1939" t="str">
            <v>No Entry</v>
          </cell>
          <cell r="K1939">
            <v>26</v>
          </cell>
        </row>
        <row r="1940">
          <cell r="F1940" t="str">
            <v xml:space="preserve"> - Not Used -</v>
          </cell>
          <cell r="G1940" t="str">
            <v>No Entry</v>
          </cell>
          <cell r="H1940" t="str">
            <v>No Entry</v>
          </cell>
          <cell r="I1940" t="str">
            <v>No Entry</v>
          </cell>
          <cell r="J1940" t="str">
            <v>No Entry</v>
          </cell>
          <cell r="K1940">
            <v>26</v>
          </cell>
        </row>
        <row r="1941">
          <cell r="F1941" t="str">
            <v xml:space="preserve"> - Not Used -</v>
          </cell>
          <cell r="G1941" t="str">
            <v>No Entry</v>
          </cell>
          <cell r="H1941" t="str">
            <v>No Entry</v>
          </cell>
          <cell r="I1941" t="str">
            <v>No Entry</v>
          </cell>
          <cell r="J1941" t="str">
            <v>No Entry</v>
          </cell>
          <cell r="K1941">
            <v>26</v>
          </cell>
        </row>
        <row r="1942">
          <cell r="F1942" t="str">
            <v>Mountain Districts</v>
          </cell>
          <cell r="G1942" t="str">
            <v>No Entry</v>
          </cell>
          <cell r="H1942" t="str">
            <v>No Entry</v>
          </cell>
          <cell r="I1942" t="str">
            <v>No Entry</v>
          </cell>
          <cell r="J1942" t="str">
            <v>No Entry</v>
          </cell>
          <cell r="K1942">
            <v>26</v>
          </cell>
        </row>
        <row r="1943">
          <cell r="F1943" t="str">
            <v>Mountain Districts</v>
          </cell>
          <cell r="G1943" t="str">
            <v>No Entry</v>
          </cell>
          <cell r="H1943" t="str">
            <v>No Entry</v>
          </cell>
          <cell r="I1943" t="str">
            <v>No Entry</v>
          </cell>
          <cell r="J1943" t="str">
            <v>No Entry</v>
          </cell>
          <cell r="K1943">
            <v>26</v>
          </cell>
        </row>
        <row r="1944">
          <cell r="F1944" t="str">
            <v>Mountain Districts</v>
          </cell>
          <cell r="G1944" t="str">
            <v>No Entry</v>
          </cell>
          <cell r="H1944" t="str">
            <v>No Entry</v>
          </cell>
          <cell r="I1944" t="str">
            <v>No Entry</v>
          </cell>
          <cell r="J1944" t="str">
            <v>No Entry</v>
          </cell>
          <cell r="K1944">
            <v>26</v>
          </cell>
        </row>
        <row r="1945">
          <cell r="F1945" t="str">
            <v>Nepean</v>
          </cell>
          <cell r="G1945" t="str">
            <v>No Entry</v>
          </cell>
          <cell r="H1945" t="str">
            <v>No Entry</v>
          </cell>
          <cell r="I1945" t="str">
            <v>No Entry</v>
          </cell>
          <cell r="J1945" t="str">
            <v>No Entry</v>
          </cell>
          <cell r="K1945">
            <v>26</v>
          </cell>
        </row>
        <row r="1946">
          <cell r="F1946" t="str">
            <v>Nepean</v>
          </cell>
          <cell r="G1946" t="str">
            <v>No Entry</v>
          </cell>
          <cell r="H1946" t="str">
            <v>No Entry</v>
          </cell>
          <cell r="I1946" t="str">
            <v>No Entry</v>
          </cell>
          <cell r="J1946" t="str">
            <v>No Entry</v>
          </cell>
          <cell r="K1946">
            <v>26</v>
          </cell>
        </row>
        <row r="1947">
          <cell r="F1947" t="str">
            <v>Nepean</v>
          </cell>
          <cell r="G1947" t="str">
            <v>No Entry</v>
          </cell>
          <cell r="H1947" t="str">
            <v>No Entry</v>
          </cell>
          <cell r="I1947" t="str">
            <v>No Entry</v>
          </cell>
          <cell r="J1947" t="str">
            <v>No Entry</v>
          </cell>
          <cell r="K1947">
            <v>26</v>
          </cell>
        </row>
        <row r="1948">
          <cell r="F1948" t="str">
            <v>Clyde</v>
          </cell>
          <cell r="G1948" t="str">
            <v>No Entry</v>
          </cell>
          <cell r="H1948" t="str">
            <v>No Entry</v>
          </cell>
          <cell r="I1948" t="str">
            <v>No Entry</v>
          </cell>
          <cell r="J1948" t="str">
            <v>No Entry</v>
          </cell>
          <cell r="K1948">
            <v>26</v>
          </cell>
        </row>
        <row r="1949">
          <cell r="F1949" t="str">
            <v>Clyde</v>
          </cell>
          <cell r="G1949" t="str">
            <v>No Entry</v>
          </cell>
          <cell r="H1949" t="str">
            <v>No Entry</v>
          </cell>
          <cell r="I1949" t="str">
            <v>No Entry</v>
          </cell>
          <cell r="J1949" t="str">
            <v>No Entry</v>
          </cell>
          <cell r="K1949">
            <v>26</v>
          </cell>
        </row>
        <row r="1950">
          <cell r="F1950" t="str">
            <v>Clyde</v>
          </cell>
          <cell r="G1950" t="str">
            <v>No Entry</v>
          </cell>
          <cell r="H1950" t="str">
            <v>No Entry</v>
          </cell>
          <cell r="I1950" t="str">
            <v>No Entry</v>
          </cell>
          <cell r="J1950" t="str">
            <v>No Entry</v>
          </cell>
          <cell r="K1950">
            <v>26</v>
          </cell>
        </row>
        <row r="1951">
          <cell r="F1951" t="str">
            <v xml:space="preserve"> - Not Used -</v>
          </cell>
          <cell r="G1951" t="str">
            <v>No Entry</v>
          </cell>
          <cell r="H1951" t="str">
            <v>No Entry</v>
          </cell>
          <cell r="I1951" t="str">
            <v>No Entry</v>
          </cell>
          <cell r="J1951" t="str">
            <v>No Entry</v>
          </cell>
          <cell r="K1951">
            <v>26</v>
          </cell>
        </row>
        <row r="1952">
          <cell r="F1952" t="str">
            <v xml:space="preserve"> - Not Used -</v>
          </cell>
          <cell r="G1952" t="str">
            <v>No Entry</v>
          </cell>
          <cell r="H1952" t="str">
            <v>No Entry</v>
          </cell>
          <cell r="I1952" t="str">
            <v>No Entry</v>
          </cell>
          <cell r="J1952" t="str">
            <v>No Entry</v>
          </cell>
          <cell r="K1952">
            <v>26</v>
          </cell>
        </row>
        <row r="1953">
          <cell r="F1953" t="str">
            <v xml:space="preserve"> - Not Used -</v>
          </cell>
          <cell r="G1953" t="str">
            <v>No Entry</v>
          </cell>
          <cell r="H1953" t="str">
            <v>No Entry</v>
          </cell>
          <cell r="I1953" t="str">
            <v>No Entry</v>
          </cell>
          <cell r="J1953" t="str">
            <v>No Entry</v>
          </cell>
          <cell r="K1953">
            <v>26</v>
          </cell>
        </row>
        <row r="1954">
          <cell r="F1954" t="str">
            <v>Western Suburbs</v>
          </cell>
          <cell r="G1954" t="str">
            <v>No Entry</v>
          </cell>
          <cell r="H1954" t="str">
            <v>No Entry</v>
          </cell>
          <cell r="I1954" t="str">
            <v>No Entry</v>
          </cell>
          <cell r="J1954" t="str">
            <v>No Entry</v>
          </cell>
          <cell r="K1954">
            <v>27</v>
          </cell>
        </row>
        <row r="1955">
          <cell r="F1955" t="str">
            <v>Western Suburbs</v>
          </cell>
          <cell r="G1955" t="str">
            <v>No Entry</v>
          </cell>
          <cell r="H1955" t="str">
            <v>No Entry</v>
          </cell>
          <cell r="I1955" t="str">
            <v>No Entry</v>
          </cell>
          <cell r="J1955" t="str">
            <v>No Entry</v>
          </cell>
          <cell r="K1955">
            <v>27</v>
          </cell>
        </row>
        <row r="1956">
          <cell r="F1956" t="str">
            <v>Western Suburbs</v>
          </cell>
          <cell r="G1956" t="str">
            <v>No Entry</v>
          </cell>
          <cell r="H1956" t="str">
            <v>No Entry</v>
          </cell>
          <cell r="I1956" t="str">
            <v>No Entry</v>
          </cell>
          <cell r="J1956" t="str">
            <v>No Entry</v>
          </cell>
          <cell r="K1956">
            <v>27</v>
          </cell>
        </row>
        <row r="1957">
          <cell r="F1957" t="str">
            <v>Western Suburbs</v>
          </cell>
          <cell r="G1957" t="str">
            <v>No Entry</v>
          </cell>
          <cell r="H1957" t="str">
            <v>No Entry</v>
          </cell>
          <cell r="I1957" t="str">
            <v>No Entry</v>
          </cell>
          <cell r="J1957" t="str">
            <v>No Entry</v>
          </cell>
          <cell r="K1957">
            <v>28</v>
          </cell>
        </row>
        <row r="1958">
          <cell r="F1958" t="str">
            <v>Western Suburbs</v>
          </cell>
          <cell r="G1958" t="str">
            <v>No Entry</v>
          </cell>
          <cell r="H1958" t="str">
            <v>No Entry</v>
          </cell>
          <cell r="I1958" t="str">
            <v>No Entry</v>
          </cell>
          <cell r="J1958" t="str">
            <v>No Entry</v>
          </cell>
          <cell r="K1958">
            <v>28</v>
          </cell>
        </row>
        <row r="1959">
          <cell r="F1959" t="str">
            <v>Western Suburbs</v>
          </cell>
          <cell r="G1959" t="str">
            <v>No Entry</v>
          </cell>
          <cell r="H1959" t="str">
            <v>No Entry</v>
          </cell>
          <cell r="I1959" t="str">
            <v>No Entry</v>
          </cell>
          <cell r="J1959" t="str">
            <v>No Entry</v>
          </cell>
          <cell r="K1959">
            <v>28</v>
          </cell>
        </row>
        <row r="1960">
          <cell r="F1960" t="str">
            <v>United</v>
          </cell>
          <cell r="G1960" t="str">
            <v>No Entry</v>
          </cell>
          <cell r="H1960" t="str">
            <v>No Entry</v>
          </cell>
          <cell r="I1960" t="str">
            <v>No Entry</v>
          </cell>
          <cell r="J1960" t="str">
            <v>No Entry</v>
          </cell>
          <cell r="K1960">
            <v>27</v>
          </cell>
        </row>
        <row r="1961">
          <cell r="F1961" t="str">
            <v>United</v>
          </cell>
          <cell r="G1961" t="str">
            <v>No Entry</v>
          </cell>
          <cell r="H1961" t="str">
            <v>No Entry</v>
          </cell>
          <cell r="I1961" t="str">
            <v>No Entry</v>
          </cell>
          <cell r="J1961" t="str">
            <v>No Entry</v>
          </cell>
          <cell r="K1961">
            <v>27</v>
          </cell>
        </row>
        <row r="1962">
          <cell r="F1962" t="str">
            <v>United</v>
          </cell>
          <cell r="G1962" t="str">
            <v>No Entry</v>
          </cell>
          <cell r="H1962" t="str">
            <v>No Entry</v>
          </cell>
          <cell r="I1962" t="str">
            <v>No Entry</v>
          </cell>
          <cell r="J1962" t="str">
            <v>No Entry</v>
          </cell>
          <cell r="K1962">
            <v>27</v>
          </cell>
        </row>
        <row r="1963">
          <cell r="F1963" t="str">
            <v>United</v>
          </cell>
          <cell r="G1963" t="str">
            <v>No Entry</v>
          </cell>
          <cell r="H1963" t="str">
            <v>No Entry</v>
          </cell>
          <cell r="I1963" t="str">
            <v>No Entry</v>
          </cell>
          <cell r="J1963" t="str">
            <v>No Entry</v>
          </cell>
          <cell r="K1963">
            <v>28</v>
          </cell>
        </row>
        <row r="1964">
          <cell r="F1964" t="str">
            <v>United</v>
          </cell>
          <cell r="G1964" t="str">
            <v>No Entry</v>
          </cell>
          <cell r="H1964" t="str">
            <v>No Entry</v>
          </cell>
          <cell r="I1964" t="str">
            <v>No Entry</v>
          </cell>
          <cell r="J1964" t="str">
            <v>No Entry</v>
          </cell>
          <cell r="K1964">
            <v>28</v>
          </cell>
        </row>
        <row r="1965">
          <cell r="F1965" t="str">
            <v>United</v>
          </cell>
          <cell r="G1965" t="str">
            <v>No Entry</v>
          </cell>
          <cell r="H1965" t="str">
            <v>No Entry</v>
          </cell>
          <cell r="I1965" t="str">
            <v>No Entry</v>
          </cell>
          <cell r="J1965" t="str">
            <v>No Entry</v>
          </cell>
          <cell r="K1965">
            <v>28</v>
          </cell>
        </row>
        <row r="1966">
          <cell r="F1966" t="str">
            <v>South West Victoria</v>
          </cell>
          <cell r="G1966" t="str">
            <v>No Entry</v>
          </cell>
          <cell r="H1966" t="str">
            <v>No Entry</v>
          </cell>
          <cell r="I1966" t="str">
            <v>No Entry</v>
          </cell>
          <cell r="J1966" t="str">
            <v>No Entry</v>
          </cell>
          <cell r="K1966">
            <v>27</v>
          </cell>
        </row>
        <row r="1967">
          <cell r="F1967" t="str">
            <v>South West Victoria</v>
          </cell>
          <cell r="G1967" t="str">
            <v>No Entry</v>
          </cell>
          <cell r="H1967" t="str">
            <v>No Entry</v>
          </cell>
          <cell r="I1967" t="str">
            <v>No Entry</v>
          </cell>
          <cell r="J1967" t="str">
            <v>No Entry</v>
          </cell>
          <cell r="K1967">
            <v>27</v>
          </cell>
        </row>
        <row r="1968">
          <cell r="F1968" t="str">
            <v>South West Victoria</v>
          </cell>
          <cell r="G1968" t="str">
            <v>No Entry</v>
          </cell>
          <cell r="H1968" t="str">
            <v>No Entry</v>
          </cell>
          <cell r="I1968" t="str">
            <v>No Entry</v>
          </cell>
          <cell r="J1968" t="str">
            <v>No Entry</v>
          </cell>
          <cell r="K1968">
            <v>27</v>
          </cell>
        </row>
        <row r="1969">
          <cell r="F1969" t="str">
            <v>South West Victoria</v>
          </cell>
          <cell r="G1969" t="str">
            <v>No Entry</v>
          </cell>
          <cell r="H1969" t="str">
            <v>No Entry</v>
          </cell>
          <cell r="I1969" t="str">
            <v>No Entry</v>
          </cell>
          <cell r="J1969" t="str">
            <v>No Entry</v>
          </cell>
          <cell r="K1969">
            <v>28</v>
          </cell>
        </row>
        <row r="1970">
          <cell r="F1970" t="str">
            <v>South West Victoria</v>
          </cell>
          <cell r="G1970" t="str">
            <v>No Entry</v>
          </cell>
          <cell r="H1970" t="str">
            <v>No Entry</v>
          </cell>
          <cell r="I1970" t="str">
            <v>No Entry</v>
          </cell>
          <cell r="J1970" t="str">
            <v>No Entry</v>
          </cell>
          <cell r="K1970">
            <v>28</v>
          </cell>
        </row>
        <row r="1971">
          <cell r="F1971" t="str">
            <v>South West Victoria</v>
          </cell>
          <cell r="G1971" t="str">
            <v>No Entry</v>
          </cell>
          <cell r="H1971" t="str">
            <v>No Entry</v>
          </cell>
          <cell r="I1971" t="str">
            <v>No Entry</v>
          </cell>
          <cell r="J1971" t="str">
            <v>No Entry</v>
          </cell>
          <cell r="K1971">
            <v>28</v>
          </cell>
        </row>
        <row r="1972">
          <cell r="F1972" t="str">
            <v>Riverina</v>
          </cell>
          <cell r="G1972" t="str">
            <v>No Entry</v>
          </cell>
          <cell r="H1972" t="str">
            <v>No Entry</v>
          </cell>
          <cell r="I1972" t="str">
            <v>No Entry</v>
          </cell>
          <cell r="J1972" t="str">
            <v>No Entry</v>
          </cell>
          <cell r="K1972">
            <v>27</v>
          </cell>
        </row>
        <row r="1973">
          <cell r="F1973" t="str">
            <v>Riverina</v>
          </cell>
          <cell r="G1973" t="str">
            <v>No Entry</v>
          </cell>
          <cell r="H1973" t="str">
            <v>No Entry</v>
          </cell>
          <cell r="I1973" t="str">
            <v>No Entry</v>
          </cell>
          <cell r="J1973" t="str">
            <v>No Entry</v>
          </cell>
          <cell r="K1973">
            <v>27</v>
          </cell>
        </row>
        <row r="1974">
          <cell r="F1974" t="str">
            <v>Riverina</v>
          </cell>
          <cell r="G1974" t="str">
            <v>No Entry</v>
          </cell>
          <cell r="H1974" t="str">
            <v>No Entry</v>
          </cell>
          <cell r="I1974" t="str">
            <v>No Entry</v>
          </cell>
          <cell r="J1974" t="str">
            <v>No Entry</v>
          </cell>
          <cell r="K1974">
            <v>27</v>
          </cell>
        </row>
        <row r="1975">
          <cell r="F1975" t="str">
            <v>Riverina</v>
          </cell>
          <cell r="G1975" t="str">
            <v>No Entry</v>
          </cell>
          <cell r="H1975" t="str">
            <v>No Entry</v>
          </cell>
          <cell r="I1975" t="str">
            <v>No Entry</v>
          </cell>
          <cell r="J1975" t="str">
            <v>No Entry</v>
          </cell>
          <cell r="K1975">
            <v>28</v>
          </cell>
        </row>
        <row r="1976">
          <cell r="F1976" t="str">
            <v>Riverina</v>
          </cell>
          <cell r="G1976" t="str">
            <v>No Entry</v>
          </cell>
          <cell r="H1976" t="str">
            <v>No Entry</v>
          </cell>
          <cell r="I1976" t="str">
            <v>No Entry</v>
          </cell>
          <cell r="J1976" t="str">
            <v>No Entry</v>
          </cell>
          <cell r="K1976">
            <v>28</v>
          </cell>
        </row>
        <row r="1977">
          <cell r="F1977" t="str">
            <v>Riverina</v>
          </cell>
          <cell r="G1977" t="str">
            <v>No Entry</v>
          </cell>
          <cell r="H1977" t="str">
            <v>No Entry</v>
          </cell>
          <cell r="I1977" t="str">
            <v>No Entry</v>
          </cell>
          <cell r="J1977" t="str">
            <v>No Entry</v>
          </cell>
          <cell r="K1977">
            <v>28</v>
          </cell>
        </row>
        <row r="1978">
          <cell r="F1978" t="str">
            <v>Melton</v>
          </cell>
          <cell r="G1978" t="str">
            <v>No Entry</v>
          </cell>
          <cell r="H1978" t="str">
            <v>No Entry</v>
          </cell>
          <cell r="I1978" t="str">
            <v>No Entry</v>
          </cell>
          <cell r="J1978" t="str">
            <v>No Entry</v>
          </cell>
          <cell r="K1978">
            <v>27</v>
          </cell>
        </row>
        <row r="1979">
          <cell r="F1979" t="str">
            <v>Melton</v>
          </cell>
          <cell r="G1979" t="str">
            <v>No Entry</v>
          </cell>
          <cell r="H1979" t="str">
            <v>No Entry</v>
          </cell>
          <cell r="I1979" t="str">
            <v>No Entry</v>
          </cell>
          <cell r="J1979" t="str">
            <v>No Entry</v>
          </cell>
          <cell r="K1979">
            <v>27</v>
          </cell>
        </row>
        <row r="1980">
          <cell r="F1980" t="str">
            <v>Melton</v>
          </cell>
          <cell r="G1980" t="str">
            <v>No Entry</v>
          </cell>
          <cell r="H1980" t="str">
            <v>No Entry</v>
          </cell>
          <cell r="I1980" t="str">
            <v>No Entry</v>
          </cell>
          <cell r="J1980" t="str">
            <v>No Entry</v>
          </cell>
          <cell r="K1980">
            <v>27</v>
          </cell>
        </row>
        <row r="1981">
          <cell r="F1981" t="str">
            <v>Melton</v>
          </cell>
          <cell r="G1981" t="str">
            <v>No Entry</v>
          </cell>
          <cell r="H1981" t="str">
            <v>No Entry</v>
          </cell>
          <cell r="I1981" t="str">
            <v>No Entry</v>
          </cell>
          <cell r="J1981" t="str">
            <v>No Entry</v>
          </cell>
          <cell r="K1981">
            <v>28</v>
          </cell>
        </row>
        <row r="1982">
          <cell r="F1982" t="str">
            <v>Melton</v>
          </cell>
          <cell r="G1982" t="str">
            <v>No Entry</v>
          </cell>
          <cell r="H1982" t="str">
            <v>No Entry</v>
          </cell>
          <cell r="I1982" t="str">
            <v>No Entry</v>
          </cell>
          <cell r="J1982" t="str">
            <v>No Entry</v>
          </cell>
          <cell r="K1982">
            <v>28</v>
          </cell>
        </row>
        <row r="1983">
          <cell r="F1983" t="str">
            <v>Melton</v>
          </cell>
          <cell r="G1983" t="str">
            <v>No Entry</v>
          </cell>
          <cell r="H1983" t="str">
            <v>No Entry</v>
          </cell>
          <cell r="I1983" t="str">
            <v>No Entry</v>
          </cell>
          <cell r="J1983" t="str">
            <v>No Entry</v>
          </cell>
          <cell r="K1983">
            <v>28</v>
          </cell>
        </row>
        <row r="1984">
          <cell r="F1984" t="str">
            <v xml:space="preserve"> - Not Used -</v>
          </cell>
          <cell r="G1984" t="str">
            <v>No Entry</v>
          </cell>
          <cell r="H1984" t="str">
            <v>No Entry</v>
          </cell>
          <cell r="I1984" t="str">
            <v>No Entry</v>
          </cell>
          <cell r="J1984" t="str">
            <v>No Entry</v>
          </cell>
          <cell r="K1984">
            <v>27</v>
          </cell>
        </row>
        <row r="1985">
          <cell r="F1985" t="str">
            <v xml:space="preserve"> - Not Used -</v>
          </cell>
          <cell r="G1985" t="str">
            <v>No Entry</v>
          </cell>
          <cell r="H1985" t="str">
            <v>No Entry</v>
          </cell>
          <cell r="I1985" t="str">
            <v>No Entry</v>
          </cell>
          <cell r="J1985" t="str">
            <v>No Entry</v>
          </cell>
          <cell r="K1985">
            <v>27</v>
          </cell>
        </row>
        <row r="1986">
          <cell r="F1986" t="str">
            <v xml:space="preserve"> - Not Used -</v>
          </cell>
          <cell r="G1986" t="str">
            <v>No Entry</v>
          </cell>
          <cell r="H1986" t="str">
            <v>No Entry</v>
          </cell>
          <cell r="I1986" t="str">
            <v>No Entry</v>
          </cell>
          <cell r="J1986" t="str">
            <v>No Entry</v>
          </cell>
          <cell r="K1986">
            <v>27</v>
          </cell>
        </row>
        <row r="1987">
          <cell r="F1987" t="str">
            <v xml:space="preserve"> - Not Used -</v>
          </cell>
          <cell r="G1987" t="str">
            <v>No Entry</v>
          </cell>
          <cell r="H1987" t="str">
            <v>No Entry</v>
          </cell>
          <cell r="I1987" t="str">
            <v>No Entry</v>
          </cell>
          <cell r="J1987" t="str">
            <v>No Entry</v>
          </cell>
          <cell r="K1987">
            <v>28</v>
          </cell>
        </row>
        <row r="1988">
          <cell r="F1988" t="str">
            <v xml:space="preserve"> - Not Used -</v>
          </cell>
          <cell r="G1988" t="str">
            <v>No Entry</v>
          </cell>
          <cell r="H1988" t="str">
            <v>No Entry</v>
          </cell>
          <cell r="I1988" t="str">
            <v>No Entry</v>
          </cell>
          <cell r="J1988" t="str">
            <v>No Entry</v>
          </cell>
          <cell r="K1988">
            <v>28</v>
          </cell>
        </row>
        <row r="1989">
          <cell r="F1989" t="str">
            <v xml:space="preserve"> - Not Used -</v>
          </cell>
          <cell r="G1989" t="str">
            <v>No Entry</v>
          </cell>
          <cell r="H1989" t="str">
            <v>No Entry</v>
          </cell>
          <cell r="I1989" t="str">
            <v>No Entry</v>
          </cell>
          <cell r="J1989" t="str">
            <v>No Entry</v>
          </cell>
          <cell r="K1989">
            <v>28</v>
          </cell>
        </row>
        <row r="1990">
          <cell r="F1990" t="str">
            <v>Glenroy</v>
          </cell>
          <cell r="G1990" t="str">
            <v>No Entry</v>
          </cell>
          <cell r="H1990" t="str">
            <v>No Entry</v>
          </cell>
          <cell r="I1990" t="str">
            <v>No Entry</v>
          </cell>
          <cell r="J1990" t="str">
            <v>No Entry</v>
          </cell>
          <cell r="K1990">
            <v>27</v>
          </cell>
        </row>
        <row r="1991">
          <cell r="F1991" t="str">
            <v>Glenroy</v>
          </cell>
          <cell r="G1991" t="str">
            <v>No Entry</v>
          </cell>
          <cell r="H1991" t="str">
            <v>No Entry</v>
          </cell>
          <cell r="I1991" t="str">
            <v>No Entry</v>
          </cell>
          <cell r="J1991" t="str">
            <v>No Entry</v>
          </cell>
          <cell r="K1991">
            <v>27</v>
          </cell>
        </row>
        <row r="1992">
          <cell r="F1992" t="str">
            <v>Glenroy</v>
          </cell>
          <cell r="G1992" t="str">
            <v>No Entry</v>
          </cell>
          <cell r="H1992" t="str">
            <v>No Entry</v>
          </cell>
          <cell r="I1992" t="str">
            <v>No Entry</v>
          </cell>
          <cell r="J1992" t="str">
            <v>No Entry</v>
          </cell>
          <cell r="K1992">
            <v>27</v>
          </cell>
        </row>
        <row r="1993">
          <cell r="F1993" t="str">
            <v>Glenroy</v>
          </cell>
          <cell r="G1993" t="str">
            <v>No Entry</v>
          </cell>
          <cell r="H1993" t="str">
            <v>No Entry</v>
          </cell>
          <cell r="I1993" t="str">
            <v>No Entry</v>
          </cell>
          <cell r="J1993" t="str">
            <v>No Entry</v>
          </cell>
          <cell r="K1993">
            <v>28</v>
          </cell>
        </row>
        <row r="1994">
          <cell r="F1994" t="str">
            <v>Glenroy</v>
          </cell>
          <cell r="G1994" t="str">
            <v>No Entry</v>
          </cell>
          <cell r="H1994" t="str">
            <v>No Entry</v>
          </cell>
          <cell r="I1994" t="str">
            <v>No Entry</v>
          </cell>
          <cell r="J1994" t="str">
            <v>No Entry</v>
          </cell>
          <cell r="K1994">
            <v>28</v>
          </cell>
        </row>
        <row r="1995">
          <cell r="F1995" t="str">
            <v>Glenroy</v>
          </cell>
          <cell r="G1995" t="str">
            <v>No Entry</v>
          </cell>
          <cell r="H1995" t="str">
            <v>No Entry</v>
          </cell>
          <cell r="I1995" t="str">
            <v>No Entry</v>
          </cell>
          <cell r="J1995" t="str">
            <v>No Entry</v>
          </cell>
          <cell r="K1995">
            <v>28</v>
          </cell>
        </row>
        <row r="1996">
          <cell r="F1996" t="str">
            <v xml:space="preserve"> - Not Used -</v>
          </cell>
          <cell r="G1996" t="str">
            <v>No Entry</v>
          </cell>
          <cell r="H1996" t="str">
            <v>No Entry</v>
          </cell>
          <cell r="I1996" t="str">
            <v>No Entry</v>
          </cell>
          <cell r="J1996" t="str">
            <v>No Entry</v>
          </cell>
          <cell r="K1996">
            <v>27</v>
          </cell>
        </row>
        <row r="1997">
          <cell r="F1997" t="str">
            <v xml:space="preserve"> - Not Used -</v>
          </cell>
          <cell r="G1997" t="str">
            <v>No Entry</v>
          </cell>
          <cell r="H1997" t="str">
            <v>No Entry</v>
          </cell>
          <cell r="I1997" t="str">
            <v>No Entry</v>
          </cell>
          <cell r="J1997" t="str">
            <v>No Entry</v>
          </cell>
          <cell r="K1997">
            <v>27</v>
          </cell>
        </row>
        <row r="1998">
          <cell r="F1998" t="str">
            <v xml:space="preserve"> - Not Used -</v>
          </cell>
          <cell r="G1998" t="str">
            <v>No Entry</v>
          </cell>
          <cell r="H1998" t="str">
            <v>No Entry</v>
          </cell>
          <cell r="I1998" t="str">
            <v>No Entry</v>
          </cell>
          <cell r="J1998" t="str">
            <v>No Entry</v>
          </cell>
          <cell r="K1998">
            <v>27</v>
          </cell>
        </row>
        <row r="1999">
          <cell r="F1999" t="str">
            <v xml:space="preserve"> - Not Used -</v>
          </cell>
          <cell r="G1999" t="str">
            <v>No Entry</v>
          </cell>
          <cell r="H1999" t="str">
            <v>No Entry</v>
          </cell>
          <cell r="I1999" t="str">
            <v>No Entry</v>
          </cell>
          <cell r="J1999" t="str">
            <v>No Entry</v>
          </cell>
          <cell r="K1999">
            <v>28</v>
          </cell>
        </row>
        <row r="2000">
          <cell r="F2000" t="str">
            <v xml:space="preserve"> - Not Used -</v>
          </cell>
          <cell r="G2000" t="str">
            <v>No Entry</v>
          </cell>
          <cell r="H2000" t="str">
            <v>No Entry</v>
          </cell>
          <cell r="I2000" t="str">
            <v>No Entry</v>
          </cell>
          <cell r="J2000" t="str">
            <v>No Entry</v>
          </cell>
          <cell r="K2000">
            <v>28</v>
          </cell>
        </row>
        <row r="2001">
          <cell r="F2001" t="str">
            <v xml:space="preserve"> - Not Used -</v>
          </cell>
          <cell r="G2001" t="str">
            <v>No Entry</v>
          </cell>
          <cell r="H2001" t="str">
            <v>No Entry</v>
          </cell>
          <cell r="I2001" t="str">
            <v>No Entry</v>
          </cell>
          <cell r="J2001" t="str">
            <v>No Entry</v>
          </cell>
          <cell r="K2001">
            <v>28</v>
          </cell>
        </row>
        <row r="2002">
          <cell r="F2002" t="str">
            <v>Geelong</v>
          </cell>
          <cell r="G2002" t="str">
            <v>No Entry</v>
          </cell>
          <cell r="H2002" t="str">
            <v>No Entry</v>
          </cell>
          <cell r="I2002" t="str">
            <v>No Entry</v>
          </cell>
          <cell r="J2002" t="str">
            <v>No Entry</v>
          </cell>
          <cell r="K2002">
            <v>27</v>
          </cell>
        </row>
        <row r="2003">
          <cell r="F2003" t="str">
            <v>Geelong</v>
          </cell>
          <cell r="G2003" t="str">
            <v>No Entry</v>
          </cell>
          <cell r="H2003" t="str">
            <v>No Entry</v>
          </cell>
          <cell r="I2003" t="str">
            <v>No Entry</v>
          </cell>
          <cell r="J2003" t="str">
            <v>No Entry</v>
          </cell>
          <cell r="K2003">
            <v>27</v>
          </cell>
        </row>
        <row r="2004">
          <cell r="F2004" t="str">
            <v>Geelong</v>
          </cell>
          <cell r="G2004" t="str">
            <v>No Entry</v>
          </cell>
          <cell r="H2004" t="str">
            <v>No Entry</v>
          </cell>
          <cell r="I2004" t="str">
            <v>No Entry</v>
          </cell>
          <cell r="J2004" t="str">
            <v>No Entry</v>
          </cell>
          <cell r="K2004">
            <v>27</v>
          </cell>
        </row>
        <row r="2005">
          <cell r="F2005" t="str">
            <v>Geelong</v>
          </cell>
          <cell r="G2005" t="str">
            <v>No Entry</v>
          </cell>
          <cell r="H2005" t="str">
            <v>No Entry</v>
          </cell>
          <cell r="I2005" t="str">
            <v>No Entry</v>
          </cell>
          <cell r="J2005" t="str">
            <v>No Entry</v>
          </cell>
          <cell r="K2005">
            <v>28</v>
          </cell>
        </row>
        <row r="2006">
          <cell r="F2006" t="str">
            <v>Geelong</v>
          </cell>
          <cell r="G2006" t="str">
            <v>No Entry</v>
          </cell>
          <cell r="H2006" t="str">
            <v>No Entry</v>
          </cell>
          <cell r="I2006" t="str">
            <v>No Entry</v>
          </cell>
          <cell r="J2006" t="str">
            <v>No Entry</v>
          </cell>
          <cell r="K2006">
            <v>28</v>
          </cell>
        </row>
        <row r="2007">
          <cell r="F2007" t="str">
            <v>Geelong</v>
          </cell>
          <cell r="G2007" t="str">
            <v>No Entry</v>
          </cell>
          <cell r="H2007" t="str">
            <v>No Entry</v>
          </cell>
          <cell r="I2007" t="str">
            <v>No Entry</v>
          </cell>
          <cell r="J2007" t="str">
            <v>No Entry</v>
          </cell>
          <cell r="K2007">
            <v>28</v>
          </cell>
        </row>
        <row r="2008">
          <cell r="F2008" t="str">
            <v>Eastern Districts</v>
          </cell>
          <cell r="G2008" t="str">
            <v>No Entry</v>
          </cell>
          <cell r="H2008" t="str">
            <v>No Entry</v>
          </cell>
          <cell r="I2008" t="str">
            <v>No Entry</v>
          </cell>
          <cell r="J2008" t="str">
            <v>No Entry</v>
          </cell>
          <cell r="K2008">
            <v>27</v>
          </cell>
        </row>
        <row r="2009">
          <cell r="F2009" t="str">
            <v>Eastern Districts</v>
          </cell>
          <cell r="G2009" t="str">
            <v>No Entry</v>
          </cell>
          <cell r="H2009" t="str">
            <v>No Entry</v>
          </cell>
          <cell r="I2009" t="str">
            <v>No Entry</v>
          </cell>
          <cell r="J2009" t="str">
            <v>No Entry</v>
          </cell>
          <cell r="K2009">
            <v>27</v>
          </cell>
        </row>
        <row r="2010">
          <cell r="F2010" t="str">
            <v>Eastern Districts</v>
          </cell>
          <cell r="G2010" t="str">
            <v>No Entry</v>
          </cell>
          <cell r="H2010" t="str">
            <v>No Entry</v>
          </cell>
          <cell r="I2010" t="str">
            <v>No Entry</v>
          </cell>
          <cell r="J2010" t="str">
            <v>No Entry</v>
          </cell>
          <cell r="K2010">
            <v>27</v>
          </cell>
        </row>
        <row r="2011">
          <cell r="F2011" t="str">
            <v>Eastern Districts</v>
          </cell>
          <cell r="G2011" t="str">
            <v>No Entry</v>
          </cell>
          <cell r="H2011" t="str">
            <v>No Entry</v>
          </cell>
          <cell r="I2011" t="str">
            <v>No Entry</v>
          </cell>
          <cell r="J2011" t="str">
            <v>No Entry</v>
          </cell>
          <cell r="K2011">
            <v>28</v>
          </cell>
        </row>
        <row r="2012">
          <cell r="F2012" t="str">
            <v>Eastern Districts</v>
          </cell>
          <cell r="G2012" t="str">
            <v>No Entry</v>
          </cell>
          <cell r="H2012" t="str">
            <v>No Entry</v>
          </cell>
          <cell r="I2012" t="str">
            <v>No Entry</v>
          </cell>
          <cell r="J2012" t="str">
            <v>No Entry</v>
          </cell>
          <cell r="K2012">
            <v>28</v>
          </cell>
        </row>
        <row r="2013">
          <cell r="F2013" t="str">
            <v>Eastern Districts</v>
          </cell>
          <cell r="G2013" t="str">
            <v>No Entry</v>
          </cell>
          <cell r="H2013" t="str">
            <v>No Entry</v>
          </cell>
          <cell r="I2013" t="str">
            <v>No Entry</v>
          </cell>
          <cell r="J2013" t="str">
            <v>No Entry</v>
          </cell>
          <cell r="K2013">
            <v>28</v>
          </cell>
        </row>
        <row r="2014">
          <cell r="F2014" t="str">
            <v>Dandenong</v>
          </cell>
          <cell r="G2014" t="str">
            <v>No Entry</v>
          </cell>
          <cell r="H2014" t="str">
            <v>No Entry</v>
          </cell>
          <cell r="I2014" t="str">
            <v>No Entry</v>
          </cell>
          <cell r="J2014" t="str">
            <v>No Entry</v>
          </cell>
          <cell r="K2014">
            <v>27</v>
          </cell>
        </row>
        <row r="2015">
          <cell r="F2015" t="str">
            <v>Dandenong</v>
          </cell>
          <cell r="G2015" t="str">
            <v>No Entry</v>
          </cell>
          <cell r="H2015" t="str">
            <v>No Entry</v>
          </cell>
          <cell r="I2015" t="str">
            <v>No Entry</v>
          </cell>
          <cell r="J2015" t="str">
            <v>No Entry</v>
          </cell>
          <cell r="K2015">
            <v>27</v>
          </cell>
        </row>
        <row r="2016">
          <cell r="F2016" t="str">
            <v>Dandenong</v>
          </cell>
          <cell r="G2016" t="str">
            <v>No Entry</v>
          </cell>
          <cell r="H2016" t="str">
            <v>No Entry</v>
          </cell>
          <cell r="I2016" t="str">
            <v>No Entry</v>
          </cell>
          <cell r="J2016" t="str">
            <v>No Entry</v>
          </cell>
          <cell r="K2016">
            <v>27</v>
          </cell>
        </row>
        <row r="2017">
          <cell r="F2017" t="str">
            <v>Dandenong</v>
          </cell>
          <cell r="G2017" t="str">
            <v>No Entry</v>
          </cell>
          <cell r="H2017" t="str">
            <v>No Entry</v>
          </cell>
          <cell r="I2017" t="str">
            <v>No Entry</v>
          </cell>
          <cell r="J2017" t="str">
            <v>No Entry</v>
          </cell>
          <cell r="K2017">
            <v>28</v>
          </cell>
        </row>
        <row r="2018">
          <cell r="F2018" t="str">
            <v>Dandenong</v>
          </cell>
          <cell r="G2018" t="str">
            <v>No Entry</v>
          </cell>
          <cell r="H2018" t="str">
            <v>No Entry</v>
          </cell>
          <cell r="I2018" t="str">
            <v>No Entry</v>
          </cell>
          <cell r="J2018" t="str">
            <v>No Entry</v>
          </cell>
          <cell r="K2018">
            <v>28</v>
          </cell>
        </row>
        <row r="2019">
          <cell r="F2019" t="str">
            <v>Dandenong</v>
          </cell>
          <cell r="G2019" t="str">
            <v>No Entry</v>
          </cell>
          <cell r="H2019" t="str">
            <v>No Entry</v>
          </cell>
          <cell r="I2019" t="str">
            <v>No Entry</v>
          </cell>
          <cell r="J2019" t="str">
            <v>No Entry</v>
          </cell>
          <cell r="K2019">
            <v>28</v>
          </cell>
        </row>
        <row r="2020">
          <cell r="F2020" t="str">
            <v>Colac</v>
          </cell>
          <cell r="G2020" t="str">
            <v>No Entry</v>
          </cell>
          <cell r="H2020" t="str">
            <v>No Entry</v>
          </cell>
          <cell r="I2020" t="str">
            <v>No Entry</v>
          </cell>
          <cell r="J2020" t="str">
            <v>No Entry</v>
          </cell>
          <cell r="K2020">
            <v>27</v>
          </cell>
        </row>
        <row r="2021">
          <cell r="F2021" t="str">
            <v>Colac</v>
          </cell>
          <cell r="G2021" t="str">
            <v>No Entry</v>
          </cell>
          <cell r="H2021" t="str">
            <v>No Entry</v>
          </cell>
          <cell r="I2021" t="str">
            <v>No Entry</v>
          </cell>
          <cell r="J2021" t="str">
            <v>No Entry</v>
          </cell>
          <cell r="K2021">
            <v>27</v>
          </cell>
        </row>
        <row r="2022">
          <cell r="F2022" t="str">
            <v>Colac</v>
          </cell>
          <cell r="G2022" t="str">
            <v>No Entry</v>
          </cell>
          <cell r="H2022" t="str">
            <v>No Entry</v>
          </cell>
          <cell r="I2022" t="str">
            <v>No Entry</v>
          </cell>
          <cell r="J2022" t="str">
            <v>No Entry</v>
          </cell>
          <cell r="K2022">
            <v>27</v>
          </cell>
        </row>
        <row r="2023">
          <cell r="F2023" t="str">
            <v>Colac</v>
          </cell>
          <cell r="G2023" t="str">
            <v>No Entry</v>
          </cell>
          <cell r="H2023" t="str">
            <v>No Entry</v>
          </cell>
          <cell r="I2023" t="str">
            <v>No Entry</v>
          </cell>
          <cell r="J2023" t="str">
            <v>No Entry</v>
          </cell>
          <cell r="K2023">
            <v>28</v>
          </cell>
        </row>
        <row r="2024">
          <cell r="F2024" t="str">
            <v>Colac</v>
          </cell>
          <cell r="G2024" t="str">
            <v>No Entry</v>
          </cell>
          <cell r="H2024" t="str">
            <v>No Entry</v>
          </cell>
          <cell r="I2024" t="str">
            <v>No Entry</v>
          </cell>
          <cell r="J2024" t="str">
            <v>No Entry</v>
          </cell>
          <cell r="K2024">
            <v>28</v>
          </cell>
        </row>
        <row r="2025">
          <cell r="F2025" t="str">
            <v>Colac</v>
          </cell>
          <cell r="G2025" t="str">
            <v>No Entry</v>
          </cell>
          <cell r="H2025" t="str">
            <v>No Entry</v>
          </cell>
          <cell r="I2025" t="str">
            <v>No Entry</v>
          </cell>
          <cell r="J2025" t="str">
            <v>No Entry</v>
          </cell>
          <cell r="K2025">
            <v>28</v>
          </cell>
        </row>
        <row r="2026">
          <cell r="F2026" t="str">
            <v>Bendigo</v>
          </cell>
          <cell r="G2026" t="str">
            <v>No Entry</v>
          </cell>
          <cell r="H2026" t="str">
            <v>No Entry</v>
          </cell>
          <cell r="I2026" t="str">
            <v>No Entry</v>
          </cell>
          <cell r="J2026" t="str">
            <v>No Entry</v>
          </cell>
          <cell r="K2026">
            <v>27</v>
          </cell>
        </row>
        <row r="2027">
          <cell r="F2027" t="str">
            <v>Bendigo</v>
          </cell>
          <cell r="G2027" t="str">
            <v>No Entry</v>
          </cell>
          <cell r="H2027" t="str">
            <v>No Entry</v>
          </cell>
          <cell r="I2027" t="str">
            <v>No Entry</v>
          </cell>
          <cell r="J2027" t="str">
            <v>No Entry</v>
          </cell>
          <cell r="K2027">
            <v>27</v>
          </cell>
        </row>
        <row r="2028">
          <cell r="F2028" t="str">
            <v>Bendigo</v>
          </cell>
          <cell r="G2028" t="str">
            <v>No Entry</v>
          </cell>
          <cell r="H2028" t="str">
            <v>No Entry</v>
          </cell>
          <cell r="I2028" t="str">
            <v>No Entry</v>
          </cell>
          <cell r="J2028" t="str">
            <v>No Entry</v>
          </cell>
          <cell r="K2028">
            <v>27</v>
          </cell>
        </row>
        <row r="2029">
          <cell r="F2029" t="str">
            <v>Bendigo</v>
          </cell>
          <cell r="G2029" t="str">
            <v>No Entry</v>
          </cell>
          <cell r="H2029" t="str">
            <v>No Entry</v>
          </cell>
          <cell r="I2029" t="str">
            <v>No Entry</v>
          </cell>
          <cell r="J2029" t="str">
            <v>No Entry</v>
          </cell>
          <cell r="K2029">
            <v>28</v>
          </cell>
        </row>
        <row r="2030">
          <cell r="F2030" t="str">
            <v>Bendigo</v>
          </cell>
          <cell r="G2030" t="str">
            <v>No Entry</v>
          </cell>
          <cell r="H2030" t="str">
            <v>No Entry</v>
          </cell>
          <cell r="I2030" t="str">
            <v>No Entry</v>
          </cell>
          <cell r="J2030" t="str">
            <v>No Entry</v>
          </cell>
          <cell r="K2030">
            <v>28</v>
          </cell>
        </row>
        <row r="2031">
          <cell r="F2031" t="str">
            <v>Bendigo</v>
          </cell>
          <cell r="G2031" t="str">
            <v>No Entry</v>
          </cell>
          <cell r="H2031" t="str">
            <v>No Entry</v>
          </cell>
          <cell r="I2031" t="str">
            <v>No Entry</v>
          </cell>
          <cell r="J2031" t="str">
            <v>No Entry</v>
          </cell>
          <cell r="K2031">
            <v>28</v>
          </cell>
        </row>
        <row r="2032">
          <cell r="F2032" t="str">
            <v>Baw Baw</v>
          </cell>
          <cell r="G2032" t="str">
            <v>No Entry</v>
          </cell>
          <cell r="H2032" t="str">
            <v>No Entry</v>
          </cell>
          <cell r="I2032" t="str">
            <v>No Entry</v>
          </cell>
          <cell r="J2032" t="str">
            <v>No Entry</v>
          </cell>
          <cell r="K2032">
            <v>27</v>
          </cell>
        </row>
        <row r="2033">
          <cell r="F2033" t="str">
            <v>Baw Baw</v>
          </cell>
          <cell r="G2033" t="str">
            <v>No Entry</v>
          </cell>
          <cell r="H2033" t="str">
            <v>No Entry</v>
          </cell>
          <cell r="I2033" t="str">
            <v>No Entry</v>
          </cell>
          <cell r="J2033" t="str">
            <v>No Entry</v>
          </cell>
          <cell r="K2033">
            <v>27</v>
          </cell>
        </row>
        <row r="2034">
          <cell r="F2034" t="str">
            <v>Baw Baw</v>
          </cell>
          <cell r="G2034" t="str">
            <v>No Entry</v>
          </cell>
          <cell r="H2034" t="str">
            <v>No Entry</v>
          </cell>
          <cell r="I2034" t="str">
            <v>No Entry</v>
          </cell>
          <cell r="J2034" t="str">
            <v>No Entry</v>
          </cell>
          <cell r="K2034">
            <v>27</v>
          </cell>
        </row>
        <row r="2035">
          <cell r="F2035" t="str">
            <v>Baw Baw</v>
          </cell>
          <cell r="G2035" t="str">
            <v>No Entry</v>
          </cell>
          <cell r="H2035" t="str">
            <v>No Entry</v>
          </cell>
          <cell r="I2035" t="str">
            <v>No Entry</v>
          </cell>
          <cell r="J2035" t="str">
            <v>No Entry</v>
          </cell>
          <cell r="K2035">
            <v>28</v>
          </cell>
        </row>
        <row r="2036">
          <cell r="F2036" t="str">
            <v>Baw Baw</v>
          </cell>
          <cell r="G2036" t="str">
            <v>No Entry</v>
          </cell>
          <cell r="H2036" t="str">
            <v>No Entry</v>
          </cell>
          <cell r="I2036" t="str">
            <v>No Entry</v>
          </cell>
          <cell r="J2036" t="str">
            <v>No Entry</v>
          </cell>
          <cell r="K2036">
            <v>28</v>
          </cell>
        </row>
        <row r="2037">
          <cell r="F2037" t="str">
            <v>Baw Baw</v>
          </cell>
          <cell r="G2037" t="str">
            <v>No Entry</v>
          </cell>
          <cell r="H2037" t="str">
            <v>No Entry</v>
          </cell>
          <cell r="I2037" t="str">
            <v>No Entry</v>
          </cell>
          <cell r="J2037" t="str">
            <v>No Entry</v>
          </cell>
          <cell r="K2037">
            <v>28</v>
          </cell>
        </row>
        <row r="2038">
          <cell r="F2038" t="str">
            <v xml:space="preserve"> - Not Used -</v>
          </cell>
          <cell r="G2038" t="str">
            <v>No Entry</v>
          </cell>
          <cell r="H2038" t="str">
            <v>No Entry</v>
          </cell>
          <cell r="I2038" t="str">
            <v>No Entry</v>
          </cell>
          <cell r="J2038" t="str">
            <v>No Entry</v>
          </cell>
          <cell r="K2038">
            <v>27</v>
          </cell>
        </row>
        <row r="2039">
          <cell r="F2039" t="str">
            <v xml:space="preserve"> - Not Used -</v>
          </cell>
          <cell r="G2039" t="str">
            <v>No Entry</v>
          </cell>
          <cell r="H2039" t="str">
            <v>No Entry</v>
          </cell>
          <cell r="I2039" t="str">
            <v>No Entry</v>
          </cell>
          <cell r="J2039" t="str">
            <v>No Entry</v>
          </cell>
          <cell r="K2039">
            <v>27</v>
          </cell>
        </row>
        <row r="2040">
          <cell r="F2040" t="str">
            <v xml:space="preserve"> - Not Used -</v>
          </cell>
          <cell r="G2040" t="str">
            <v>No Entry</v>
          </cell>
          <cell r="H2040" t="str">
            <v>No Entry</v>
          </cell>
          <cell r="I2040" t="str">
            <v>No Entry</v>
          </cell>
          <cell r="J2040" t="str">
            <v>No Entry</v>
          </cell>
          <cell r="K2040">
            <v>27</v>
          </cell>
        </row>
        <row r="2041">
          <cell r="F2041" t="str">
            <v xml:space="preserve"> - Not Used -</v>
          </cell>
          <cell r="G2041" t="str">
            <v>No Entry</v>
          </cell>
          <cell r="H2041" t="str">
            <v>No Entry</v>
          </cell>
          <cell r="I2041" t="str">
            <v>No Entry</v>
          </cell>
          <cell r="J2041" t="str">
            <v>No Entry</v>
          </cell>
          <cell r="K2041">
            <v>28</v>
          </cell>
        </row>
        <row r="2042">
          <cell r="F2042" t="str">
            <v xml:space="preserve"> - Not Used -</v>
          </cell>
          <cell r="G2042" t="str">
            <v>No Entry</v>
          </cell>
          <cell r="H2042" t="str">
            <v>No Entry</v>
          </cell>
          <cell r="I2042" t="str">
            <v>No Entry</v>
          </cell>
          <cell r="J2042" t="str">
            <v>No Entry</v>
          </cell>
          <cell r="K2042">
            <v>28</v>
          </cell>
        </row>
        <row r="2043">
          <cell r="F2043" t="str">
            <v xml:space="preserve"> - Not Used -</v>
          </cell>
          <cell r="G2043" t="str">
            <v>No Entry</v>
          </cell>
          <cell r="H2043" t="str">
            <v>No Entry</v>
          </cell>
          <cell r="I2043" t="str">
            <v>No Entry</v>
          </cell>
          <cell r="J2043" t="str">
            <v>No Entry</v>
          </cell>
          <cell r="K2043">
            <v>28</v>
          </cell>
        </row>
        <row r="2044">
          <cell r="F2044" t="str">
            <v>Border Districts</v>
          </cell>
          <cell r="G2044" t="str">
            <v>No Entry</v>
          </cell>
          <cell r="H2044" t="str">
            <v>No Entry</v>
          </cell>
          <cell r="I2044" t="str">
            <v>No Entry</v>
          </cell>
          <cell r="J2044" t="str">
            <v>No Entry</v>
          </cell>
          <cell r="K2044">
            <v>27</v>
          </cell>
        </row>
        <row r="2045">
          <cell r="F2045" t="str">
            <v>Border Districts</v>
          </cell>
          <cell r="G2045" t="str">
            <v>No Entry</v>
          </cell>
          <cell r="H2045" t="str">
            <v>No Entry</v>
          </cell>
          <cell r="I2045" t="str">
            <v>No Entry</v>
          </cell>
          <cell r="J2045" t="str">
            <v>No Entry</v>
          </cell>
          <cell r="K2045">
            <v>27</v>
          </cell>
        </row>
        <row r="2046">
          <cell r="F2046" t="str">
            <v>Border Districts</v>
          </cell>
          <cell r="G2046" t="str">
            <v>No Entry</v>
          </cell>
          <cell r="H2046" t="str">
            <v>No Entry</v>
          </cell>
          <cell r="I2046" t="str">
            <v>No Entry</v>
          </cell>
          <cell r="J2046" t="str">
            <v>No Entry</v>
          </cell>
          <cell r="K2046">
            <v>27</v>
          </cell>
        </row>
        <row r="2047">
          <cell r="F2047" t="str">
            <v>Border Districts</v>
          </cell>
          <cell r="G2047" t="str">
            <v>No Entry</v>
          </cell>
          <cell r="H2047" t="str">
            <v>No Entry</v>
          </cell>
          <cell r="I2047" t="str">
            <v>No Entry</v>
          </cell>
          <cell r="J2047" t="str">
            <v>No Entry</v>
          </cell>
          <cell r="K2047">
            <v>28</v>
          </cell>
        </row>
        <row r="2048">
          <cell r="F2048" t="str">
            <v>Border Districts</v>
          </cell>
          <cell r="G2048" t="str">
            <v>No Entry</v>
          </cell>
          <cell r="H2048" t="str">
            <v>No Entry</v>
          </cell>
          <cell r="I2048" t="str">
            <v>No Entry</v>
          </cell>
          <cell r="J2048" t="str">
            <v>No Entry</v>
          </cell>
          <cell r="K2048">
            <v>28</v>
          </cell>
        </row>
        <row r="2049">
          <cell r="F2049" t="str">
            <v>Border Districts</v>
          </cell>
          <cell r="G2049" t="str">
            <v>No Entry</v>
          </cell>
          <cell r="H2049" t="str">
            <v>No Entry</v>
          </cell>
          <cell r="I2049" t="str">
            <v>No Entry</v>
          </cell>
          <cell r="J2049" t="str">
            <v>No Entry</v>
          </cell>
          <cell r="K2049">
            <v>28</v>
          </cell>
        </row>
        <row r="2050">
          <cell r="F2050" t="str">
            <v xml:space="preserve"> - Not Used -</v>
          </cell>
          <cell r="G2050" t="str">
            <v>No Entry</v>
          </cell>
          <cell r="H2050" t="str">
            <v>No Entry</v>
          </cell>
          <cell r="I2050" t="str">
            <v>No Entry</v>
          </cell>
          <cell r="J2050" t="str">
            <v>No Entry</v>
          </cell>
          <cell r="K2050">
            <v>27</v>
          </cell>
        </row>
        <row r="2051">
          <cell r="F2051" t="str">
            <v xml:space="preserve"> - Not Used -</v>
          </cell>
          <cell r="G2051" t="str">
            <v>No Entry</v>
          </cell>
          <cell r="H2051" t="str">
            <v>No Entry</v>
          </cell>
          <cell r="I2051" t="str">
            <v>No Entry</v>
          </cell>
          <cell r="J2051" t="str">
            <v>No Entry</v>
          </cell>
          <cell r="K2051">
            <v>27</v>
          </cell>
        </row>
        <row r="2052">
          <cell r="F2052" t="str">
            <v xml:space="preserve"> - Not Used -</v>
          </cell>
          <cell r="G2052" t="str">
            <v>No Entry</v>
          </cell>
          <cell r="H2052" t="str">
            <v>No Entry</v>
          </cell>
          <cell r="I2052" t="str">
            <v>No Entry</v>
          </cell>
          <cell r="J2052" t="str">
            <v>No Entry</v>
          </cell>
          <cell r="K2052">
            <v>27</v>
          </cell>
        </row>
        <row r="2053">
          <cell r="F2053" t="str">
            <v xml:space="preserve"> - Not Used -</v>
          </cell>
          <cell r="G2053" t="str">
            <v>No Entry</v>
          </cell>
          <cell r="H2053" t="str">
            <v>No Entry</v>
          </cell>
          <cell r="I2053" t="str">
            <v>No Entry</v>
          </cell>
          <cell r="J2053" t="str">
            <v>No Entry</v>
          </cell>
          <cell r="K2053">
            <v>28</v>
          </cell>
        </row>
        <row r="2054">
          <cell r="F2054" t="str">
            <v xml:space="preserve"> - Not Used -</v>
          </cell>
          <cell r="G2054" t="str">
            <v>No Entry</v>
          </cell>
          <cell r="H2054" t="str">
            <v>No Entry</v>
          </cell>
          <cell r="I2054" t="str">
            <v>No Entry</v>
          </cell>
          <cell r="J2054" t="str">
            <v>No Entry</v>
          </cell>
          <cell r="K2054">
            <v>28</v>
          </cell>
        </row>
        <row r="2055">
          <cell r="F2055" t="str">
            <v xml:space="preserve"> - Not Used -</v>
          </cell>
          <cell r="G2055" t="str">
            <v>No Entry</v>
          </cell>
          <cell r="H2055" t="str">
            <v>No Entry</v>
          </cell>
          <cell r="I2055" t="str">
            <v>No Entry</v>
          </cell>
          <cell r="J2055" t="str">
            <v>No Entry</v>
          </cell>
          <cell r="K2055">
            <v>28</v>
          </cell>
        </row>
        <row r="2056">
          <cell r="F2056" t="str">
            <v>Mountain Districts</v>
          </cell>
          <cell r="G2056" t="str">
            <v>No Entry</v>
          </cell>
          <cell r="H2056" t="str">
            <v>No Entry</v>
          </cell>
          <cell r="I2056" t="str">
            <v>No Entry</v>
          </cell>
          <cell r="J2056" t="str">
            <v>No Entry</v>
          </cell>
          <cell r="K2056">
            <v>27</v>
          </cell>
        </row>
        <row r="2057">
          <cell r="F2057" t="str">
            <v>Mountain Districts</v>
          </cell>
          <cell r="G2057" t="str">
            <v>No Entry</v>
          </cell>
          <cell r="H2057" t="str">
            <v>No Entry</v>
          </cell>
          <cell r="I2057" t="str">
            <v>No Entry</v>
          </cell>
          <cell r="J2057" t="str">
            <v>No Entry</v>
          </cell>
          <cell r="K2057">
            <v>27</v>
          </cell>
        </row>
        <row r="2058">
          <cell r="F2058" t="str">
            <v>Mountain Districts</v>
          </cell>
          <cell r="G2058" t="str">
            <v>No Entry</v>
          </cell>
          <cell r="H2058" t="str">
            <v>No Entry</v>
          </cell>
          <cell r="I2058" t="str">
            <v>No Entry</v>
          </cell>
          <cell r="J2058" t="str">
            <v>No Entry</v>
          </cell>
          <cell r="K2058">
            <v>27</v>
          </cell>
        </row>
        <row r="2059">
          <cell r="F2059" t="str">
            <v>Mountain Districts</v>
          </cell>
          <cell r="G2059" t="str">
            <v>No Entry</v>
          </cell>
          <cell r="H2059" t="str">
            <v>No Entry</v>
          </cell>
          <cell r="I2059" t="str">
            <v>No Entry</v>
          </cell>
          <cell r="J2059" t="str">
            <v>No Entry</v>
          </cell>
          <cell r="K2059">
            <v>28</v>
          </cell>
        </row>
        <row r="2060">
          <cell r="F2060" t="str">
            <v>Mountain Districts</v>
          </cell>
          <cell r="G2060" t="str">
            <v>No Entry</v>
          </cell>
          <cell r="H2060" t="str">
            <v>No Entry</v>
          </cell>
          <cell r="I2060" t="str">
            <v>No Entry</v>
          </cell>
          <cell r="J2060" t="str">
            <v>No Entry</v>
          </cell>
          <cell r="K2060">
            <v>28</v>
          </cell>
        </row>
        <row r="2061">
          <cell r="F2061" t="str">
            <v>Mountain Districts</v>
          </cell>
          <cell r="G2061" t="str">
            <v>No Entry</v>
          </cell>
          <cell r="H2061" t="str">
            <v>No Entry</v>
          </cell>
          <cell r="I2061" t="str">
            <v>No Entry</v>
          </cell>
          <cell r="J2061" t="str">
            <v>No Entry</v>
          </cell>
          <cell r="K2061">
            <v>28</v>
          </cell>
        </row>
        <row r="2062">
          <cell r="F2062" t="str">
            <v>Nepean</v>
          </cell>
          <cell r="G2062" t="str">
            <v>No Entry</v>
          </cell>
          <cell r="H2062" t="str">
            <v>No Entry</v>
          </cell>
          <cell r="I2062" t="str">
            <v>No Entry</v>
          </cell>
          <cell r="J2062" t="str">
            <v>No Entry</v>
          </cell>
          <cell r="K2062">
            <v>27</v>
          </cell>
        </row>
        <row r="2063">
          <cell r="F2063" t="str">
            <v>Nepean</v>
          </cell>
          <cell r="G2063" t="str">
            <v>No Entry</v>
          </cell>
          <cell r="H2063" t="str">
            <v>No Entry</v>
          </cell>
          <cell r="I2063" t="str">
            <v>No Entry</v>
          </cell>
          <cell r="J2063" t="str">
            <v>No Entry</v>
          </cell>
          <cell r="K2063">
            <v>27</v>
          </cell>
        </row>
        <row r="2064">
          <cell r="F2064" t="str">
            <v>Nepean</v>
          </cell>
          <cell r="G2064" t="str">
            <v>No Entry</v>
          </cell>
          <cell r="H2064" t="str">
            <v>No Entry</v>
          </cell>
          <cell r="I2064" t="str">
            <v>No Entry</v>
          </cell>
          <cell r="J2064" t="str">
            <v>No Entry</v>
          </cell>
          <cell r="K2064">
            <v>27</v>
          </cell>
        </row>
        <row r="2065">
          <cell r="F2065" t="str">
            <v>Nepean</v>
          </cell>
          <cell r="G2065" t="str">
            <v>No Entry</v>
          </cell>
          <cell r="H2065" t="str">
            <v>No Entry</v>
          </cell>
          <cell r="I2065" t="str">
            <v>No Entry</v>
          </cell>
          <cell r="J2065" t="str">
            <v>No Entry</v>
          </cell>
          <cell r="K2065">
            <v>28</v>
          </cell>
        </row>
        <row r="2066">
          <cell r="F2066" t="str">
            <v>Nepean</v>
          </cell>
          <cell r="G2066" t="str">
            <v>No Entry</v>
          </cell>
          <cell r="H2066" t="str">
            <v>No Entry</v>
          </cell>
          <cell r="I2066" t="str">
            <v>No Entry</v>
          </cell>
          <cell r="J2066" t="str">
            <v>No Entry</v>
          </cell>
          <cell r="K2066">
            <v>28</v>
          </cell>
        </row>
        <row r="2067">
          <cell r="F2067" t="str">
            <v>Nepean</v>
          </cell>
          <cell r="G2067" t="str">
            <v>No Entry</v>
          </cell>
          <cell r="H2067" t="str">
            <v>No Entry</v>
          </cell>
          <cell r="I2067" t="str">
            <v>No Entry</v>
          </cell>
          <cell r="J2067" t="str">
            <v>No Entry</v>
          </cell>
          <cell r="K2067">
            <v>28</v>
          </cell>
        </row>
        <row r="2068">
          <cell r="F2068" t="str">
            <v>Clyde</v>
          </cell>
          <cell r="G2068" t="str">
            <v>No Entry</v>
          </cell>
          <cell r="H2068" t="str">
            <v>No Entry</v>
          </cell>
          <cell r="I2068" t="str">
            <v>No Entry</v>
          </cell>
          <cell r="J2068" t="str">
            <v>No Entry</v>
          </cell>
          <cell r="K2068">
            <v>27</v>
          </cell>
        </row>
        <row r="2069">
          <cell r="F2069" t="str">
            <v>Clyde</v>
          </cell>
          <cell r="G2069" t="str">
            <v>No Entry</v>
          </cell>
          <cell r="H2069" t="str">
            <v>No Entry</v>
          </cell>
          <cell r="I2069" t="str">
            <v>No Entry</v>
          </cell>
          <cell r="J2069" t="str">
            <v>No Entry</v>
          </cell>
          <cell r="K2069">
            <v>27</v>
          </cell>
        </row>
        <row r="2070">
          <cell r="F2070" t="str">
            <v>Clyde</v>
          </cell>
          <cell r="G2070" t="str">
            <v>No Entry</v>
          </cell>
          <cell r="H2070" t="str">
            <v>No Entry</v>
          </cell>
          <cell r="I2070" t="str">
            <v>No Entry</v>
          </cell>
          <cell r="J2070" t="str">
            <v>No Entry</v>
          </cell>
          <cell r="K2070">
            <v>27</v>
          </cell>
        </row>
        <row r="2071">
          <cell r="F2071" t="str">
            <v>Clyde</v>
          </cell>
          <cell r="G2071" t="str">
            <v>No Entry</v>
          </cell>
          <cell r="H2071" t="str">
            <v>No Entry</v>
          </cell>
          <cell r="I2071" t="str">
            <v>No Entry</v>
          </cell>
          <cell r="J2071" t="str">
            <v>No Entry</v>
          </cell>
          <cell r="K2071">
            <v>28</v>
          </cell>
        </row>
        <row r="2072">
          <cell r="F2072" t="str">
            <v>Clyde</v>
          </cell>
          <cell r="G2072" t="str">
            <v>No Entry</v>
          </cell>
          <cell r="H2072" t="str">
            <v>No Entry</v>
          </cell>
          <cell r="I2072" t="str">
            <v>No Entry</v>
          </cell>
          <cell r="J2072" t="str">
            <v>No Entry</v>
          </cell>
          <cell r="K2072">
            <v>28</v>
          </cell>
        </row>
        <row r="2073">
          <cell r="F2073" t="str">
            <v>Clyde</v>
          </cell>
          <cell r="G2073" t="str">
            <v>No Entry</v>
          </cell>
          <cell r="H2073" t="str">
            <v>No Entry</v>
          </cell>
          <cell r="I2073" t="str">
            <v>No Entry</v>
          </cell>
          <cell r="J2073" t="str">
            <v>No Entry</v>
          </cell>
          <cell r="K2073">
            <v>28</v>
          </cell>
        </row>
        <row r="2074">
          <cell r="F2074" t="str">
            <v xml:space="preserve"> - Not Used -</v>
          </cell>
          <cell r="G2074" t="str">
            <v>No Entry</v>
          </cell>
          <cell r="H2074" t="str">
            <v>No Entry</v>
          </cell>
          <cell r="I2074" t="str">
            <v>No Entry</v>
          </cell>
          <cell r="J2074" t="str">
            <v>No Entry</v>
          </cell>
          <cell r="K2074">
            <v>27</v>
          </cell>
        </row>
        <row r="2075">
          <cell r="F2075" t="str">
            <v xml:space="preserve"> - Not Used -</v>
          </cell>
          <cell r="G2075" t="str">
            <v>No Entry</v>
          </cell>
          <cell r="H2075" t="str">
            <v>No Entry</v>
          </cell>
          <cell r="I2075" t="str">
            <v>No Entry</v>
          </cell>
          <cell r="J2075" t="str">
            <v>No Entry</v>
          </cell>
          <cell r="K2075">
            <v>27</v>
          </cell>
        </row>
        <row r="2076">
          <cell r="F2076" t="str">
            <v xml:space="preserve"> - Not Used -</v>
          </cell>
          <cell r="G2076" t="str">
            <v>No Entry</v>
          </cell>
          <cell r="H2076" t="str">
            <v>No Entry</v>
          </cell>
          <cell r="I2076" t="str">
            <v>No Entry</v>
          </cell>
          <cell r="J2076" t="str">
            <v>No Entry</v>
          </cell>
          <cell r="K2076">
            <v>27</v>
          </cell>
        </row>
        <row r="2077">
          <cell r="F2077" t="str">
            <v xml:space="preserve"> - Not Used -</v>
          </cell>
          <cell r="G2077" t="str">
            <v>No Entry</v>
          </cell>
          <cell r="H2077" t="str">
            <v>No Entry</v>
          </cell>
          <cell r="I2077" t="str">
            <v>No Entry</v>
          </cell>
          <cell r="J2077" t="str">
            <v>No Entry</v>
          </cell>
          <cell r="K2077">
            <v>28</v>
          </cell>
        </row>
        <row r="2078">
          <cell r="F2078" t="str">
            <v xml:space="preserve"> - Not Used -</v>
          </cell>
          <cell r="G2078" t="str">
            <v>No Entry</v>
          </cell>
          <cell r="H2078" t="str">
            <v>No Entry</v>
          </cell>
          <cell r="I2078" t="str">
            <v>No Entry</v>
          </cell>
          <cell r="J2078" t="str">
            <v>No Entry</v>
          </cell>
          <cell r="K2078">
            <v>28</v>
          </cell>
        </row>
        <row r="2079">
          <cell r="F2079" t="str">
            <v xml:space="preserve"> - Not Used -</v>
          </cell>
          <cell r="G2079" t="str">
            <v>No Entry</v>
          </cell>
          <cell r="H2079" t="str">
            <v>No Entry</v>
          </cell>
          <cell r="I2079" t="str">
            <v>No Entry</v>
          </cell>
          <cell r="J2079" t="str">
            <v>No Entry</v>
          </cell>
          <cell r="K2079">
            <v>28</v>
          </cell>
        </row>
        <row r="2080">
          <cell r="F2080" t="str">
            <v xml:space="preserve"> - Not Used -</v>
          </cell>
          <cell r="G2080" t="str">
            <v>No Entry</v>
          </cell>
          <cell r="H2080" t="str">
            <v>No Entry</v>
          </cell>
          <cell r="I2080" t="str">
            <v>No Entry</v>
          </cell>
          <cell r="J2080" t="str">
            <v>No Entry</v>
          </cell>
          <cell r="K2080">
            <v>27</v>
          </cell>
        </row>
        <row r="2081">
          <cell r="F2081" t="str">
            <v xml:space="preserve"> - Not Used -</v>
          </cell>
          <cell r="G2081" t="str">
            <v>No Entry</v>
          </cell>
          <cell r="H2081" t="str">
            <v>No Entry</v>
          </cell>
          <cell r="I2081" t="str">
            <v>No Entry</v>
          </cell>
          <cell r="J2081" t="str">
            <v>No Entry</v>
          </cell>
          <cell r="K2081">
            <v>27</v>
          </cell>
        </row>
        <row r="2082">
          <cell r="F2082" t="str">
            <v xml:space="preserve"> - Not Used -</v>
          </cell>
          <cell r="G2082" t="str">
            <v>No Entry</v>
          </cell>
          <cell r="H2082" t="str">
            <v>No Entry</v>
          </cell>
          <cell r="I2082" t="str">
            <v>No Entry</v>
          </cell>
          <cell r="J2082" t="str">
            <v>No Entry</v>
          </cell>
          <cell r="K2082">
            <v>27</v>
          </cell>
        </row>
        <row r="2083">
          <cell r="F2083" t="str">
            <v xml:space="preserve"> - Not Used -</v>
          </cell>
          <cell r="G2083" t="str">
            <v>No Entry</v>
          </cell>
          <cell r="H2083" t="str">
            <v>No Entry</v>
          </cell>
          <cell r="I2083" t="str">
            <v>No Entry</v>
          </cell>
          <cell r="J2083" t="str">
            <v>No Entry</v>
          </cell>
          <cell r="K2083">
            <v>28</v>
          </cell>
        </row>
        <row r="2084">
          <cell r="F2084" t="str">
            <v xml:space="preserve"> - Not Used -</v>
          </cell>
          <cell r="G2084" t="str">
            <v>No Entry</v>
          </cell>
          <cell r="H2084" t="str">
            <v>No Entry</v>
          </cell>
          <cell r="I2084" t="str">
            <v>No Entry</v>
          </cell>
          <cell r="J2084" t="str">
            <v>No Entry</v>
          </cell>
          <cell r="K2084">
            <v>28</v>
          </cell>
        </row>
        <row r="2085">
          <cell r="F2085" t="str">
            <v xml:space="preserve"> - Not Used -</v>
          </cell>
          <cell r="G2085" t="str">
            <v>No Entry</v>
          </cell>
          <cell r="H2085" t="str">
            <v>No Entry</v>
          </cell>
          <cell r="I2085" t="str">
            <v>No Entry</v>
          </cell>
          <cell r="J2085" t="str">
            <v>No Entry</v>
          </cell>
          <cell r="K2085">
            <v>28</v>
          </cell>
        </row>
        <row r="2086">
          <cell r="F2086" t="str">
            <v xml:space="preserve"> - Not Used -</v>
          </cell>
          <cell r="G2086" t="str">
            <v>No Entry</v>
          </cell>
          <cell r="H2086" t="str">
            <v>No Entry</v>
          </cell>
          <cell r="I2086" t="str">
            <v>No Entry</v>
          </cell>
          <cell r="J2086" t="str">
            <v>No Entry</v>
          </cell>
          <cell r="K2086">
            <v>27</v>
          </cell>
        </row>
        <row r="2087">
          <cell r="F2087" t="str">
            <v xml:space="preserve"> - Not Used -</v>
          </cell>
          <cell r="G2087" t="str">
            <v>No Entry</v>
          </cell>
          <cell r="H2087" t="str">
            <v>No Entry</v>
          </cell>
          <cell r="I2087" t="str">
            <v>No Entry</v>
          </cell>
          <cell r="J2087" t="str">
            <v>No Entry</v>
          </cell>
          <cell r="K2087">
            <v>27</v>
          </cell>
        </row>
        <row r="2088">
          <cell r="F2088" t="str">
            <v xml:space="preserve"> - Not Used -</v>
          </cell>
          <cell r="G2088" t="str">
            <v>No Entry</v>
          </cell>
          <cell r="H2088" t="str">
            <v>No Entry</v>
          </cell>
          <cell r="I2088" t="str">
            <v>No Entry</v>
          </cell>
          <cell r="J2088" t="str">
            <v>No Entry</v>
          </cell>
          <cell r="K2088">
            <v>27</v>
          </cell>
        </row>
        <row r="2089">
          <cell r="F2089" t="str">
            <v xml:space="preserve"> - Not Used -</v>
          </cell>
          <cell r="G2089" t="str">
            <v>No Entry</v>
          </cell>
          <cell r="H2089" t="str">
            <v>No Entry</v>
          </cell>
          <cell r="I2089" t="str">
            <v>No Entry</v>
          </cell>
          <cell r="J2089" t="str">
            <v>No Entry</v>
          </cell>
          <cell r="K2089">
            <v>28</v>
          </cell>
        </row>
        <row r="2090">
          <cell r="F2090" t="str">
            <v xml:space="preserve"> - Not Used -</v>
          </cell>
          <cell r="G2090" t="str">
            <v>No Entry</v>
          </cell>
          <cell r="H2090" t="str">
            <v>No Entry</v>
          </cell>
          <cell r="I2090" t="str">
            <v>No Entry</v>
          </cell>
          <cell r="J2090" t="str">
            <v>No Entry</v>
          </cell>
          <cell r="K2090">
            <v>28</v>
          </cell>
        </row>
        <row r="2091">
          <cell r="F2091" t="str">
            <v xml:space="preserve"> - Not Used -</v>
          </cell>
          <cell r="G2091" t="str">
            <v>No Entry</v>
          </cell>
          <cell r="H2091" t="str">
            <v>No Entry</v>
          </cell>
          <cell r="I2091" t="str">
            <v>No Entry</v>
          </cell>
          <cell r="J2091" t="str">
            <v>No Entry</v>
          </cell>
          <cell r="K2091">
            <v>28</v>
          </cell>
        </row>
        <row r="2092">
          <cell r="F2092" t="str">
            <v xml:space="preserve"> - Not Used -</v>
          </cell>
          <cell r="G2092" t="str">
            <v>No Entry</v>
          </cell>
          <cell r="H2092" t="str">
            <v>No Entry</v>
          </cell>
          <cell r="I2092" t="str">
            <v>No Entry</v>
          </cell>
          <cell r="J2092" t="str">
            <v>No Entry</v>
          </cell>
          <cell r="K2092">
            <v>27</v>
          </cell>
        </row>
        <row r="2093">
          <cell r="F2093" t="str">
            <v xml:space="preserve"> - Not Used -</v>
          </cell>
          <cell r="G2093" t="str">
            <v>No Entry</v>
          </cell>
          <cell r="H2093" t="str">
            <v>No Entry</v>
          </cell>
          <cell r="I2093" t="str">
            <v>No Entry</v>
          </cell>
          <cell r="J2093" t="str">
            <v>No Entry</v>
          </cell>
          <cell r="K2093">
            <v>27</v>
          </cell>
        </row>
        <row r="2094">
          <cell r="F2094" t="str">
            <v xml:space="preserve"> - Not Used -</v>
          </cell>
          <cell r="G2094" t="str">
            <v>No Entry</v>
          </cell>
          <cell r="H2094" t="str">
            <v>No Entry</v>
          </cell>
          <cell r="I2094" t="str">
            <v>No Entry</v>
          </cell>
          <cell r="J2094" t="str">
            <v>No Entry</v>
          </cell>
          <cell r="K2094">
            <v>27</v>
          </cell>
        </row>
      </sheetData>
      <sheetData sheetId="1">
        <row r="1">
          <cell r="B1">
            <v>1</v>
          </cell>
          <cell r="C1" t="str">
            <v>Green</v>
          </cell>
          <cell r="D1" t="str">
            <v>Judge: R. TURNBULL</v>
          </cell>
        </row>
        <row r="5">
          <cell r="B5">
            <v>2</v>
          </cell>
          <cell r="C5" t="str">
            <v>Sheppard &amp; Flanagan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226</v>
          </cell>
          <cell r="C6" t="str">
            <v>Sheppard &amp; Flanagan</v>
          </cell>
          <cell r="D6" t="str">
            <v>Mountain Districts</v>
          </cell>
          <cell r="E6" t="str">
            <v>No Entry</v>
          </cell>
          <cell r="F6">
            <v>19</v>
          </cell>
        </row>
        <row r="7">
          <cell r="B7">
            <v>1231</v>
          </cell>
          <cell r="C7" t="str">
            <v>A Brown</v>
          </cell>
          <cell r="D7" t="str">
            <v>Dandenong</v>
          </cell>
          <cell r="E7" t="str">
            <v>No Entry</v>
          </cell>
          <cell r="F7">
            <v>18</v>
          </cell>
        </row>
        <row r="8">
          <cell r="B8">
            <v>1011</v>
          </cell>
          <cell r="C8" t="str">
            <v>M Weeding</v>
          </cell>
          <cell r="D8" t="str">
            <v>Eastern Districts</v>
          </cell>
          <cell r="E8" t="str">
            <v xml:space="preserve">BEG </v>
          </cell>
          <cell r="F8">
            <v>17</v>
          </cell>
        </row>
        <row r="9">
          <cell r="B9">
            <v>381</v>
          </cell>
          <cell r="C9" t="str">
            <v>S Tartaglia</v>
          </cell>
          <cell r="D9" t="str">
            <v>Glenroy</v>
          </cell>
          <cell r="E9" t="str">
            <v>BEG</v>
          </cell>
          <cell r="F9">
            <v>16</v>
          </cell>
        </row>
        <row r="10">
          <cell r="B10">
            <v>1293</v>
          </cell>
          <cell r="C10" t="str">
            <v>R Stephens</v>
          </cell>
          <cell r="D10" t="str">
            <v>Geelong</v>
          </cell>
          <cell r="E10" t="str">
            <v>No Entry</v>
          </cell>
          <cell r="F10">
            <v>15</v>
          </cell>
        </row>
        <row r="11">
          <cell r="B11">
            <v>1332</v>
          </cell>
          <cell r="C11" t="str">
            <v>W Cachia</v>
          </cell>
          <cell r="D11" t="str">
            <v>Western Suburbs</v>
          </cell>
          <cell r="E11" t="str">
            <v>No Entry</v>
          </cell>
          <cell r="F11">
            <v>14</v>
          </cell>
        </row>
        <row r="12">
          <cell r="B12">
            <v>441</v>
          </cell>
          <cell r="C12" t="str">
            <v>M Brennand</v>
          </cell>
          <cell r="D12" t="str">
            <v>Eastern Districts</v>
          </cell>
          <cell r="E12" t="str">
            <v>BEG</v>
          </cell>
          <cell r="F12">
            <v>13</v>
          </cell>
        </row>
        <row r="13">
          <cell r="B13">
            <v>1313</v>
          </cell>
          <cell r="C13" t="str">
            <v>Rowe Brothers</v>
          </cell>
          <cell r="D13" t="str">
            <v>Baw Baw</v>
          </cell>
          <cell r="E13" t="str">
            <v>No Entry</v>
          </cell>
          <cell r="F13">
            <v>12</v>
          </cell>
        </row>
        <row r="14">
          <cell r="B14">
            <v>625</v>
          </cell>
          <cell r="C14" t="str">
            <v>A Fonti</v>
          </cell>
          <cell r="D14" t="str">
            <v>Melton</v>
          </cell>
          <cell r="E14" t="str">
            <v>INT</v>
          </cell>
          <cell r="F14">
            <v>11</v>
          </cell>
        </row>
        <row r="15">
          <cell r="B15">
            <v>1488</v>
          </cell>
          <cell r="C15" t="str">
            <v>M Clark</v>
          </cell>
          <cell r="D15" t="str">
            <v>Eastern Districts</v>
          </cell>
          <cell r="E15" t="str">
            <v>BEG</v>
          </cell>
          <cell r="F15">
            <v>0</v>
          </cell>
        </row>
        <row r="16">
          <cell r="B16">
            <v>18</v>
          </cell>
          <cell r="C16" t="str">
            <v>J Leong</v>
          </cell>
          <cell r="D16" t="str">
            <v>United</v>
          </cell>
          <cell r="E16" t="str">
            <v>No Entry</v>
          </cell>
          <cell r="F16">
            <v>10</v>
          </cell>
        </row>
        <row r="17">
          <cell r="B17">
            <v>880</v>
          </cell>
          <cell r="C17" t="str">
            <v>Sheppard &amp; Flanagan</v>
          </cell>
          <cell r="D17" t="str">
            <v>Mountain Districts</v>
          </cell>
          <cell r="E17" t="str">
            <v>No Entry</v>
          </cell>
          <cell r="F17">
            <v>0</v>
          </cell>
        </row>
        <row r="18">
          <cell r="B18">
            <v>855</v>
          </cell>
          <cell r="C18" t="str">
            <v>R Ponsioen</v>
          </cell>
          <cell r="D18" t="str">
            <v>Eastern Districts</v>
          </cell>
          <cell r="E18" t="str">
            <v>BEG</v>
          </cell>
          <cell r="F18">
            <v>0</v>
          </cell>
        </row>
        <row r="19">
          <cell r="B19">
            <v>822</v>
          </cell>
          <cell r="C19" t="str">
            <v>D Rixon</v>
          </cell>
          <cell r="D19" t="str">
            <v>Western Suburbs</v>
          </cell>
          <cell r="E19" t="str">
            <v>No Entry</v>
          </cell>
          <cell r="F19">
            <v>9</v>
          </cell>
        </row>
        <row r="20">
          <cell r="B20">
            <v>617</v>
          </cell>
          <cell r="C20" t="str">
            <v>A Rowe</v>
          </cell>
          <cell r="D20" t="str">
            <v>United</v>
          </cell>
          <cell r="E20" t="str">
            <v>No Entry</v>
          </cell>
          <cell r="F20">
            <v>8</v>
          </cell>
        </row>
        <row r="21">
          <cell r="B21">
            <v>1510</v>
          </cell>
          <cell r="C21" t="str">
            <v>N Beniamin</v>
          </cell>
          <cell r="D21" t="str">
            <v>Glenroy</v>
          </cell>
          <cell r="E21" t="str">
            <v>BEG</v>
          </cell>
          <cell r="F21">
            <v>7</v>
          </cell>
        </row>
        <row r="22">
          <cell r="B22">
            <v>690</v>
          </cell>
          <cell r="C22" t="str">
            <v>Wilson &amp; Hoadley</v>
          </cell>
          <cell r="D22" t="str">
            <v>Dandenong</v>
          </cell>
          <cell r="E22" t="str">
            <v>No Entry</v>
          </cell>
          <cell r="F22">
            <v>6</v>
          </cell>
        </row>
        <row r="23">
          <cell r="B23">
            <v>1464</v>
          </cell>
          <cell r="C23" t="str">
            <v>P Thurn</v>
          </cell>
          <cell r="D23" t="str">
            <v>Melton</v>
          </cell>
          <cell r="E23" t="str">
            <v>No Entry</v>
          </cell>
          <cell r="F23">
            <v>5</v>
          </cell>
        </row>
        <row r="24">
          <cell r="B24">
            <v>1012</v>
          </cell>
          <cell r="C24" t="str">
            <v>C Herouvim</v>
          </cell>
          <cell r="D24" t="str">
            <v>Clyde</v>
          </cell>
          <cell r="E24" t="str">
            <v>BEG</v>
          </cell>
          <cell r="F24">
            <v>4</v>
          </cell>
        </row>
        <row r="25">
          <cell r="B25">
            <v>1097</v>
          </cell>
          <cell r="C25" t="str">
            <v>G Hall</v>
          </cell>
          <cell r="D25" t="str">
            <v>Border Districts</v>
          </cell>
          <cell r="E25" t="str">
            <v>No Entry</v>
          </cell>
          <cell r="F25">
            <v>3</v>
          </cell>
        </row>
        <row r="26">
          <cell r="B26">
            <v>123</v>
          </cell>
          <cell r="C26" t="str">
            <v>Rowe Brothers</v>
          </cell>
          <cell r="D26" t="str">
            <v>Baw Baw</v>
          </cell>
          <cell r="E26" t="str">
            <v>No Entry</v>
          </cell>
          <cell r="F26">
            <v>2</v>
          </cell>
        </row>
        <row r="27">
          <cell r="B27">
            <v>399</v>
          </cell>
          <cell r="C27" t="str">
            <v>Ray &amp; German</v>
          </cell>
          <cell r="D27" t="str">
            <v>United</v>
          </cell>
          <cell r="E27" t="str">
            <v>No Entry</v>
          </cell>
          <cell r="F27">
            <v>0</v>
          </cell>
        </row>
        <row r="28">
          <cell r="B28">
            <v>79</v>
          </cell>
          <cell r="C28" t="str">
            <v>M O'Connell</v>
          </cell>
          <cell r="D28" t="str">
            <v>Eastern Districts</v>
          </cell>
          <cell r="E28" t="str">
            <v>BEG</v>
          </cell>
          <cell r="F28">
            <v>0</v>
          </cell>
        </row>
        <row r="29">
          <cell r="B29">
            <v>362</v>
          </cell>
          <cell r="C29" t="str">
            <v>S Tartaglia</v>
          </cell>
          <cell r="D29" t="str">
            <v>Glenroy</v>
          </cell>
          <cell r="E29" t="str">
            <v>BEG</v>
          </cell>
          <cell r="F29">
            <v>0</v>
          </cell>
        </row>
        <row r="30">
          <cell r="B30">
            <v>787</v>
          </cell>
          <cell r="C30" t="str">
            <v>J Orlandi</v>
          </cell>
          <cell r="D30" t="str">
            <v>Riverina</v>
          </cell>
          <cell r="E30" t="str">
            <v>No Entry</v>
          </cell>
          <cell r="F30">
            <v>1</v>
          </cell>
        </row>
        <row r="31">
          <cell r="B31">
            <v>536</v>
          </cell>
          <cell r="C31" t="str">
            <v>M Morgan</v>
          </cell>
          <cell r="D31" t="str">
            <v>Baw Baw</v>
          </cell>
          <cell r="E31" t="str">
            <v>Beg</v>
          </cell>
          <cell r="F31">
            <v>0</v>
          </cell>
        </row>
        <row r="32">
          <cell r="B32">
            <v>1343</v>
          </cell>
          <cell r="C32" t="str">
            <v>M Parr</v>
          </cell>
          <cell r="D32" t="str">
            <v>Eastern Districts</v>
          </cell>
          <cell r="E32" t="str">
            <v>BEG</v>
          </cell>
          <cell r="F32">
            <v>0</v>
          </cell>
        </row>
        <row r="33">
          <cell r="B33">
            <v>1440</v>
          </cell>
          <cell r="C33" t="str">
            <v>K McCalman</v>
          </cell>
          <cell r="D33" t="str">
            <v>Dandenong</v>
          </cell>
          <cell r="E33" t="str">
            <v>No Entry</v>
          </cell>
          <cell r="F33">
            <v>0</v>
          </cell>
        </row>
        <row r="34">
          <cell r="B34">
            <v>770</v>
          </cell>
          <cell r="C34" t="str">
            <v>No Entry</v>
          </cell>
          <cell r="D34" t="str">
            <v>Bendigo</v>
          </cell>
          <cell r="E34" t="str">
            <v>No Entry</v>
          </cell>
          <cell r="F34">
            <v>0</v>
          </cell>
        </row>
        <row r="37">
          <cell r="B37">
            <v>381</v>
          </cell>
          <cell r="C37" t="str">
            <v>S Tartaglia</v>
          </cell>
        </row>
        <row r="38">
          <cell r="B38">
            <v>625</v>
          </cell>
          <cell r="C38" t="str">
            <v>A Fonti</v>
          </cell>
        </row>
        <row r="63">
          <cell r="F63">
            <v>210</v>
          </cell>
        </row>
      </sheetData>
      <sheetData sheetId="2">
        <row r="1">
          <cell r="B1">
            <v>2</v>
          </cell>
          <cell r="C1" t="str">
            <v>Grey Green</v>
          </cell>
          <cell r="D1" t="str">
            <v>Judge: M. PAOLI</v>
          </cell>
        </row>
        <row r="5">
          <cell r="B5">
            <v>1041</v>
          </cell>
          <cell r="C5" t="str">
            <v>P Thurn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830</v>
          </cell>
          <cell r="C6" t="str">
            <v>G Butler</v>
          </cell>
          <cell r="D6" t="str">
            <v>Baw Baw</v>
          </cell>
          <cell r="E6" t="str">
            <v>BEG</v>
          </cell>
          <cell r="F6">
            <v>19</v>
          </cell>
        </row>
        <row r="7">
          <cell r="B7">
            <v>460</v>
          </cell>
          <cell r="C7" t="str">
            <v>H Kamal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102</v>
          </cell>
          <cell r="C8" t="str">
            <v>Sheppard &amp; Flanagan</v>
          </cell>
          <cell r="D8" t="str">
            <v>Mountain Districts</v>
          </cell>
          <cell r="E8" t="str">
            <v>No Entry</v>
          </cell>
          <cell r="F8">
            <v>17</v>
          </cell>
        </row>
        <row r="9">
          <cell r="B9">
            <v>338</v>
          </cell>
          <cell r="C9" t="str">
            <v>Sheppard &amp; Flanagan</v>
          </cell>
          <cell r="D9" t="str">
            <v>Mountain Districts</v>
          </cell>
          <cell r="E9" t="str">
            <v>No Entry</v>
          </cell>
          <cell r="F9">
            <v>16</v>
          </cell>
        </row>
        <row r="10">
          <cell r="B10">
            <v>152</v>
          </cell>
          <cell r="C10" t="str">
            <v>J Leong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204</v>
          </cell>
          <cell r="C11" t="str">
            <v>Ray &amp; German</v>
          </cell>
          <cell r="D11" t="str">
            <v>United</v>
          </cell>
          <cell r="E11" t="str">
            <v>No Entry</v>
          </cell>
          <cell r="F11">
            <v>14</v>
          </cell>
        </row>
        <row r="12">
          <cell r="B12">
            <v>785</v>
          </cell>
          <cell r="C12" t="str">
            <v>A Fonti</v>
          </cell>
          <cell r="D12" t="str">
            <v>Melton</v>
          </cell>
          <cell r="E12" t="str">
            <v>INT</v>
          </cell>
          <cell r="F12">
            <v>0</v>
          </cell>
        </row>
        <row r="13">
          <cell r="B13">
            <v>750</v>
          </cell>
          <cell r="C13" t="str">
            <v>O Haddick</v>
          </cell>
          <cell r="D13" t="str">
            <v>Western Suburbs</v>
          </cell>
          <cell r="E13" t="str">
            <v>No Entry</v>
          </cell>
          <cell r="F13">
            <v>13</v>
          </cell>
        </row>
        <row r="14">
          <cell r="B14">
            <v>995</v>
          </cell>
          <cell r="C14" t="str">
            <v>D Toohey</v>
          </cell>
          <cell r="D14" t="str">
            <v>Western Suburbs</v>
          </cell>
          <cell r="E14" t="str">
            <v>INT</v>
          </cell>
          <cell r="F14">
            <v>12</v>
          </cell>
        </row>
        <row r="15">
          <cell r="B15">
            <v>1007</v>
          </cell>
          <cell r="C15" t="str">
            <v>C Herouvim</v>
          </cell>
          <cell r="D15" t="str">
            <v>Clyde</v>
          </cell>
          <cell r="E15" t="str">
            <v>BEG</v>
          </cell>
          <cell r="F15">
            <v>11</v>
          </cell>
        </row>
        <row r="16">
          <cell r="B16">
            <v>735</v>
          </cell>
          <cell r="C16" t="str">
            <v>Borg &amp; Skivington</v>
          </cell>
          <cell r="D16" t="str">
            <v>Eastern Districts</v>
          </cell>
          <cell r="E16" t="str">
            <v>No Entry</v>
          </cell>
          <cell r="F16">
            <v>10</v>
          </cell>
        </row>
        <row r="17">
          <cell r="B17">
            <v>794</v>
          </cell>
          <cell r="C17" t="str">
            <v>Hall &amp; Rice</v>
          </cell>
          <cell r="D17" t="str">
            <v>Bendigo</v>
          </cell>
          <cell r="E17" t="str">
            <v>No Entry</v>
          </cell>
          <cell r="F17">
            <v>9</v>
          </cell>
        </row>
        <row r="18">
          <cell r="B18">
            <v>1530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8</v>
          </cell>
        </row>
        <row r="19">
          <cell r="B19">
            <v>217</v>
          </cell>
          <cell r="C19" t="str">
            <v>A Wylde</v>
          </cell>
          <cell r="D19" t="str">
            <v>Mountain Districts</v>
          </cell>
          <cell r="E19" t="str">
            <v>INT</v>
          </cell>
          <cell r="F19">
            <v>0</v>
          </cell>
        </row>
        <row r="20">
          <cell r="B20">
            <v>1335</v>
          </cell>
          <cell r="C20" t="str">
            <v>V Carro</v>
          </cell>
          <cell r="D20" t="str">
            <v>Eastern Districts</v>
          </cell>
          <cell r="E20" t="str">
            <v>No Entry</v>
          </cell>
          <cell r="F20">
            <v>7</v>
          </cell>
        </row>
        <row r="21">
          <cell r="B21">
            <v>975</v>
          </cell>
          <cell r="C21" t="str">
            <v>Rowe Brothers</v>
          </cell>
          <cell r="D21" t="str">
            <v>Baw Baw</v>
          </cell>
          <cell r="E21" t="str">
            <v>No Entry</v>
          </cell>
          <cell r="F21">
            <v>0</v>
          </cell>
        </row>
        <row r="22">
          <cell r="B22">
            <v>404</v>
          </cell>
          <cell r="C22" t="str">
            <v>T Karakostas</v>
          </cell>
          <cell r="D22" t="str">
            <v>Clyde</v>
          </cell>
          <cell r="E22" t="str">
            <v>INT</v>
          </cell>
          <cell r="F22">
            <v>6</v>
          </cell>
        </row>
        <row r="23">
          <cell r="B23">
            <v>1171</v>
          </cell>
          <cell r="C23" t="str">
            <v>O Haddick</v>
          </cell>
          <cell r="D23" t="str">
            <v>Western Suburbs</v>
          </cell>
          <cell r="E23" t="str">
            <v>No Entry</v>
          </cell>
          <cell r="F23">
            <v>0</v>
          </cell>
        </row>
        <row r="24">
          <cell r="B24">
            <v>1040</v>
          </cell>
          <cell r="C24" t="str">
            <v>K Osmand</v>
          </cell>
          <cell r="D24" t="str">
            <v>Border Districts</v>
          </cell>
          <cell r="E24" t="str">
            <v>Beg</v>
          </cell>
          <cell r="F24">
            <v>5</v>
          </cell>
        </row>
        <row r="25">
          <cell r="B25">
            <v>891</v>
          </cell>
          <cell r="C25" t="str">
            <v>M Parr</v>
          </cell>
          <cell r="D25" t="str">
            <v>Eastern Districts</v>
          </cell>
          <cell r="E25" t="str">
            <v>BEG</v>
          </cell>
          <cell r="F25">
            <v>0</v>
          </cell>
        </row>
        <row r="26">
          <cell r="B26">
            <v>866</v>
          </cell>
          <cell r="C26" t="str">
            <v>A Barker</v>
          </cell>
          <cell r="D26" t="str">
            <v>Eastern Districts</v>
          </cell>
          <cell r="E26" t="str">
            <v>BEG</v>
          </cell>
          <cell r="F26">
            <v>0</v>
          </cell>
        </row>
        <row r="27">
          <cell r="B27">
            <v>1602</v>
          </cell>
          <cell r="C27" t="str">
            <v>K Osmand</v>
          </cell>
          <cell r="D27" t="str">
            <v>Border Districts</v>
          </cell>
          <cell r="E27" t="str">
            <v>Beg</v>
          </cell>
          <cell r="F27">
            <v>4</v>
          </cell>
        </row>
        <row r="28">
          <cell r="B28">
            <v>476</v>
          </cell>
          <cell r="C28" t="str">
            <v>Wilson &amp; Hoadley</v>
          </cell>
          <cell r="D28" t="str">
            <v>Dandenong</v>
          </cell>
          <cell r="E28" t="str">
            <v>No Entry</v>
          </cell>
          <cell r="F28">
            <v>3</v>
          </cell>
        </row>
        <row r="29">
          <cell r="B29">
            <v>113</v>
          </cell>
          <cell r="C29" t="str">
            <v>A Brown</v>
          </cell>
          <cell r="D29" t="str">
            <v>Dandenong</v>
          </cell>
          <cell r="E29" t="str">
            <v>No Entry</v>
          </cell>
          <cell r="F29">
            <v>2</v>
          </cell>
        </row>
        <row r="30">
          <cell r="B30">
            <v>812</v>
          </cell>
          <cell r="C30" t="str">
            <v>D Rixon</v>
          </cell>
          <cell r="D30" t="str">
            <v>Western Suburbs</v>
          </cell>
          <cell r="E30" t="str">
            <v>No Entry</v>
          </cell>
          <cell r="F30">
            <v>0</v>
          </cell>
        </row>
        <row r="31">
          <cell r="B31">
            <v>1187</v>
          </cell>
          <cell r="C31" t="str">
            <v>S Tartaglia</v>
          </cell>
          <cell r="D31" t="str">
            <v>Glenroy</v>
          </cell>
          <cell r="E31" t="str">
            <v>BEG</v>
          </cell>
          <cell r="F31">
            <v>1</v>
          </cell>
        </row>
        <row r="32">
          <cell r="B32">
            <v>45</v>
          </cell>
          <cell r="C32" t="str">
            <v>K McCalman</v>
          </cell>
          <cell r="D32" t="str">
            <v>Dandenong</v>
          </cell>
          <cell r="E32" t="str">
            <v>No Entry</v>
          </cell>
          <cell r="F32">
            <v>0</v>
          </cell>
        </row>
        <row r="33">
          <cell r="B33">
            <v>142</v>
          </cell>
          <cell r="C33" t="str">
            <v>K Osmand</v>
          </cell>
          <cell r="D33" t="str">
            <v>Border Districts</v>
          </cell>
          <cell r="E33" t="str">
            <v>Beg</v>
          </cell>
          <cell r="F33">
            <v>0</v>
          </cell>
        </row>
        <row r="34">
          <cell r="B34">
            <v>1163</v>
          </cell>
          <cell r="C34" t="str">
            <v>S Tartaglia</v>
          </cell>
          <cell r="D34" t="str">
            <v>Glenroy</v>
          </cell>
          <cell r="E34" t="str">
            <v>BEG</v>
          </cell>
          <cell r="F34">
            <v>0</v>
          </cell>
        </row>
        <row r="37">
          <cell r="B37">
            <v>830</v>
          </cell>
          <cell r="C37" t="str">
            <v>G Butler</v>
          </cell>
        </row>
        <row r="38">
          <cell r="B38">
            <v>785</v>
          </cell>
          <cell r="C38" t="str">
            <v>A Fonti</v>
          </cell>
        </row>
        <row r="63">
          <cell r="F63">
            <v>210</v>
          </cell>
        </row>
      </sheetData>
      <sheetData sheetId="3">
        <row r="1">
          <cell r="B1">
            <v>3</v>
          </cell>
          <cell r="C1" t="str">
            <v>Blue</v>
          </cell>
          <cell r="D1" t="str">
            <v>Judge: B.WILSON / W.WEIDENHOFER *</v>
          </cell>
        </row>
        <row r="5">
          <cell r="B5">
            <v>252</v>
          </cell>
          <cell r="C5" t="str">
            <v>Sheppard &amp; Flanagan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495</v>
          </cell>
          <cell r="C6" t="str">
            <v>J Orlandi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771</v>
          </cell>
          <cell r="C7" t="str">
            <v>Sheppard &amp; Flanagan</v>
          </cell>
          <cell r="D7" t="str">
            <v>Mountain Districts</v>
          </cell>
          <cell r="E7" t="str">
            <v>No Entry</v>
          </cell>
          <cell r="F7">
            <v>18</v>
          </cell>
        </row>
        <row r="8">
          <cell r="B8">
            <v>407</v>
          </cell>
          <cell r="C8" t="str">
            <v>D Charlton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833</v>
          </cell>
          <cell r="C9" t="str">
            <v>H Kamal</v>
          </cell>
          <cell r="D9" t="str">
            <v>Melton</v>
          </cell>
          <cell r="E9" t="str">
            <v>No Entry</v>
          </cell>
          <cell r="F9">
            <v>16</v>
          </cell>
        </row>
        <row r="10">
          <cell r="B10">
            <v>1473</v>
          </cell>
          <cell r="C10" t="str">
            <v>Sheppard &amp; Flanagan</v>
          </cell>
          <cell r="D10" t="str">
            <v>Mountain Districts</v>
          </cell>
          <cell r="E10" t="str">
            <v>No Entry</v>
          </cell>
          <cell r="F10">
            <v>0</v>
          </cell>
        </row>
        <row r="11">
          <cell r="B11">
            <v>468</v>
          </cell>
          <cell r="C11" t="str">
            <v>D Charlton</v>
          </cell>
          <cell r="D11" t="str">
            <v>United</v>
          </cell>
          <cell r="E11" t="str">
            <v>No Entry</v>
          </cell>
          <cell r="F11">
            <v>15</v>
          </cell>
        </row>
        <row r="12">
          <cell r="B12">
            <v>1548</v>
          </cell>
          <cell r="C12" t="str">
            <v>M O'Connell</v>
          </cell>
          <cell r="D12" t="str">
            <v>Eastern Districts</v>
          </cell>
          <cell r="E12" t="str">
            <v>BEG</v>
          </cell>
          <cell r="F12">
            <v>14</v>
          </cell>
        </row>
        <row r="13">
          <cell r="B13">
            <v>1300</v>
          </cell>
          <cell r="C13" t="str">
            <v>Borg &amp; Skivington</v>
          </cell>
          <cell r="D13" t="str">
            <v>Eastern Districts</v>
          </cell>
          <cell r="E13" t="str">
            <v>No Entry</v>
          </cell>
          <cell r="F13">
            <v>13</v>
          </cell>
        </row>
        <row r="14">
          <cell r="B14">
            <v>1096</v>
          </cell>
          <cell r="C14" t="str">
            <v>J Orlandi</v>
          </cell>
          <cell r="D14" t="str">
            <v>Riverina</v>
          </cell>
          <cell r="E14" t="str">
            <v>No Entry</v>
          </cell>
          <cell r="F14">
            <v>12</v>
          </cell>
        </row>
        <row r="15">
          <cell r="B15">
            <v>804</v>
          </cell>
          <cell r="C15" t="str">
            <v>W Cachia</v>
          </cell>
          <cell r="D15" t="str">
            <v>Western Suburbs</v>
          </cell>
          <cell r="E15" t="str">
            <v>No Entry</v>
          </cell>
          <cell r="F15">
            <v>11</v>
          </cell>
        </row>
        <row r="16">
          <cell r="B16">
            <v>1507</v>
          </cell>
          <cell r="C16" t="str">
            <v>V Murray</v>
          </cell>
          <cell r="D16" t="str">
            <v>United</v>
          </cell>
          <cell r="E16" t="str">
            <v>No Entry</v>
          </cell>
          <cell r="F16">
            <v>0</v>
          </cell>
        </row>
        <row r="17">
          <cell r="B17">
            <v>1471</v>
          </cell>
          <cell r="C17" t="str">
            <v>M Clark</v>
          </cell>
          <cell r="D17" t="str">
            <v>Eastern Districts</v>
          </cell>
          <cell r="E17" t="str">
            <v>BEG</v>
          </cell>
          <cell r="F17">
            <v>0</v>
          </cell>
        </row>
        <row r="18">
          <cell r="B18">
            <v>505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10</v>
          </cell>
        </row>
        <row r="19">
          <cell r="B19">
            <v>1389</v>
          </cell>
          <cell r="C19" t="str">
            <v>B Schembri</v>
          </cell>
          <cell r="D19" t="str">
            <v>United</v>
          </cell>
          <cell r="E19" t="str">
            <v>INT</v>
          </cell>
          <cell r="F19">
            <v>0</v>
          </cell>
        </row>
        <row r="20">
          <cell r="B20">
            <v>1636</v>
          </cell>
          <cell r="C20" t="str">
            <v>R Stephens</v>
          </cell>
          <cell r="D20" t="str">
            <v>Geelong</v>
          </cell>
          <cell r="E20" t="str">
            <v>No Entry</v>
          </cell>
          <cell r="F20">
            <v>9</v>
          </cell>
        </row>
        <row r="21">
          <cell r="B21">
            <v>546</v>
          </cell>
          <cell r="C21" t="str">
            <v>M O'Connell</v>
          </cell>
          <cell r="D21" t="str">
            <v>Eastern Districts</v>
          </cell>
          <cell r="E21" t="str">
            <v>BEG</v>
          </cell>
          <cell r="F21">
            <v>0</v>
          </cell>
        </row>
        <row r="22">
          <cell r="B22">
            <v>959</v>
          </cell>
          <cell r="C22" t="str">
            <v>A Richardson</v>
          </cell>
          <cell r="D22" t="str">
            <v>Baw Baw</v>
          </cell>
          <cell r="E22" t="str">
            <v>No Entry</v>
          </cell>
          <cell r="F22">
            <v>8</v>
          </cell>
        </row>
        <row r="23">
          <cell r="B23">
            <v>700</v>
          </cell>
          <cell r="C23" t="str">
            <v>N Beniamin</v>
          </cell>
          <cell r="D23" t="str">
            <v>Glenroy</v>
          </cell>
          <cell r="E23" t="str">
            <v>BEG</v>
          </cell>
          <cell r="F23">
            <v>7</v>
          </cell>
        </row>
        <row r="24">
          <cell r="B24">
            <v>1135</v>
          </cell>
          <cell r="C24" t="str">
            <v>M Clark</v>
          </cell>
          <cell r="D24" t="str">
            <v>Eastern Districts</v>
          </cell>
          <cell r="E24" t="str">
            <v>BEG</v>
          </cell>
          <cell r="F24">
            <v>0</v>
          </cell>
        </row>
        <row r="25">
          <cell r="B25">
            <v>221</v>
          </cell>
          <cell r="C25" t="str">
            <v>S &amp; T Grech</v>
          </cell>
          <cell r="D25" t="str">
            <v>Melton</v>
          </cell>
          <cell r="E25" t="str">
            <v>No Entry</v>
          </cell>
          <cell r="F25">
            <v>6</v>
          </cell>
        </row>
        <row r="26">
          <cell r="B26">
            <v>452</v>
          </cell>
          <cell r="C26" t="str">
            <v>K Osmand</v>
          </cell>
          <cell r="D26" t="str">
            <v>Border Districts</v>
          </cell>
          <cell r="E26" t="str">
            <v>Beg</v>
          </cell>
          <cell r="F26">
            <v>5</v>
          </cell>
        </row>
        <row r="27">
          <cell r="B27">
            <v>377</v>
          </cell>
          <cell r="C27" t="str">
            <v>L Downey</v>
          </cell>
          <cell r="D27" t="str">
            <v>Dandenong</v>
          </cell>
          <cell r="E27" t="str">
            <v>No Entry</v>
          </cell>
          <cell r="F27">
            <v>4</v>
          </cell>
        </row>
        <row r="28">
          <cell r="B28">
            <v>205</v>
          </cell>
          <cell r="C28" t="str">
            <v>M &amp; R Randall</v>
          </cell>
          <cell r="D28" t="str">
            <v>Riverina</v>
          </cell>
          <cell r="E28" t="str">
            <v>No Entry</v>
          </cell>
          <cell r="F28">
            <v>0</v>
          </cell>
        </row>
        <row r="29">
          <cell r="B29">
            <v>365</v>
          </cell>
          <cell r="C29" t="str">
            <v>Hall &amp; Rice</v>
          </cell>
          <cell r="D29" t="str">
            <v>Bendigo</v>
          </cell>
          <cell r="E29" t="str">
            <v>No Entry</v>
          </cell>
          <cell r="F29">
            <v>3</v>
          </cell>
        </row>
        <row r="30">
          <cell r="B30">
            <v>1367</v>
          </cell>
          <cell r="C30" t="str">
            <v>L Downey</v>
          </cell>
          <cell r="D30" t="str">
            <v>Dandenong</v>
          </cell>
          <cell r="E30" t="str">
            <v>No Entry</v>
          </cell>
          <cell r="F30">
            <v>2</v>
          </cell>
        </row>
        <row r="31">
          <cell r="B31">
            <v>1565</v>
          </cell>
          <cell r="C31" t="str">
            <v>R Slade</v>
          </cell>
          <cell r="D31" t="str">
            <v>South West Victoria</v>
          </cell>
          <cell r="E31" t="str">
            <v>No Entry</v>
          </cell>
          <cell r="F31">
            <v>1</v>
          </cell>
        </row>
        <row r="32">
          <cell r="B32">
            <v>1535</v>
          </cell>
          <cell r="C32" t="str">
            <v>V Ieria</v>
          </cell>
          <cell r="D32" t="str">
            <v>Glenroy</v>
          </cell>
          <cell r="E32" t="str">
            <v>BEG</v>
          </cell>
          <cell r="F32">
            <v>0</v>
          </cell>
        </row>
        <row r="33">
          <cell r="B33">
            <v>1018</v>
          </cell>
          <cell r="C33" t="str">
            <v>A Brown</v>
          </cell>
          <cell r="D33" t="str">
            <v>Dandenong</v>
          </cell>
          <cell r="E33" t="str">
            <v>No Entry</v>
          </cell>
          <cell r="F33">
            <v>0</v>
          </cell>
        </row>
        <row r="34">
          <cell r="B34">
            <v>177</v>
          </cell>
          <cell r="C34" t="str">
            <v>B Schembri</v>
          </cell>
          <cell r="D34" t="str">
            <v>United</v>
          </cell>
          <cell r="E34" t="str">
            <v>INT</v>
          </cell>
          <cell r="F34">
            <v>0</v>
          </cell>
        </row>
        <row r="37">
          <cell r="B37">
            <v>1548</v>
          </cell>
          <cell r="C37" t="str">
            <v>M O'Connell</v>
          </cell>
        </row>
        <row r="38">
          <cell r="B38">
            <v>1389</v>
          </cell>
          <cell r="C38" t="str">
            <v>B Schembri</v>
          </cell>
        </row>
        <row r="63">
          <cell r="F63">
            <v>210</v>
          </cell>
        </row>
      </sheetData>
      <sheetData sheetId="4">
        <row r="1">
          <cell r="B1">
            <v>4</v>
          </cell>
          <cell r="C1" t="str">
            <v>Violet</v>
          </cell>
          <cell r="D1" t="str">
            <v>Judge: C. FLANAGAN</v>
          </cell>
        </row>
        <row r="5">
          <cell r="B5">
            <v>1323</v>
          </cell>
          <cell r="C5" t="str">
            <v>R Kirby</v>
          </cell>
          <cell r="D5" t="str">
            <v>Bendigo</v>
          </cell>
          <cell r="E5" t="str">
            <v>BEG</v>
          </cell>
          <cell r="F5">
            <v>20</v>
          </cell>
        </row>
        <row r="6">
          <cell r="B6">
            <v>743</v>
          </cell>
          <cell r="C6" t="str">
            <v>R Kirby</v>
          </cell>
          <cell r="D6" t="str">
            <v>Bendigo</v>
          </cell>
          <cell r="E6" t="str">
            <v>BEG</v>
          </cell>
          <cell r="F6">
            <v>19</v>
          </cell>
        </row>
        <row r="7">
          <cell r="B7">
            <v>141</v>
          </cell>
          <cell r="C7" t="str">
            <v>Vella &amp; Thomas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1173</v>
          </cell>
          <cell r="C8" t="str">
            <v>R Kirby</v>
          </cell>
          <cell r="D8" t="str">
            <v>Bendigo</v>
          </cell>
          <cell r="E8" t="str">
            <v>BEG</v>
          </cell>
          <cell r="F8">
            <v>0</v>
          </cell>
        </row>
        <row r="9">
          <cell r="B9">
            <v>227</v>
          </cell>
          <cell r="C9" t="str">
            <v>Vella &amp; Thomas</v>
          </cell>
          <cell r="D9" t="str">
            <v>Melton</v>
          </cell>
          <cell r="E9" t="str">
            <v>No Entry</v>
          </cell>
          <cell r="F9">
            <v>17</v>
          </cell>
        </row>
        <row r="10">
          <cell r="B10">
            <v>1353</v>
          </cell>
          <cell r="C10" t="str">
            <v>N Beniamin</v>
          </cell>
          <cell r="D10" t="str">
            <v>Glenroy</v>
          </cell>
          <cell r="E10" t="str">
            <v>BEG</v>
          </cell>
          <cell r="F10">
            <v>16</v>
          </cell>
        </row>
        <row r="11">
          <cell r="B11">
            <v>179</v>
          </cell>
          <cell r="C11" t="str">
            <v>G Butler</v>
          </cell>
          <cell r="D11" t="str">
            <v>Baw Baw</v>
          </cell>
          <cell r="E11" t="str">
            <v>BEG</v>
          </cell>
          <cell r="F11">
            <v>15</v>
          </cell>
        </row>
        <row r="12">
          <cell r="B12">
            <v>949</v>
          </cell>
          <cell r="C12" t="str">
            <v>R Slade</v>
          </cell>
          <cell r="D12" t="str">
            <v>South West Victoria</v>
          </cell>
          <cell r="E12" t="str">
            <v>No Entry</v>
          </cell>
          <cell r="F12">
            <v>14</v>
          </cell>
        </row>
        <row r="13">
          <cell r="B13">
            <v>1122</v>
          </cell>
          <cell r="C13" t="str">
            <v>G Butler</v>
          </cell>
          <cell r="D13" t="str">
            <v>Baw Baw</v>
          </cell>
          <cell r="E13" t="str">
            <v>BEG</v>
          </cell>
          <cell r="F13">
            <v>13</v>
          </cell>
        </row>
        <row r="14">
          <cell r="B14">
            <v>867</v>
          </cell>
          <cell r="C14" t="str">
            <v>N Beniamin</v>
          </cell>
          <cell r="D14" t="str">
            <v>Glenroy</v>
          </cell>
          <cell r="E14" t="str">
            <v>BEG</v>
          </cell>
          <cell r="F14">
            <v>12</v>
          </cell>
        </row>
        <row r="15">
          <cell r="B15">
            <v>1520</v>
          </cell>
          <cell r="C15" t="str">
            <v>R Stephens</v>
          </cell>
          <cell r="D15" t="str">
            <v>Geelong</v>
          </cell>
          <cell r="E15" t="str">
            <v>No Entry</v>
          </cell>
          <cell r="F15">
            <v>11</v>
          </cell>
        </row>
        <row r="16">
          <cell r="B16">
            <v>1616</v>
          </cell>
          <cell r="C16" t="str">
            <v>B Plumb</v>
          </cell>
          <cell r="D16" t="str">
            <v>Baw Baw</v>
          </cell>
          <cell r="E16" t="str">
            <v xml:space="preserve">BEG </v>
          </cell>
          <cell r="F16">
            <v>0</v>
          </cell>
        </row>
        <row r="17">
          <cell r="B17">
            <v>1133</v>
          </cell>
          <cell r="C17" t="str">
            <v>L Davies</v>
          </cell>
          <cell r="D17" t="str">
            <v>Western Suburbs</v>
          </cell>
          <cell r="E17" t="str">
            <v>INT</v>
          </cell>
          <cell r="F17">
            <v>10</v>
          </cell>
        </row>
        <row r="18">
          <cell r="B18">
            <v>968</v>
          </cell>
          <cell r="C18" t="str">
            <v>Borg &amp; Skivington</v>
          </cell>
          <cell r="D18" t="str">
            <v>Eastern Districts</v>
          </cell>
          <cell r="E18" t="str">
            <v>No Entry</v>
          </cell>
          <cell r="F18">
            <v>9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1323</v>
          </cell>
          <cell r="C37" t="str">
            <v>R Kirby</v>
          </cell>
        </row>
        <row r="38">
          <cell r="B38">
            <v>1133</v>
          </cell>
          <cell r="C38" t="str">
            <v>L Davies</v>
          </cell>
        </row>
        <row r="63">
          <cell r="F63">
            <v>174</v>
          </cell>
        </row>
      </sheetData>
      <sheetData sheetId="5">
        <row r="1">
          <cell r="B1">
            <v>5</v>
          </cell>
          <cell r="C1" t="str">
            <v>Grey</v>
          </cell>
          <cell r="D1" t="str">
            <v>Judge: C. MIFSUD</v>
          </cell>
        </row>
        <row r="5">
          <cell r="B5">
            <v>582</v>
          </cell>
          <cell r="C5" t="str">
            <v>Sheppard &amp; Flanagan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688</v>
          </cell>
          <cell r="C6" t="str">
            <v>J Orlandi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1365</v>
          </cell>
          <cell r="C7" t="str">
            <v>T &amp; S Appleton</v>
          </cell>
          <cell r="D7" t="str">
            <v>Eastern Districts</v>
          </cell>
          <cell r="E7" t="str">
            <v>No Entry</v>
          </cell>
          <cell r="F7">
            <v>18</v>
          </cell>
        </row>
        <row r="8">
          <cell r="B8">
            <v>507</v>
          </cell>
          <cell r="C8" t="str">
            <v>J Leong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1617</v>
          </cell>
          <cell r="C9" t="str">
            <v>Sheppard &amp; Flanagan</v>
          </cell>
          <cell r="D9" t="str">
            <v>Mountain Districts</v>
          </cell>
          <cell r="E9" t="str">
            <v>No Entry</v>
          </cell>
          <cell r="F9">
            <v>16</v>
          </cell>
        </row>
        <row r="10">
          <cell r="B10">
            <v>1439</v>
          </cell>
          <cell r="C10" t="str">
            <v>A Rowe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963</v>
          </cell>
          <cell r="C11" t="str">
            <v>T &amp; S Appleton</v>
          </cell>
          <cell r="D11" t="str">
            <v>Eastern Districts</v>
          </cell>
          <cell r="E11" t="str">
            <v>No Entry</v>
          </cell>
          <cell r="F11">
            <v>14</v>
          </cell>
        </row>
        <row r="12">
          <cell r="B12">
            <v>987</v>
          </cell>
          <cell r="C12" t="str">
            <v>R Kirby</v>
          </cell>
          <cell r="D12" t="str">
            <v>Bendigo</v>
          </cell>
          <cell r="E12" t="str">
            <v>BEG</v>
          </cell>
          <cell r="F12">
            <v>13</v>
          </cell>
        </row>
        <row r="13">
          <cell r="B13">
            <v>1311</v>
          </cell>
          <cell r="C13" t="str">
            <v>J Leong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747</v>
          </cell>
          <cell r="C14" t="str">
            <v>R Stephens</v>
          </cell>
          <cell r="D14" t="str">
            <v>Geelong</v>
          </cell>
          <cell r="E14" t="str">
            <v>No Entry</v>
          </cell>
          <cell r="F14">
            <v>12</v>
          </cell>
        </row>
        <row r="15">
          <cell r="B15">
            <v>610</v>
          </cell>
          <cell r="C15" t="str">
            <v>I Mamic</v>
          </cell>
          <cell r="D15" t="str">
            <v>Western Suburbs</v>
          </cell>
          <cell r="E15" t="str">
            <v>No Entry</v>
          </cell>
          <cell r="F15">
            <v>11</v>
          </cell>
        </row>
        <row r="16">
          <cell r="B16">
            <v>596</v>
          </cell>
          <cell r="C16" t="str">
            <v>Caulfield Family</v>
          </cell>
          <cell r="D16" t="str">
            <v>Mountain Districts</v>
          </cell>
          <cell r="E16" t="str">
            <v>No Entry</v>
          </cell>
          <cell r="F16">
            <v>0</v>
          </cell>
        </row>
        <row r="17">
          <cell r="B17">
            <v>1606</v>
          </cell>
          <cell r="C17" t="str">
            <v>W Cachia</v>
          </cell>
          <cell r="D17" t="str">
            <v>Western Suburbs</v>
          </cell>
          <cell r="E17" t="str">
            <v>No Entry</v>
          </cell>
          <cell r="F17">
            <v>10</v>
          </cell>
        </row>
        <row r="18">
          <cell r="B18">
            <v>6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9</v>
          </cell>
        </row>
        <row r="19">
          <cell r="B19">
            <v>886</v>
          </cell>
          <cell r="C19" t="str">
            <v>G Butler</v>
          </cell>
          <cell r="D19" t="str">
            <v>Baw Baw</v>
          </cell>
          <cell r="E19" t="str">
            <v xml:space="preserve">BEG </v>
          </cell>
          <cell r="F19">
            <v>8</v>
          </cell>
        </row>
        <row r="20">
          <cell r="B20">
            <v>436</v>
          </cell>
          <cell r="C20" t="str">
            <v>R Kirby</v>
          </cell>
          <cell r="D20" t="str">
            <v>Bendigo</v>
          </cell>
          <cell r="E20" t="str">
            <v>BEG</v>
          </cell>
          <cell r="F20">
            <v>7</v>
          </cell>
        </row>
        <row r="21">
          <cell r="B21">
            <v>1621</v>
          </cell>
          <cell r="C21" t="str">
            <v>M Clark</v>
          </cell>
          <cell r="D21" t="str">
            <v>Eastern Districts</v>
          </cell>
          <cell r="E21" t="str">
            <v>BEG</v>
          </cell>
          <cell r="F21">
            <v>0</v>
          </cell>
        </row>
        <row r="22">
          <cell r="B22">
            <v>1056</v>
          </cell>
          <cell r="C22" t="str">
            <v>P &amp; D Smith</v>
          </cell>
          <cell r="D22" t="str">
            <v>Clyde</v>
          </cell>
          <cell r="E22" t="str">
            <v>INT</v>
          </cell>
          <cell r="F22">
            <v>6</v>
          </cell>
        </row>
        <row r="23">
          <cell r="B23">
            <v>1160</v>
          </cell>
          <cell r="C23" t="str">
            <v>S &amp; T Grech</v>
          </cell>
          <cell r="D23" t="str">
            <v>Melton</v>
          </cell>
          <cell r="E23" t="str">
            <v>No Entry</v>
          </cell>
          <cell r="F23">
            <v>5</v>
          </cell>
        </row>
        <row r="24">
          <cell r="B24">
            <v>741</v>
          </cell>
          <cell r="C24" t="str">
            <v>R Stephens</v>
          </cell>
          <cell r="D24" t="str">
            <v>Geelong</v>
          </cell>
          <cell r="E24" t="str">
            <v>No Entry</v>
          </cell>
          <cell r="F24">
            <v>4</v>
          </cell>
        </row>
        <row r="25">
          <cell r="B25">
            <v>551</v>
          </cell>
          <cell r="C25" t="str">
            <v>Wilson &amp; Hoadley</v>
          </cell>
          <cell r="D25" t="str">
            <v>Dandenong</v>
          </cell>
          <cell r="E25" t="str">
            <v>No Entry</v>
          </cell>
          <cell r="F25">
            <v>3</v>
          </cell>
        </row>
        <row r="26">
          <cell r="B26">
            <v>755</v>
          </cell>
          <cell r="C26" t="str">
            <v>C Herouvim</v>
          </cell>
          <cell r="D26" t="str">
            <v>Clyde</v>
          </cell>
          <cell r="E26" t="str">
            <v>BEG</v>
          </cell>
          <cell r="F26">
            <v>2</v>
          </cell>
        </row>
        <row r="27">
          <cell r="B27">
            <v>716</v>
          </cell>
          <cell r="C27" t="str">
            <v>Wilson &amp; Hoadley</v>
          </cell>
          <cell r="D27" t="str">
            <v>Dandenong</v>
          </cell>
          <cell r="E27" t="str">
            <v>No Entry</v>
          </cell>
          <cell r="F27">
            <v>1</v>
          </cell>
        </row>
        <row r="28">
          <cell r="B28">
            <v>603</v>
          </cell>
          <cell r="C28" t="str">
            <v>J Hillman</v>
          </cell>
          <cell r="D28" t="str">
            <v>Geelong</v>
          </cell>
          <cell r="E28" t="str">
            <v>Beg</v>
          </cell>
          <cell r="F28">
            <v>0</v>
          </cell>
        </row>
        <row r="29">
          <cell r="B29">
            <v>1388</v>
          </cell>
          <cell r="C29" t="str">
            <v>K McCalman</v>
          </cell>
          <cell r="D29" t="str">
            <v>Dandenong</v>
          </cell>
          <cell r="E29" t="str">
            <v>No Entry</v>
          </cell>
          <cell r="F29">
            <v>0</v>
          </cell>
        </row>
        <row r="30">
          <cell r="B30">
            <v>664</v>
          </cell>
          <cell r="C30" t="str">
            <v>B Tuttle</v>
          </cell>
          <cell r="D30" t="str">
            <v>Melton</v>
          </cell>
          <cell r="E30" t="str">
            <v>BEG</v>
          </cell>
          <cell r="F30">
            <v>0</v>
          </cell>
        </row>
        <row r="31">
          <cell r="B31">
            <v>1424</v>
          </cell>
          <cell r="C31" t="str">
            <v>Rowe Brothers</v>
          </cell>
          <cell r="D31" t="str">
            <v>Baw Baw</v>
          </cell>
          <cell r="E31" t="str">
            <v>No Entry</v>
          </cell>
          <cell r="F31">
            <v>0</v>
          </cell>
        </row>
        <row r="32">
          <cell r="B32">
            <v>751</v>
          </cell>
          <cell r="C32" t="str">
            <v>L Davies</v>
          </cell>
          <cell r="D32" t="str">
            <v>Western Suburbs</v>
          </cell>
          <cell r="E32" t="str">
            <v>INT</v>
          </cell>
          <cell r="F32">
            <v>0</v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987</v>
          </cell>
          <cell r="C37" t="str">
            <v>R Kirby</v>
          </cell>
        </row>
        <row r="38">
          <cell r="B38">
            <v>1056</v>
          </cell>
          <cell r="C38" t="str">
            <v>P &amp; D Smith</v>
          </cell>
        </row>
        <row r="63">
          <cell r="F63">
            <v>210</v>
          </cell>
        </row>
      </sheetData>
      <sheetData sheetId="6">
        <row r="1">
          <cell r="B1">
            <v>6</v>
          </cell>
          <cell r="C1" t="str">
            <v>Yellowfaced (English)</v>
          </cell>
          <cell r="D1" t="str">
            <v>Judge: G. MANNIX   ***</v>
          </cell>
        </row>
        <row r="5">
          <cell r="B5">
            <v>907</v>
          </cell>
          <cell r="C5" t="str">
            <v>R Kirby</v>
          </cell>
          <cell r="D5" t="str">
            <v>Bendigo</v>
          </cell>
          <cell r="E5" t="str">
            <v>BEG</v>
          </cell>
          <cell r="F5">
            <v>20</v>
          </cell>
        </row>
        <row r="6">
          <cell r="B6">
            <v>630</v>
          </cell>
          <cell r="C6" t="str">
            <v>J Orlandi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398</v>
          </cell>
          <cell r="C7" t="str">
            <v>Sheppard &amp; Flanagan</v>
          </cell>
          <cell r="D7" t="str">
            <v>Mountain Districts</v>
          </cell>
          <cell r="E7" t="str">
            <v>No Entry</v>
          </cell>
          <cell r="F7">
            <v>18</v>
          </cell>
        </row>
        <row r="8">
          <cell r="B8">
            <v>68</v>
          </cell>
          <cell r="C8" t="str">
            <v>R Slade</v>
          </cell>
          <cell r="D8" t="str">
            <v>South West Victoria</v>
          </cell>
          <cell r="E8" t="str">
            <v>No Entry</v>
          </cell>
          <cell r="F8">
            <v>17</v>
          </cell>
        </row>
        <row r="9">
          <cell r="B9">
            <v>494</v>
          </cell>
          <cell r="C9" t="str">
            <v>Sheppard &amp; Flanagan</v>
          </cell>
          <cell r="D9" t="str">
            <v>Mountain Districts</v>
          </cell>
          <cell r="E9" t="str">
            <v>No Entry</v>
          </cell>
          <cell r="F9">
            <v>16</v>
          </cell>
        </row>
        <row r="10">
          <cell r="B10">
            <v>808</v>
          </cell>
          <cell r="C10" t="str">
            <v>P &amp; D Smith</v>
          </cell>
          <cell r="D10" t="str">
            <v>Clyde</v>
          </cell>
          <cell r="E10" t="str">
            <v>INT</v>
          </cell>
          <cell r="F10">
            <v>15</v>
          </cell>
        </row>
        <row r="11">
          <cell r="B11">
            <v>1348</v>
          </cell>
          <cell r="C11" t="str">
            <v>P &amp; D Smith</v>
          </cell>
          <cell r="D11" t="str">
            <v>Clyde</v>
          </cell>
          <cell r="E11" t="str">
            <v>INT</v>
          </cell>
          <cell r="F11">
            <v>14</v>
          </cell>
        </row>
        <row r="12">
          <cell r="B12">
            <v>686</v>
          </cell>
          <cell r="C12" t="str">
            <v>T Embrey</v>
          </cell>
          <cell r="D12" t="str">
            <v>Glenroy</v>
          </cell>
          <cell r="E12" t="str">
            <v>INT</v>
          </cell>
          <cell r="F12">
            <v>13</v>
          </cell>
        </row>
        <row r="13">
          <cell r="B13">
            <v>1597</v>
          </cell>
          <cell r="C13" t="str">
            <v>J Hillman</v>
          </cell>
          <cell r="D13" t="str">
            <v>Geelong</v>
          </cell>
          <cell r="E13" t="str">
            <v>Beg</v>
          </cell>
          <cell r="F13">
            <v>12</v>
          </cell>
        </row>
        <row r="14">
          <cell r="B14">
            <v>670</v>
          </cell>
          <cell r="C14" t="str">
            <v>M &amp; R Randall</v>
          </cell>
          <cell r="D14" t="str">
            <v>Riverina</v>
          </cell>
          <cell r="E14" t="str">
            <v>No Entry</v>
          </cell>
          <cell r="F14">
            <v>11</v>
          </cell>
        </row>
        <row r="15">
          <cell r="B15">
            <v>1345</v>
          </cell>
          <cell r="C15" t="str">
            <v>V Murray</v>
          </cell>
          <cell r="D15" t="str">
            <v>United</v>
          </cell>
          <cell r="E15" t="str">
            <v>No Entry</v>
          </cell>
          <cell r="F15">
            <v>10</v>
          </cell>
        </row>
        <row r="16">
          <cell r="B16">
            <v>1197</v>
          </cell>
          <cell r="C16" t="str">
            <v>J Kruisselbrink</v>
          </cell>
          <cell r="D16" t="str">
            <v>Dandenong</v>
          </cell>
          <cell r="E16" t="str">
            <v>No Entry</v>
          </cell>
          <cell r="F16">
            <v>9</v>
          </cell>
        </row>
        <row r="17">
          <cell r="B17">
            <v>366</v>
          </cell>
          <cell r="C17" t="str">
            <v>R Slade</v>
          </cell>
          <cell r="D17" t="str">
            <v>South West Victoria</v>
          </cell>
          <cell r="E17" t="str">
            <v>No Entry</v>
          </cell>
          <cell r="F17">
            <v>8</v>
          </cell>
        </row>
        <row r="18">
          <cell r="B18">
            <v>1325</v>
          </cell>
          <cell r="C18" t="str">
            <v>S &amp; T Grech</v>
          </cell>
          <cell r="D18" t="str">
            <v>Melton</v>
          </cell>
          <cell r="E18" t="str">
            <v>No Entry</v>
          </cell>
          <cell r="F18">
            <v>7</v>
          </cell>
        </row>
        <row r="19">
          <cell r="B19">
            <v>1610</v>
          </cell>
          <cell r="C19" t="str">
            <v>A Rowe</v>
          </cell>
          <cell r="D19" t="str">
            <v>United</v>
          </cell>
          <cell r="E19" t="str">
            <v>No Entry</v>
          </cell>
          <cell r="F19">
            <v>6</v>
          </cell>
        </row>
        <row r="20">
          <cell r="B20">
            <v>1406</v>
          </cell>
          <cell r="C20" t="str">
            <v>D &amp; K Knight</v>
          </cell>
          <cell r="D20" t="str">
            <v>Baw Baw</v>
          </cell>
          <cell r="E20" t="str">
            <v xml:space="preserve">BEG </v>
          </cell>
          <cell r="F20">
            <v>5</v>
          </cell>
        </row>
        <row r="21">
          <cell r="B21">
            <v>70</v>
          </cell>
          <cell r="C21" t="str">
            <v>G Butler</v>
          </cell>
          <cell r="D21" t="str">
            <v>Baw Baw</v>
          </cell>
          <cell r="E21" t="str">
            <v>BEG</v>
          </cell>
          <cell r="F21">
            <v>4</v>
          </cell>
        </row>
        <row r="22">
          <cell r="B22">
            <v>1249</v>
          </cell>
          <cell r="C22" t="str">
            <v>G Butler</v>
          </cell>
          <cell r="D22" t="str">
            <v>Baw Baw</v>
          </cell>
          <cell r="E22" t="str">
            <v>BEG</v>
          </cell>
          <cell r="F22">
            <v>0</v>
          </cell>
        </row>
        <row r="23">
          <cell r="B23">
            <v>711</v>
          </cell>
          <cell r="C23" t="str">
            <v>N Beniamin</v>
          </cell>
          <cell r="D23" t="str">
            <v>Glenroy</v>
          </cell>
          <cell r="E23" t="str">
            <v>BEG</v>
          </cell>
          <cell r="F23">
            <v>3</v>
          </cell>
        </row>
        <row r="24">
          <cell r="B24">
            <v>1073</v>
          </cell>
          <cell r="C24" t="str">
            <v>R Kirby</v>
          </cell>
          <cell r="D24" t="str">
            <v>Bendigo</v>
          </cell>
          <cell r="E24" t="str">
            <v>BEG</v>
          </cell>
          <cell r="F24">
            <v>2</v>
          </cell>
        </row>
        <row r="25">
          <cell r="B25">
            <v>69</v>
          </cell>
          <cell r="C25" t="str">
            <v>M &amp; R Randall</v>
          </cell>
          <cell r="D25" t="str">
            <v>Riverina</v>
          </cell>
          <cell r="E25" t="str">
            <v>No Entry</v>
          </cell>
          <cell r="F25">
            <v>0</v>
          </cell>
        </row>
        <row r="26">
          <cell r="B26">
            <v>669</v>
          </cell>
          <cell r="C26" t="str">
            <v>J Hillman</v>
          </cell>
          <cell r="D26" t="str">
            <v>Geelong</v>
          </cell>
          <cell r="E26" t="str">
            <v>Beg</v>
          </cell>
          <cell r="F26">
            <v>1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907</v>
          </cell>
          <cell r="C37" t="str">
            <v>R Kirby</v>
          </cell>
        </row>
        <row r="38">
          <cell r="B38">
            <v>808</v>
          </cell>
          <cell r="C38" t="str">
            <v>P &amp; D Smith</v>
          </cell>
        </row>
        <row r="63">
          <cell r="F63">
            <v>210</v>
          </cell>
        </row>
      </sheetData>
      <sheetData sheetId="7">
        <row r="1">
          <cell r="B1">
            <v>7</v>
          </cell>
          <cell r="C1" t="str">
            <v>Goldenfaced (Australian)</v>
          </cell>
          <cell r="D1" t="str">
            <v>Judge: R. STEPHENS</v>
          </cell>
        </row>
        <row r="5">
          <cell r="B5">
            <v>1247</v>
          </cell>
          <cell r="C5" t="str">
            <v>Rowe Brothers</v>
          </cell>
          <cell r="D5" t="str">
            <v>Baw Baw</v>
          </cell>
          <cell r="E5" t="str">
            <v>No Entry</v>
          </cell>
          <cell r="F5">
            <v>20</v>
          </cell>
        </row>
        <row r="6">
          <cell r="B6">
            <v>76</v>
          </cell>
          <cell r="C6" t="str">
            <v>N Collins</v>
          </cell>
          <cell r="D6" t="str">
            <v>Mountain Districts</v>
          </cell>
          <cell r="E6" t="str">
            <v>No Entry</v>
          </cell>
          <cell r="F6">
            <v>19</v>
          </cell>
        </row>
        <row r="7">
          <cell r="B7">
            <v>1059</v>
          </cell>
          <cell r="C7" t="str">
            <v>N Collins</v>
          </cell>
          <cell r="D7" t="str">
            <v>Mountain Districts</v>
          </cell>
          <cell r="E7" t="str">
            <v>No Entry</v>
          </cell>
          <cell r="F7">
            <v>18</v>
          </cell>
        </row>
        <row r="8">
          <cell r="B8">
            <v>442</v>
          </cell>
          <cell r="C8" t="str">
            <v>J Freeman</v>
          </cell>
          <cell r="D8" t="str">
            <v>Nepean</v>
          </cell>
          <cell r="E8" t="str">
            <v>BEG</v>
          </cell>
          <cell r="F8">
            <v>17</v>
          </cell>
        </row>
        <row r="9">
          <cell r="B9">
            <v>1487</v>
          </cell>
          <cell r="C9" t="str">
            <v>N Collins</v>
          </cell>
          <cell r="D9" t="str">
            <v>Mountain Districts</v>
          </cell>
          <cell r="E9" t="str">
            <v>No Entry</v>
          </cell>
          <cell r="F9">
            <v>0</v>
          </cell>
        </row>
        <row r="10">
          <cell r="B10">
            <v>846</v>
          </cell>
          <cell r="C10" t="str">
            <v>N Beniamin</v>
          </cell>
          <cell r="D10" t="str">
            <v>Glenroy</v>
          </cell>
          <cell r="E10" t="str">
            <v>BEG</v>
          </cell>
          <cell r="F10">
            <v>16</v>
          </cell>
        </row>
        <row r="11">
          <cell r="B11">
            <v>340</v>
          </cell>
          <cell r="C11" t="str">
            <v>K Osmand</v>
          </cell>
          <cell r="D11" t="str">
            <v>Border Districts</v>
          </cell>
          <cell r="E11" t="str">
            <v>Beg</v>
          </cell>
          <cell r="F11">
            <v>15</v>
          </cell>
        </row>
        <row r="12">
          <cell r="B12">
            <v>528</v>
          </cell>
          <cell r="C12" t="str">
            <v>Rowe Brothers</v>
          </cell>
          <cell r="D12" t="str">
            <v>Baw Baw</v>
          </cell>
          <cell r="E12" t="str">
            <v>No Entry</v>
          </cell>
          <cell r="F12">
            <v>14</v>
          </cell>
        </row>
        <row r="13">
          <cell r="B13">
            <v>835</v>
          </cell>
          <cell r="C13" t="str">
            <v>A Baxter</v>
          </cell>
          <cell r="D13" t="str">
            <v>United</v>
          </cell>
          <cell r="E13" t="str">
            <v>No Entry</v>
          </cell>
          <cell r="F13">
            <v>13</v>
          </cell>
        </row>
        <row r="14">
          <cell r="B14">
            <v>373</v>
          </cell>
          <cell r="C14" t="str">
            <v>P &amp; D Smith</v>
          </cell>
          <cell r="D14" t="str">
            <v>Clyde</v>
          </cell>
          <cell r="E14" t="str">
            <v>INT</v>
          </cell>
          <cell r="F14">
            <v>12</v>
          </cell>
        </row>
        <row r="15">
          <cell r="B15">
            <v>166</v>
          </cell>
          <cell r="C15" t="str">
            <v>A Baxter</v>
          </cell>
          <cell r="D15" t="str">
            <v>United</v>
          </cell>
          <cell r="E15" t="str">
            <v>No Entry</v>
          </cell>
          <cell r="F15">
            <v>11</v>
          </cell>
        </row>
        <row r="16">
          <cell r="B16">
            <v>1283</v>
          </cell>
          <cell r="C16" t="str">
            <v>M Parr</v>
          </cell>
          <cell r="D16" t="str">
            <v>Eastern Districts</v>
          </cell>
          <cell r="E16" t="str">
            <v>BEG</v>
          </cell>
          <cell r="F16">
            <v>10</v>
          </cell>
        </row>
        <row r="17">
          <cell r="B17">
            <v>432</v>
          </cell>
          <cell r="C17" t="str">
            <v>C De Vos</v>
          </cell>
          <cell r="D17" t="str">
            <v>Baw Baw</v>
          </cell>
          <cell r="E17" t="str">
            <v>INT</v>
          </cell>
          <cell r="F17">
            <v>0</v>
          </cell>
        </row>
        <row r="18">
          <cell r="B18">
            <v>427</v>
          </cell>
          <cell r="C18" t="str">
            <v>P &amp; D Smith</v>
          </cell>
          <cell r="D18" t="str">
            <v>Clyde</v>
          </cell>
          <cell r="E18" t="str">
            <v>INT</v>
          </cell>
          <cell r="F18">
            <v>9</v>
          </cell>
        </row>
        <row r="19">
          <cell r="B19">
            <v>1151</v>
          </cell>
          <cell r="C19" t="str">
            <v>K Brown</v>
          </cell>
          <cell r="D19" t="str">
            <v>Riverina</v>
          </cell>
          <cell r="E19" t="str">
            <v>INT</v>
          </cell>
          <cell r="F19">
            <v>8</v>
          </cell>
        </row>
        <row r="20">
          <cell r="B20">
            <v>1455</v>
          </cell>
          <cell r="C20" t="str">
            <v>K Brown</v>
          </cell>
          <cell r="D20" t="str">
            <v>Riverina</v>
          </cell>
          <cell r="E20" t="str">
            <v>INT</v>
          </cell>
          <cell r="F20">
            <v>7</v>
          </cell>
        </row>
        <row r="21">
          <cell r="B21">
            <v>1573</v>
          </cell>
          <cell r="C21" t="str">
            <v>Rowe Brothers</v>
          </cell>
          <cell r="D21" t="str">
            <v>Baw Baw</v>
          </cell>
          <cell r="E21" t="str">
            <v>No Entry</v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442</v>
          </cell>
          <cell r="C37" t="str">
            <v>J Freeman</v>
          </cell>
        </row>
        <row r="38">
          <cell r="B38">
            <v>373</v>
          </cell>
          <cell r="C38" t="str">
            <v>P &amp; D Smith</v>
          </cell>
        </row>
        <row r="63">
          <cell r="F63">
            <v>189</v>
          </cell>
        </row>
      </sheetData>
      <sheetData sheetId="8">
        <row r="1">
          <cell r="B1">
            <v>8</v>
          </cell>
          <cell r="C1" t="str">
            <v>Black Eye</v>
          </cell>
          <cell r="D1" t="str">
            <v>Judge: G. ROWE / P. HOADLEY *</v>
          </cell>
        </row>
        <row r="5">
          <cell r="B5">
            <v>466</v>
          </cell>
          <cell r="C5" t="str">
            <v>R Slade</v>
          </cell>
          <cell r="D5" t="str">
            <v>South West Victoria</v>
          </cell>
          <cell r="E5" t="str">
            <v>No Entry</v>
          </cell>
          <cell r="F5">
            <v>20</v>
          </cell>
        </row>
        <row r="6">
          <cell r="B6">
            <v>1396</v>
          </cell>
          <cell r="C6" t="str">
            <v>M &amp; R Randall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953</v>
          </cell>
          <cell r="C7" t="str">
            <v>M &amp; R Randall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1600</v>
          </cell>
          <cell r="C8" t="str">
            <v>R Dagg</v>
          </cell>
          <cell r="D8" t="str">
            <v>Eastern Districts</v>
          </cell>
          <cell r="E8" t="str">
            <v>No Entry</v>
          </cell>
          <cell r="F8">
            <v>17</v>
          </cell>
        </row>
        <row r="9">
          <cell r="B9">
            <v>1043</v>
          </cell>
          <cell r="C9" t="str">
            <v>Hall &amp; Rice</v>
          </cell>
          <cell r="D9" t="str">
            <v>Bendigo</v>
          </cell>
          <cell r="E9" t="str">
            <v>No Entry</v>
          </cell>
          <cell r="F9">
            <v>16</v>
          </cell>
        </row>
        <row r="10">
          <cell r="B10">
            <v>1382</v>
          </cell>
          <cell r="C10" t="str">
            <v>M &amp; R Randall</v>
          </cell>
          <cell r="D10" t="str">
            <v>Riverina</v>
          </cell>
          <cell r="E10" t="str">
            <v>No Entry</v>
          </cell>
          <cell r="F10">
            <v>0</v>
          </cell>
        </row>
        <row r="11">
          <cell r="B11">
            <v>353</v>
          </cell>
          <cell r="C11" t="str">
            <v>M Weeding</v>
          </cell>
          <cell r="D11" t="str">
            <v>Eastern Districts</v>
          </cell>
          <cell r="E11" t="str">
            <v>BEG</v>
          </cell>
          <cell r="F11">
            <v>15</v>
          </cell>
        </row>
        <row r="12">
          <cell r="B12">
            <v>1622</v>
          </cell>
          <cell r="C12" t="str">
            <v>R Hiscock</v>
          </cell>
          <cell r="D12" t="str">
            <v>Dandenong</v>
          </cell>
          <cell r="E12" t="str">
            <v>No Entry</v>
          </cell>
          <cell r="F12">
            <v>14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353</v>
          </cell>
          <cell r="C37" t="str">
            <v>M Weeding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119</v>
          </cell>
        </row>
      </sheetData>
      <sheetData sheetId="9">
        <row r="1">
          <cell r="B1">
            <v>9</v>
          </cell>
          <cell r="C1" t="str">
            <v>Dilute</v>
          </cell>
          <cell r="D1" t="str">
            <v>Judge: G. ROWE / P. HOADLEY *</v>
          </cell>
        </row>
        <row r="5">
          <cell r="B5">
            <v>1349</v>
          </cell>
          <cell r="C5" t="str">
            <v>V Murray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328</v>
          </cell>
          <cell r="C6" t="str">
            <v>Bader &amp; Turnbull</v>
          </cell>
          <cell r="D6" t="str">
            <v>Eastern Districts</v>
          </cell>
          <cell r="E6" t="str">
            <v>No Entry</v>
          </cell>
          <cell r="F6">
            <v>19</v>
          </cell>
        </row>
        <row r="7">
          <cell r="B7">
            <v>215</v>
          </cell>
          <cell r="C7" t="str">
            <v>M &amp; R Randall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1640</v>
          </cell>
          <cell r="C8" t="str">
            <v>A Barker</v>
          </cell>
          <cell r="D8" t="str">
            <v>Eastern Districts</v>
          </cell>
          <cell r="E8" t="str">
            <v>BEG</v>
          </cell>
          <cell r="F8">
            <v>17</v>
          </cell>
        </row>
        <row r="9">
          <cell r="B9">
            <v>1222</v>
          </cell>
          <cell r="C9" t="str">
            <v>V Carro</v>
          </cell>
          <cell r="D9" t="str">
            <v>Eastern Districts</v>
          </cell>
          <cell r="E9" t="str">
            <v>No Entry</v>
          </cell>
          <cell r="F9">
            <v>0</v>
          </cell>
        </row>
        <row r="10">
          <cell r="B10">
            <v>302</v>
          </cell>
          <cell r="C10" t="str">
            <v>S Zunneberg</v>
          </cell>
          <cell r="D10" t="str">
            <v>Mountain Districts</v>
          </cell>
          <cell r="E10" t="str">
            <v>INT</v>
          </cell>
          <cell r="F10">
            <v>16</v>
          </cell>
        </row>
        <row r="11">
          <cell r="B11">
            <v>685</v>
          </cell>
          <cell r="C11" t="str">
            <v>V Murray</v>
          </cell>
          <cell r="D11" t="str">
            <v>United</v>
          </cell>
          <cell r="E11" t="str">
            <v>No Entry</v>
          </cell>
          <cell r="F11">
            <v>15</v>
          </cell>
        </row>
        <row r="12">
          <cell r="B12">
            <v>501</v>
          </cell>
          <cell r="C12" t="str">
            <v>P &amp; D Smith</v>
          </cell>
          <cell r="D12" t="str">
            <v>Clyde</v>
          </cell>
          <cell r="E12" t="str">
            <v>INT</v>
          </cell>
          <cell r="F12">
            <v>14</v>
          </cell>
        </row>
        <row r="13">
          <cell r="B13">
            <v>1503</v>
          </cell>
          <cell r="C13" t="str">
            <v>S Zunneberg</v>
          </cell>
          <cell r="D13" t="str">
            <v>Mountain Districts</v>
          </cell>
          <cell r="E13" t="str">
            <v>INT</v>
          </cell>
          <cell r="F13">
            <v>13</v>
          </cell>
        </row>
        <row r="14">
          <cell r="B14">
            <v>901</v>
          </cell>
          <cell r="C14" t="str">
            <v>M &amp; R Randall</v>
          </cell>
          <cell r="D14" t="str">
            <v>Riverina</v>
          </cell>
          <cell r="E14" t="str">
            <v>No Entry</v>
          </cell>
          <cell r="F14">
            <v>12</v>
          </cell>
        </row>
        <row r="15">
          <cell r="B15">
            <v>1482</v>
          </cell>
          <cell r="C15" t="str">
            <v>P &amp; D Smith</v>
          </cell>
          <cell r="D15" t="str">
            <v>Clyde</v>
          </cell>
          <cell r="E15" t="str">
            <v>INT</v>
          </cell>
          <cell r="F15">
            <v>11</v>
          </cell>
        </row>
        <row r="16">
          <cell r="B16">
            <v>996</v>
          </cell>
          <cell r="C16" t="str">
            <v>V Murray</v>
          </cell>
          <cell r="D16" t="str">
            <v>United</v>
          </cell>
          <cell r="E16" t="str">
            <v>No Entry</v>
          </cell>
          <cell r="F16">
            <v>0</v>
          </cell>
        </row>
        <row r="17">
          <cell r="B17">
            <v>872</v>
          </cell>
          <cell r="C17" t="str">
            <v>V Ieria</v>
          </cell>
          <cell r="D17" t="str">
            <v>Glenroy</v>
          </cell>
          <cell r="E17" t="str">
            <v>BEG</v>
          </cell>
          <cell r="F17">
            <v>10</v>
          </cell>
        </row>
        <row r="18">
          <cell r="B18">
            <v>331</v>
          </cell>
          <cell r="C18" t="str">
            <v>Caulfield Family</v>
          </cell>
          <cell r="D18" t="str">
            <v>Mountain Districts</v>
          </cell>
          <cell r="E18" t="str">
            <v>No Entry</v>
          </cell>
          <cell r="F18">
            <v>0</v>
          </cell>
        </row>
        <row r="19">
          <cell r="B19">
            <v>1188</v>
          </cell>
          <cell r="C19" t="str">
            <v>M &amp; R Randall</v>
          </cell>
          <cell r="D19" t="str">
            <v>Riverina</v>
          </cell>
          <cell r="E19" t="str">
            <v>No Entry</v>
          </cell>
          <cell r="F19">
            <v>0</v>
          </cell>
        </row>
        <row r="20">
          <cell r="B20">
            <v>1418</v>
          </cell>
          <cell r="C20" t="str">
            <v>Vella &amp; Thomas</v>
          </cell>
          <cell r="D20" t="str">
            <v>Melton</v>
          </cell>
          <cell r="E20" t="str">
            <v>No Entry</v>
          </cell>
          <cell r="F20">
            <v>9</v>
          </cell>
        </row>
        <row r="21">
          <cell r="B21">
            <v>1221</v>
          </cell>
          <cell r="C21" t="str">
            <v>J Kruisselbrink</v>
          </cell>
          <cell r="D21" t="str">
            <v>Dandenong</v>
          </cell>
          <cell r="E21" t="str">
            <v>No Entry</v>
          </cell>
          <cell r="F21">
            <v>8</v>
          </cell>
        </row>
        <row r="22">
          <cell r="B22">
            <v>317</v>
          </cell>
          <cell r="C22" t="str">
            <v>J Kruisselbrink</v>
          </cell>
          <cell r="D22" t="str">
            <v>Dandenong</v>
          </cell>
          <cell r="E22" t="str">
            <v>No Entry</v>
          </cell>
          <cell r="F22">
            <v>7</v>
          </cell>
        </row>
        <row r="23">
          <cell r="B23">
            <v>230</v>
          </cell>
          <cell r="C23" t="str">
            <v>A Richardson</v>
          </cell>
          <cell r="D23" t="str">
            <v>Baw Baw</v>
          </cell>
          <cell r="E23" t="str">
            <v>No Entry</v>
          </cell>
          <cell r="F23">
            <v>6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1640</v>
          </cell>
          <cell r="C37" t="str">
            <v>A Barker</v>
          </cell>
        </row>
        <row r="38">
          <cell r="B38">
            <v>302</v>
          </cell>
          <cell r="C38" t="str">
            <v>S Zunneberg</v>
          </cell>
        </row>
        <row r="63">
          <cell r="F63">
            <v>195</v>
          </cell>
        </row>
      </sheetData>
      <sheetData sheetId="10">
        <row r="1">
          <cell r="B1">
            <v>10</v>
          </cell>
          <cell r="C1" t="str">
            <v>Lutino</v>
          </cell>
          <cell r="D1" t="str">
            <v>Judge: R. RANDALL  ***</v>
          </cell>
        </row>
        <row r="5">
          <cell r="B5">
            <v>502</v>
          </cell>
          <cell r="C5" t="str">
            <v>A Rowe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31</v>
          </cell>
          <cell r="C6" t="str">
            <v>B Schembri</v>
          </cell>
          <cell r="D6" t="str">
            <v>United</v>
          </cell>
          <cell r="E6" t="str">
            <v>INT</v>
          </cell>
          <cell r="F6">
            <v>19</v>
          </cell>
        </row>
        <row r="7">
          <cell r="B7">
            <v>799</v>
          </cell>
          <cell r="C7" t="str">
            <v>Rowe Brothers</v>
          </cell>
          <cell r="D7" t="str">
            <v>Baw Baw</v>
          </cell>
          <cell r="E7" t="str">
            <v>No Entry</v>
          </cell>
          <cell r="F7">
            <v>18</v>
          </cell>
        </row>
        <row r="8">
          <cell r="B8">
            <v>1377</v>
          </cell>
          <cell r="C8" t="str">
            <v>J Leong</v>
          </cell>
          <cell r="D8" t="str">
            <v>United</v>
          </cell>
          <cell r="E8" t="str">
            <v>No Entry</v>
          </cell>
          <cell r="F8">
            <v>0</v>
          </cell>
        </row>
        <row r="9">
          <cell r="B9">
            <v>652</v>
          </cell>
          <cell r="C9" t="str">
            <v>Rowe Brothers</v>
          </cell>
          <cell r="D9" t="str">
            <v>Baw Baw</v>
          </cell>
          <cell r="E9" t="str">
            <v>No Entry</v>
          </cell>
          <cell r="F9">
            <v>17</v>
          </cell>
        </row>
        <row r="10">
          <cell r="B10">
            <v>1553</v>
          </cell>
          <cell r="C10" t="str">
            <v>S &amp; T Grech</v>
          </cell>
          <cell r="D10" t="str">
            <v>Melton</v>
          </cell>
          <cell r="E10" t="str">
            <v>No Entry</v>
          </cell>
          <cell r="F10">
            <v>16</v>
          </cell>
        </row>
        <row r="11">
          <cell r="B11">
            <v>1259</v>
          </cell>
          <cell r="C11" t="str">
            <v>D Kerr</v>
          </cell>
          <cell r="D11" t="str">
            <v>Baw Baw</v>
          </cell>
          <cell r="E11" t="str">
            <v xml:space="preserve">BEG </v>
          </cell>
          <cell r="F11">
            <v>0</v>
          </cell>
        </row>
        <row r="12">
          <cell r="B12">
            <v>1399</v>
          </cell>
          <cell r="C12" t="str">
            <v>N Beniamin</v>
          </cell>
          <cell r="D12" t="str">
            <v>Glenroy</v>
          </cell>
          <cell r="E12" t="str">
            <v>No Entry</v>
          </cell>
          <cell r="F12">
            <v>15</v>
          </cell>
        </row>
        <row r="13">
          <cell r="B13">
            <v>1461</v>
          </cell>
          <cell r="C13" t="str">
            <v>D Kerr</v>
          </cell>
          <cell r="D13" t="str">
            <v>Baw Baw</v>
          </cell>
          <cell r="E13" t="str">
            <v>BEG</v>
          </cell>
          <cell r="F13">
            <v>0</v>
          </cell>
        </row>
        <row r="14">
          <cell r="B14">
            <v>375</v>
          </cell>
          <cell r="C14" t="str">
            <v>D Toohey</v>
          </cell>
          <cell r="D14" t="str">
            <v>Western Suburbs</v>
          </cell>
          <cell r="E14" t="str">
            <v>INT</v>
          </cell>
          <cell r="F14">
            <v>14</v>
          </cell>
        </row>
        <row r="15">
          <cell r="B15">
            <v>1415</v>
          </cell>
          <cell r="C15" t="str">
            <v>N Beniamin</v>
          </cell>
          <cell r="D15" t="str">
            <v>Glenroy</v>
          </cell>
          <cell r="E15" t="str">
            <v>No Entry</v>
          </cell>
          <cell r="F15">
            <v>13</v>
          </cell>
        </row>
        <row r="16">
          <cell r="B16">
            <v>1451</v>
          </cell>
          <cell r="C16" t="str">
            <v>D Toohey</v>
          </cell>
          <cell r="D16" t="str">
            <v>Western Suburbs</v>
          </cell>
          <cell r="E16" t="str">
            <v>INT</v>
          </cell>
          <cell r="F16">
            <v>12</v>
          </cell>
        </row>
        <row r="17">
          <cell r="B17">
            <v>1290</v>
          </cell>
          <cell r="C17" t="str">
            <v>M Weeding</v>
          </cell>
          <cell r="D17" t="str">
            <v>Eastern Districts</v>
          </cell>
          <cell r="E17" t="str">
            <v>BEG</v>
          </cell>
          <cell r="F17">
            <v>11</v>
          </cell>
        </row>
        <row r="18">
          <cell r="B18">
            <v>479</v>
          </cell>
          <cell r="C18" t="str">
            <v>Caulfield Family</v>
          </cell>
          <cell r="D18" t="str">
            <v>Mountain Districts</v>
          </cell>
          <cell r="E18" t="str">
            <v>No Entry</v>
          </cell>
          <cell r="F18">
            <v>10</v>
          </cell>
        </row>
        <row r="19">
          <cell r="B19">
            <v>940</v>
          </cell>
          <cell r="C19" t="str">
            <v>M Weeding</v>
          </cell>
          <cell r="D19" t="str">
            <v>Eastern Districts</v>
          </cell>
          <cell r="E19" t="str">
            <v>BEG</v>
          </cell>
          <cell r="F19">
            <v>9</v>
          </cell>
        </row>
        <row r="20">
          <cell r="B20">
            <v>1537</v>
          </cell>
          <cell r="C20" t="str">
            <v>M Parr</v>
          </cell>
          <cell r="D20" t="str">
            <v>Eastern Districts</v>
          </cell>
          <cell r="E20" t="str">
            <v>BEG</v>
          </cell>
          <cell r="F20">
            <v>0</v>
          </cell>
        </row>
        <row r="21">
          <cell r="B21">
            <v>360</v>
          </cell>
          <cell r="C21" t="str">
            <v>M Weeding</v>
          </cell>
          <cell r="D21" t="str">
            <v>Eastern Districts</v>
          </cell>
          <cell r="E21" t="str">
            <v>BEG</v>
          </cell>
          <cell r="F21">
            <v>0</v>
          </cell>
        </row>
        <row r="22">
          <cell r="B22">
            <v>1126</v>
          </cell>
          <cell r="C22" t="str">
            <v>B Herouvim</v>
          </cell>
          <cell r="D22" t="str">
            <v>Clyde</v>
          </cell>
          <cell r="E22" t="str">
            <v>BEG</v>
          </cell>
          <cell r="F22">
            <v>8</v>
          </cell>
        </row>
        <row r="23">
          <cell r="B23">
            <v>938</v>
          </cell>
          <cell r="C23" t="str">
            <v>J Wright</v>
          </cell>
          <cell r="D23" t="str">
            <v>Mountain Districts</v>
          </cell>
          <cell r="E23" t="str">
            <v>No Entry</v>
          </cell>
          <cell r="F23">
            <v>7</v>
          </cell>
        </row>
        <row r="24">
          <cell r="B24">
            <v>549</v>
          </cell>
          <cell r="C24" t="str">
            <v>R Hall</v>
          </cell>
          <cell r="D24" t="str">
            <v>United</v>
          </cell>
          <cell r="E24" t="str">
            <v>BEG</v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1461</v>
          </cell>
          <cell r="C37" t="str">
            <v>D Kerr</v>
          </cell>
        </row>
        <row r="38">
          <cell r="B38">
            <v>31</v>
          </cell>
          <cell r="C38" t="str">
            <v>B Schembri</v>
          </cell>
        </row>
        <row r="63">
          <cell r="F63">
            <v>189</v>
          </cell>
        </row>
      </sheetData>
      <sheetData sheetId="11">
        <row r="1">
          <cell r="B1">
            <v>11</v>
          </cell>
          <cell r="C1" t="str">
            <v>Albino</v>
          </cell>
          <cell r="D1" t="str">
            <v>Judge: J. ORLANDI</v>
          </cell>
        </row>
        <row r="5">
          <cell r="B5">
            <v>228</v>
          </cell>
          <cell r="C5" t="str">
            <v>Caulfield Family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967</v>
          </cell>
          <cell r="C6" t="str">
            <v>G O'Connell</v>
          </cell>
          <cell r="D6" t="str">
            <v>Eastern Districts</v>
          </cell>
          <cell r="E6" t="str">
            <v>No Entry</v>
          </cell>
          <cell r="F6">
            <v>19</v>
          </cell>
        </row>
        <row r="7">
          <cell r="B7">
            <v>514</v>
          </cell>
          <cell r="C7" t="str">
            <v>G Butler</v>
          </cell>
          <cell r="D7" t="str">
            <v>Baw Baw</v>
          </cell>
          <cell r="E7" t="str">
            <v>BEG</v>
          </cell>
          <cell r="F7">
            <v>18</v>
          </cell>
        </row>
        <row r="8">
          <cell r="B8">
            <v>1578</v>
          </cell>
          <cell r="C8" t="str">
            <v>S Zunneberg</v>
          </cell>
          <cell r="D8" t="str">
            <v>Mountain Districts</v>
          </cell>
          <cell r="E8" t="str">
            <v>INT</v>
          </cell>
          <cell r="F8">
            <v>17</v>
          </cell>
        </row>
        <row r="9">
          <cell r="B9">
            <v>413</v>
          </cell>
          <cell r="C9" t="str">
            <v>K McCalman</v>
          </cell>
          <cell r="D9" t="str">
            <v>Dandenong</v>
          </cell>
          <cell r="E9" t="str">
            <v>No Entry</v>
          </cell>
          <cell r="F9">
            <v>16</v>
          </cell>
        </row>
        <row r="10">
          <cell r="B10">
            <v>1374</v>
          </cell>
          <cell r="C10" t="str">
            <v>G Butler</v>
          </cell>
          <cell r="D10" t="str">
            <v>Baw Baw</v>
          </cell>
          <cell r="E10" t="str">
            <v>BEG</v>
          </cell>
          <cell r="F10">
            <v>15</v>
          </cell>
        </row>
        <row r="11">
          <cell r="B11">
            <v>371</v>
          </cell>
          <cell r="C11" t="str">
            <v>P Illic</v>
          </cell>
          <cell r="D11" t="str">
            <v>Baw Baw</v>
          </cell>
          <cell r="E11" t="str">
            <v>INT</v>
          </cell>
          <cell r="F11">
            <v>0</v>
          </cell>
        </row>
        <row r="12">
          <cell r="B12">
            <v>1437</v>
          </cell>
          <cell r="C12" t="str">
            <v>K McCalman</v>
          </cell>
          <cell r="D12" t="str">
            <v>Dandenong</v>
          </cell>
          <cell r="E12" t="str">
            <v>No Entry</v>
          </cell>
          <cell r="F12">
            <v>14</v>
          </cell>
        </row>
        <row r="13">
          <cell r="B13">
            <v>825</v>
          </cell>
          <cell r="C13" t="str">
            <v>G O'Connell</v>
          </cell>
          <cell r="D13" t="str">
            <v>Eastern Districts</v>
          </cell>
          <cell r="E13" t="str">
            <v>No Entry</v>
          </cell>
          <cell r="F13">
            <v>13</v>
          </cell>
        </row>
        <row r="14">
          <cell r="B14">
            <v>1223</v>
          </cell>
          <cell r="C14" t="str">
            <v>M Weeding</v>
          </cell>
          <cell r="D14" t="str">
            <v>Eastern Districts</v>
          </cell>
          <cell r="E14" t="str">
            <v>BEG</v>
          </cell>
          <cell r="F14">
            <v>0</v>
          </cell>
        </row>
        <row r="15">
          <cell r="B15">
            <v>117</v>
          </cell>
          <cell r="C15" t="str">
            <v>Wilson &amp; Hoadley</v>
          </cell>
          <cell r="D15" t="str">
            <v>Dandenong</v>
          </cell>
          <cell r="E15" t="str">
            <v>No Entry</v>
          </cell>
          <cell r="F15">
            <v>0</v>
          </cell>
        </row>
        <row r="16">
          <cell r="B16">
            <v>1074</v>
          </cell>
          <cell r="C16" t="str">
            <v>N Hands</v>
          </cell>
          <cell r="D16" t="str">
            <v>Mountain Districts</v>
          </cell>
          <cell r="E16" t="str">
            <v>No Entry</v>
          </cell>
          <cell r="F16">
            <v>0</v>
          </cell>
        </row>
        <row r="17">
          <cell r="B17">
            <v>1409</v>
          </cell>
          <cell r="C17" t="str">
            <v>M &amp; R Randall</v>
          </cell>
          <cell r="D17" t="str">
            <v>Riverina</v>
          </cell>
          <cell r="E17" t="str">
            <v>No Entry</v>
          </cell>
          <cell r="F17">
            <v>12</v>
          </cell>
        </row>
        <row r="18">
          <cell r="B18">
            <v>1528</v>
          </cell>
          <cell r="C18" t="str">
            <v>R Stephens</v>
          </cell>
          <cell r="D18" t="str">
            <v>Geelong</v>
          </cell>
          <cell r="E18" t="str">
            <v>No Entry</v>
          </cell>
          <cell r="F18">
            <v>11</v>
          </cell>
        </row>
        <row r="19">
          <cell r="B19">
            <v>351</v>
          </cell>
          <cell r="C19" t="str">
            <v>A Rowe</v>
          </cell>
          <cell r="D19" t="str">
            <v>United</v>
          </cell>
          <cell r="E19" t="str">
            <v>No Entry</v>
          </cell>
          <cell r="F19">
            <v>10</v>
          </cell>
        </row>
        <row r="20">
          <cell r="B20">
            <v>903</v>
          </cell>
          <cell r="C20" t="str">
            <v>M &amp; R Randall</v>
          </cell>
          <cell r="D20" t="str">
            <v>Riverina</v>
          </cell>
          <cell r="E20" t="str">
            <v>No Entry</v>
          </cell>
          <cell r="F20">
            <v>9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514</v>
          </cell>
          <cell r="C37" t="str">
            <v>G Butler</v>
          </cell>
        </row>
        <row r="38">
          <cell r="B38">
            <v>1578</v>
          </cell>
          <cell r="C38" t="str">
            <v>S Zunneberg</v>
          </cell>
        </row>
        <row r="63">
          <cell r="F63">
            <v>174</v>
          </cell>
        </row>
      </sheetData>
      <sheetData sheetId="12">
        <row r="1">
          <cell r="B1">
            <v>12</v>
          </cell>
          <cell r="C1" t="str">
            <v>Clear Wing</v>
          </cell>
          <cell r="D1" t="str">
            <v>Judge: A. BAXTER</v>
          </cell>
        </row>
        <row r="5">
          <cell r="B5">
            <v>59</v>
          </cell>
          <cell r="C5" t="str">
            <v>J Meale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923</v>
          </cell>
          <cell r="C6" t="str">
            <v>D Macfarlane</v>
          </cell>
          <cell r="D6" t="str">
            <v>Baw Baw</v>
          </cell>
          <cell r="E6" t="str">
            <v>No Entry</v>
          </cell>
          <cell r="F6">
            <v>19</v>
          </cell>
        </row>
        <row r="7">
          <cell r="B7">
            <v>749</v>
          </cell>
          <cell r="C7" t="str">
            <v>V Murray</v>
          </cell>
          <cell r="D7" t="str">
            <v>United</v>
          </cell>
          <cell r="E7" t="str">
            <v>No Entry</v>
          </cell>
          <cell r="F7">
            <v>18</v>
          </cell>
        </row>
        <row r="8">
          <cell r="B8">
            <v>1386</v>
          </cell>
          <cell r="C8" t="str">
            <v>L Downey</v>
          </cell>
          <cell r="D8" t="str">
            <v>Dandenong</v>
          </cell>
          <cell r="E8" t="str">
            <v>No Entry</v>
          </cell>
          <cell r="F8">
            <v>17</v>
          </cell>
        </row>
        <row r="9">
          <cell r="B9">
            <v>1129</v>
          </cell>
          <cell r="C9" t="str">
            <v>D Macfarlane</v>
          </cell>
          <cell r="D9" t="str">
            <v>Baw Baw</v>
          </cell>
          <cell r="E9" t="str">
            <v>No Entry</v>
          </cell>
          <cell r="F9">
            <v>16</v>
          </cell>
        </row>
        <row r="10">
          <cell r="B10">
            <v>916</v>
          </cell>
          <cell r="C10" t="str">
            <v>Sheppard &amp; Flanagan</v>
          </cell>
          <cell r="D10" t="str">
            <v>Mountain Districts</v>
          </cell>
          <cell r="E10" t="str">
            <v>No Entry</v>
          </cell>
          <cell r="F10">
            <v>15</v>
          </cell>
        </row>
        <row r="11">
          <cell r="B11">
            <v>604</v>
          </cell>
          <cell r="C11" t="str">
            <v>Sheppard &amp; Flanagan</v>
          </cell>
          <cell r="D11" t="str">
            <v>Mountain Districts</v>
          </cell>
          <cell r="E11" t="str">
            <v>No Entry</v>
          </cell>
          <cell r="F11">
            <v>14</v>
          </cell>
        </row>
        <row r="12">
          <cell r="B12">
            <v>63</v>
          </cell>
          <cell r="C12" t="str">
            <v>Sheppard &amp; Flanagan</v>
          </cell>
          <cell r="D12" t="str">
            <v>Mountain Districts</v>
          </cell>
          <cell r="E12" t="str">
            <v>No Entry</v>
          </cell>
          <cell r="F12">
            <v>0</v>
          </cell>
        </row>
        <row r="13">
          <cell r="B13">
            <v>601</v>
          </cell>
          <cell r="C13" t="str">
            <v>L Downey</v>
          </cell>
          <cell r="D13" t="str">
            <v>Dandenong</v>
          </cell>
          <cell r="E13" t="str">
            <v>No Entry</v>
          </cell>
          <cell r="F13">
            <v>13</v>
          </cell>
        </row>
        <row r="14">
          <cell r="B14">
            <v>1518</v>
          </cell>
          <cell r="C14" t="str">
            <v>D Macfarlane</v>
          </cell>
          <cell r="D14" t="str">
            <v>Baw Baw</v>
          </cell>
          <cell r="E14" t="str">
            <v>No Entry</v>
          </cell>
          <cell r="F14">
            <v>0</v>
          </cell>
        </row>
        <row r="15">
          <cell r="B15">
            <v>222</v>
          </cell>
          <cell r="C15" t="str">
            <v>R Simmonds</v>
          </cell>
          <cell r="D15" t="str">
            <v>Baw Baw</v>
          </cell>
          <cell r="E15" t="str">
            <v>BEG</v>
          </cell>
          <cell r="F15">
            <v>0</v>
          </cell>
        </row>
        <row r="16">
          <cell r="B16">
            <v>945</v>
          </cell>
          <cell r="C16" t="str">
            <v>B Plumb</v>
          </cell>
          <cell r="D16" t="str">
            <v>Baw Baw</v>
          </cell>
          <cell r="E16" t="str">
            <v>BEG</v>
          </cell>
          <cell r="F16">
            <v>0</v>
          </cell>
        </row>
        <row r="17">
          <cell r="B17">
            <v>397</v>
          </cell>
          <cell r="C17" t="str">
            <v>A &amp; G Randle</v>
          </cell>
          <cell r="D17" t="str">
            <v>Melton</v>
          </cell>
          <cell r="E17" t="str">
            <v>No Entry</v>
          </cell>
          <cell r="F17">
            <v>12</v>
          </cell>
        </row>
        <row r="18">
          <cell r="B18">
            <v>1286</v>
          </cell>
          <cell r="C18" t="str">
            <v>L Downey</v>
          </cell>
          <cell r="D18" t="str">
            <v>Dandenong</v>
          </cell>
          <cell r="E18" t="str">
            <v>No Entry</v>
          </cell>
          <cell r="F18">
            <v>0</v>
          </cell>
        </row>
        <row r="19">
          <cell r="B19">
            <v>988</v>
          </cell>
          <cell r="C19" t="str">
            <v>A &amp; G Randle</v>
          </cell>
          <cell r="D19" t="str">
            <v>Melton</v>
          </cell>
          <cell r="E19" t="str">
            <v>No Entry</v>
          </cell>
          <cell r="F19">
            <v>11</v>
          </cell>
        </row>
        <row r="20">
          <cell r="B20">
            <v>1154</v>
          </cell>
          <cell r="C20" t="str">
            <v>A &amp; G Randle</v>
          </cell>
          <cell r="D20" t="str">
            <v>Melton</v>
          </cell>
          <cell r="E20" t="str">
            <v>No Entry</v>
          </cell>
          <cell r="F20">
            <v>0</v>
          </cell>
        </row>
        <row r="21">
          <cell r="B21">
            <v>1352</v>
          </cell>
          <cell r="C21" t="str">
            <v>V Murray</v>
          </cell>
          <cell r="D21" t="str">
            <v>United</v>
          </cell>
          <cell r="E21" t="str">
            <v>No Entry</v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C37" t="str">
            <v>R Simmonds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155</v>
          </cell>
        </row>
      </sheetData>
      <sheetData sheetId="13">
        <row r="1">
          <cell r="B1">
            <v>13</v>
          </cell>
          <cell r="C1" t="str">
            <v>Grey Wing</v>
          </cell>
          <cell r="D1" t="str">
            <v>Judge: P. HOADLEY / G. ROWE *</v>
          </cell>
        </row>
        <row r="5">
          <cell r="B5">
            <v>884</v>
          </cell>
          <cell r="C5" t="str">
            <v>A Baxter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1153</v>
          </cell>
          <cell r="C6" t="str">
            <v>V Murray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414</v>
          </cell>
          <cell r="C7" t="str">
            <v>Sheppard &amp; Flanagan</v>
          </cell>
          <cell r="D7" t="str">
            <v>Mountain Districts</v>
          </cell>
          <cell r="E7" t="str">
            <v>No Entry</v>
          </cell>
          <cell r="F7">
            <v>18</v>
          </cell>
        </row>
        <row r="8">
          <cell r="B8">
            <v>396</v>
          </cell>
          <cell r="C8" t="str">
            <v>K Pullen</v>
          </cell>
          <cell r="D8" t="str">
            <v>Riverina</v>
          </cell>
          <cell r="E8" t="str">
            <v>No Entry</v>
          </cell>
          <cell r="F8">
            <v>17</v>
          </cell>
        </row>
        <row r="9">
          <cell r="B9">
            <v>273</v>
          </cell>
          <cell r="C9" t="str">
            <v>M &amp; R Randall</v>
          </cell>
          <cell r="D9" t="str">
            <v>Riverina</v>
          </cell>
          <cell r="E9" t="str">
            <v>No Entry</v>
          </cell>
          <cell r="F9">
            <v>16</v>
          </cell>
        </row>
        <row r="10">
          <cell r="B10">
            <v>306</v>
          </cell>
          <cell r="C10" t="str">
            <v>Hall &amp; Rice</v>
          </cell>
          <cell r="D10" t="str">
            <v>Bendigo</v>
          </cell>
          <cell r="E10" t="str">
            <v>No Entry</v>
          </cell>
          <cell r="F10">
            <v>15</v>
          </cell>
        </row>
        <row r="11">
          <cell r="B11">
            <v>417</v>
          </cell>
          <cell r="C11" t="str">
            <v>A Richardson</v>
          </cell>
          <cell r="D11" t="str">
            <v>Baw Baw</v>
          </cell>
          <cell r="E11" t="str">
            <v>No Entry</v>
          </cell>
          <cell r="F11">
            <v>14</v>
          </cell>
        </row>
        <row r="12">
          <cell r="B12">
            <v>796</v>
          </cell>
          <cell r="C12" t="str">
            <v>No Entry</v>
          </cell>
          <cell r="D12" t="str">
            <v>Clyde</v>
          </cell>
          <cell r="E12" t="str">
            <v>No Entry</v>
          </cell>
          <cell r="F12">
            <v>13</v>
          </cell>
        </row>
        <row r="13">
          <cell r="B13">
            <v>564</v>
          </cell>
          <cell r="C13" t="str">
            <v>A Baxter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639</v>
          </cell>
          <cell r="C14" t="str">
            <v>Caulfield Family</v>
          </cell>
          <cell r="D14" t="str">
            <v>Mountain Districts</v>
          </cell>
          <cell r="E14" t="str">
            <v>No Entry</v>
          </cell>
          <cell r="F14">
            <v>12</v>
          </cell>
        </row>
        <row r="15">
          <cell r="B15">
            <v>1109</v>
          </cell>
          <cell r="C15" t="str">
            <v>A Richardson</v>
          </cell>
          <cell r="D15" t="str">
            <v>Baw Baw</v>
          </cell>
          <cell r="E15" t="str">
            <v>No Entry</v>
          </cell>
          <cell r="F15">
            <v>11</v>
          </cell>
        </row>
        <row r="16">
          <cell r="B16">
            <v>761</v>
          </cell>
          <cell r="C16" t="str">
            <v>M Paoli</v>
          </cell>
          <cell r="D16" t="str">
            <v>Dandenong</v>
          </cell>
          <cell r="E16" t="str">
            <v>No Entry</v>
          </cell>
          <cell r="F16">
            <v>10</v>
          </cell>
        </row>
        <row r="17">
          <cell r="B17">
            <v>888</v>
          </cell>
          <cell r="C17" t="str">
            <v>Caulfield Family</v>
          </cell>
          <cell r="D17" t="str">
            <v>Mountain Districts</v>
          </cell>
          <cell r="E17" t="str">
            <v>No Entry</v>
          </cell>
          <cell r="F17">
            <v>0</v>
          </cell>
        </row>
        <row r="18">
          <cell r="B18">
            <v>1194</v>
          </cell>
          <cell r="C18" t="str">
            <v>R Kirby</v>
          </cell>
          <cell r="D18" t="str">
            <v>Bendigo</v>
          </cell>
          <cell r="E18" t="str">
            <v>BEG</v>
          </cell>
          <cell r="F18">
            <v>9</v>
          </cell>
        </row>
        <row r="19">
          <cell r="B19">
            <v>1405</v>
          </cell>
          <cell r="C19" t="str">
            <v>R Kirby</v>
          </cell>
          <cell r="D19" t="str">
            <v>Bendigo</v>
          </cell>
          <cell r="E19" t="str">
            <v>BEG</v>
          </cell>
          <cell r="F19">
            <v>0</v>
          </cell>
        </row>
        <row r="20">
          <cell r="B20">
            <v>1384</v>
          </cell>
          <cell r="C20" t="str">
            <v>K Pullen</v>
          </cell>
          <cell r="D20" t="str">
            <v>Riverina</v>
          </cell>
          <cell r="E20" t="str">
            <v>No Entry</v>
          </cell>
          <cell r="F20">
            <v>0</v>
          </cell>
        </row>
        <row r="21">
          <cell r="B21">
            <v>451</v>
          </cell>
          <cell r="C21" t="str">
            <v>Vella &amp; Thomas</v>
          </cell>
          <cell r="D21" t="str">
            <v>Melton</v>
          </cell>
          <cell r="E21" t="str">
            <v>No Entry</v>
          </cell>
          <cell r="F21">
            <v>8</v>
          </cell>
        </row>
        <row r="22">
          <cell r="B22">
            <v>1420</v>
          </cell>
          <cell r="C22" t="str">
            <v>Vella &amp; Thomas</v>
          </cell>
          <cell r="D22" t="str">
            <v>Melton</v>
          </cell>
          <cell r="E22" t="str">
            <v>No Entry</v>
          </cell>
          <cell r="F22">
            <v>7</v>
          </cell>
        </row>
        <row r="23">
          <cell r="B23">
            <v>824</v>
          </cell>
          <cell r="C23" t="str">
            <v>Vella &amp; Thomas</v>
          </cell>
          <cell r="D23" t="str">
            <v>Melton</v>
          </cell>
          <cell r="E23" t="str">
            <v>No Entry</v>
          </cell>
          <cell r="F23">
            <v>0</v>
          </cell>
        </row>
        <row r="24">
          <cell r="B24">
            <v>3</v>
          </cell>
          <cell r="C24" t="str">
            <v>V Ieria</v>
          </cell>
          <cell r="D24" t="str">
            <v>Glenroy</v>
          </cell>
          <cell r="E24" t="str">
            <v>BEG</v>
          </cell>
          <cell r="F24">
            <v>6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1194</v>
          </cell>
          <cell r="C37" t="str">
            <v>R Kirby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195</v>
          </cell>
        </row>
      </sheetData>
      <sheetData sheetId="14">
        <row r="1">
          <cell r="B1">
            <v>14</v>
          </cell>
          <cell r="C1" t="str">
            <v>Cinnamon</v>
          </cell>
          <cell r="D1" t="str">
            <v>Judge: A. ROWE / B. YEAMAN *</v>
          </cell>
        </row>
        <row r="5">
          <cell r="B5">
            <v>1585</v>
          </cell>
          <cell r="C5" t="str">
            <v>W Cachia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1634</v>
          </cell>
          <cell r="C6" t="str">
            <v>S &amp; T Grech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346</v>
          </cell>
          <cell r="C7" t="str">
            <v>Ray &amp; German</v>
          </cell>
          <cell r="D7" t="str">
            <v>United</v>
          </cell>
          <cell r="E7" t="str">
            <v>No Entry</v>
          </cell>
          <cell r="F7">
            <v>18</v>
          </cell>
        </row>
        <row r="8">
          <cell r="B8">
            <v>706</v>
          </cell>
          <cell r="C8" t="str">
            <v>M O'Connell</v>
          </cell>
          <cell r="D8" t="str">
            <v>Eastern Districts</v>
          </cell>
          <cell r="E8" t="str">
            <v>BEG</v>
          </cell>
          <cell r="F8">
            <v>17</v>
          </cell>
        </row>
        <row r="9">
          <cell r="B9">
            <v>570</v>
          </cell>
          <cell r="C9" t="str">
            <v>A Brown</v>
          </cell>
          <cell r="D9" t="str">
            <v>Dandenong</v>
          </cell>
          <cell r="E9" t="str">
            <v>No Entry</v>
          </cell>
          <cell r="F9">
            <v>16</v>
          </cell>
        </row>
        <row r="10">
          <cell r="B10">
            <v>91</v>
          </cell>
          <cell r="C10" t="str">
            <v>Ray &amp; German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723</v>
          </cell>
          <cell r="C11" t="str">
            <v>D Charlton</v>
          </cell>
          <cell r="D11" t="str">
            <v>United</v>
          </cell>
          <cell r="E11" t="str">
            <v>No Entry</v>
          </cell>
          <cell r="F11">
            <v>0</v>
          </cell>
        </row>
        <row r="12">
          <cell r="B12">
            <v>11</v>
          </cell>
          <cell r="C12" t="str">
            <v>Rowe Brothers</v>
          </cell>
          <cell r="D12" t="str">
            <v>Baw Baw</v>
          </cell>
          <cell r="E12" t="str">
            <v>No Entry</v>
          </cell>
          <cell r="F12">
            <v>14</v>
          </cell>
        </row>
        <row r="13">
          <cell r="B13">
            <v>1101</v>
          </cell>
          <cell r="C13" t="str">
            <v>Sheppard &amp; Flanagan</v>
          </cell>
          <cell r="D13" t="str">
            <v>Mountain Districts</v>
          </cell>
          <cell r="E13" t="str">
            <v>No Entry</v>
          </cell>
          <cell r="F13">
            <v>13</v>
          </cell>
        </row>
        <row r="14">
          <cell r="B14">
            <v>621</v>
          </cell>
          <cell r="C14" t="str">
            <v>I Hunter</v>
          </cell>
          <cell r="D14" t="str">
            <v>Melton</v>
          </cell>
          <cell r="E14" t="str">
            <v>No Entry</v>
          </cell>
          <cell r="F14">
            <v>12</v>
          </cell>
        </row>
        <row r="15">
          <cell r="B15">
            <v>1172</v>
          </cell>
          <cell r="C15" t="str">
            <v>W Cachia</v>
          </cell>
          <cell r="D15" t="str">
            <v>Western Suburbs</v>
          </cell>
          <cell r="E15" t="str">
            <v>No Entry</v>
          </cell>
          <cell r="F15">
            <v>11</v>
          </cell>
        </row>
        <row r="16">
          <cell r="B16">
            <v>1013</v>
          </cell>
          <cell r="C16" t="str">
            <v>Borg &amp; Skivington</v>
          </cell>
          <cell r="D16" t="str">
            <v>Eastern Districts</v>
          </cell>
          <cell r="E16" t="str">
            <v>No Entry</v>
          </cell>
          <cell r="F16">
            <v>10</v>
          </cell>
        </row>
        <row r="17">
          <cell r="B17">
            <v>1229</v>
          </cell>
          <cell r="C17" t="str">
            <v>K Brown</v>
          </cell>
          <cell r="D17" t="str">
            <v>Riverina</v>
          </cell>
          <cell r="E17" t="str">
            <v>INT</v>
          </cell>
          <cell r="F17">
            <v>9</v>
          </cell>
        </row>
        <row r="18">
          <cell r="B18">
            <v>734</v>
          </cell>
          <cell r="C18" t="str">
            <v>C Herouvim</v>
          </cell>
          <cell r="D18" t="str">
            <v>Clyde</v>
          </cell>
          <cell r="E18" t="str">
            <v>BEG</v>
          </cell>
          <cell r="F18">
            <v>8</v>
          </cell>
        </row>
        <row r="19">
          <cell r="B19">
            <v>1576</v>
          </cell>
          <cell r="C19" t="str">
            <v>Sheppard &amp; Flanagan</v>
          </cell>
          <cell r="D19" t="str">
            <v>Mountain Districts</v>
          </cell>
          <cell r="E19" t="str">
            <v>No Entry</v>
          </cell>
          <cell r="F19">
            <v>7</v>
          </cell>
        </row>
        <row r="20">
          <cell r="B20">
            <v>1075</v>
          </cell>
          <cell r="C20" t="str">
            <v>C Herouvim</v>
          </cell>
          <cell r="D20" t="str">
            <v>Clyde</v>
          </cell>
          <cell r="E20" t="str">
            <v>BEG</v>
          </cell>
          <cell r="F20">
            <v>6</v>
          </cell>
        </row>
        <row r="21">
          <cell r="B21">
            <v>820</v>
          </cell>
          <cell r="C21" t="str">
            <v>K Osmand</v>
          </cell>
          <cell r="D21" t="str">
            <v>Border Districts</v>
          </cell>
          <cell r="E21" t="str">
            <v>Beg</v>
          </cell>
          <cell r="F21">
            <v>5</v>
          </cell>
        </row>
        <row r="22">
          <cell r="B22">
            <v>106</v>
          </cell>
          <cell r="C22" t="str">
            <v>M Paoli</v>
          </cell>
          <cell r="D22" t="str">
            <v>Dandenong</v>
          </cell>
          <cell r="E22" t="str">
            <v>No Entry</v>
          </cell>
          <cell r="F22">
            <v>4</v>
          </cell>
        </row>
        <row r="23">
          <cell r="B23">
            <v>448</v>
          </cell>
          <cell r="C23" t="str">
            <v>B Schembri</v>
          </cell>
          <cell r="D23" t="str">
            <v>United</v>
          </cell>
          <cell r="E23" t="str">
            <v>INT</v>
          </cell>
          <cell r="F23">
            <v>0</v>
          </cell>
        </row>
        <row r="24">
          <cell r="B24">
            <v>1083</v>
          </cell>
          <cell r="C24" t="str">
            <v>R Dagg</v>
          </cell>
          <cell r="D24" t="str">
            <v>Eastern Districts</v>
          </cell>
          <cell r="E24" t="str">
            <v>No Entry</v>
          </cell>
          <cell r="F24">
            <v>0</v>
          </cell>
        </row>
        <row r="25">
          <cell r="B25">
            <v>1178</v>
          </cell>
          <cell r="C25" t="str">
            <v>C Herouvim</v>
          </cell>
          <cell r="D25" t="str">
            <v>Clyde</v>
          </cell>
          <cell r="E25" t="str">
            <v>BEG</v>
          </cell>
          <cell r="F25">
            <v>0</v>
          </cell>
        </row>
        <row r="26">
          <cell r="B26">
            <v>1319</v>
          </cell>
          <cell r="C26" t="str">
            <v>Rowe Brothers</v>
          </cell>
          <cell r="D26" t="str">
            <v>Baw Baw</v>
          </cell>
          <cell r="E26" t="str">
            <v>No Entry</v>
          </cell>
          <cell r="F26">
            <v>3</v>
          </cell>
        </row>
        <row r="27">
          <cell r="B27">
            <v>1022</v>
          </cell>
          <cell r="C27" t="str">
            <v>M Weeding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1419</v>
          </cell>
          <cell r="C28" t="str">
            <v>J Orlandi</v>
          </cell>
          <cell r="D28" t="str">
            <v>Riverina</v>
          </cell>
          <cell r="E28" t="str">
            <v>No Entry</v>
          </cell>
          <cell r="F28">
            <v>2</v>
          </cell>
        </row>
        <row r="29">
          <cell r="B29">
            <v>1434</v>
          </cell>
          <cell r="C29" t="str">
            <v>V Carro</v>
          </cell>
          <cell r="D29" t="str">
            <v>Eastern Districts</v>
          </cell>
          <cell r="E29" t="str">
            <v>No Entry</v>
          </cell>
          <cell r="F29">
            <v>0</v>
          </cell>
        </row>
        <row r="30">
          <cell r="B30">
            <v>235</v>
          </cell>
          <cell r="C30" t="str">
            <v>B Tuttle</v>
          </cell>
          <cell r="D30" t="str">
            <v>Melton</v>
          </cell>
          <cell r="E30" t="str">
            <v>BEG</v>
          </cell>
          <cell r="F30">
            <v>0</v>
          </cell>
        </row>
        <row r="31">
          <cell r="B31">
            <v>1594</v>
          </cell>
          <cell r="C31" t="str">
            <v>S &amp; T Grech</v>
          </cell>
          <cell r="D31" t="str">
            <v>Melton</v>
          </cell>
          <cell r="E31" t="str">
            <v>No Entry</v>
          </cell>
          <cell r="F31">
            <v>0</v>
          </cell>
        </row>
        <row r="32">
          <cell r="B32">
            <v>1099</v>
          </cell>
          <cell r="C32" t="str">
            <v>J Freeman</v>
          </cell>
          <cell r="D32" t="str">
            <v>Nepean</v>
          </cell>
          <cell r="E32" t="str">
            <v>BEG</v>
          </cell>
          <cell r="F32">
            <v>1</v>
          </cell>
        </row>
        <row r="33">
          <cell r="B33">
            <v>28</v>
          </cell>
          <cell r="C33" t="str">
            <v>D Rixon</v>
          </cell>
          <cell r="D33" t="str">
            <v>Western Suburbs</v>
          </cell>
          <cell r="E33" t="str">
            <v>No Entry</v>
          </cell>
          <cell r="F33">
            <v>0</v>
          </cell>
        </row>
        <row r="34">
          <cell r="B34">
            <v>729</v>
          </cell>
          <cell r="C34" t="str">
            <v>D Kerr</v>
          </cell>
          <cell r="D34" t="str">
            <v>Baw Baw</v>
          </cell>
          <cell r="E34" t="str">
            <v>BEG</v>
          </cell>
          <cell r="F34">
            <v>0</v>
          </cell>
        </row>
        <row r="37">
          <cell r="B37">
            <v>706</v>
          </cell>
          <cell r="C37" t="str">
            <v>M O'Connell</v>
          </cell>
        </row>
        <row r="38">
          <cell r="B38">
            <v>1229</v>
          </cell>
          <cell r="C38" t="str">
            <v>K Brown</v>
          </cell>
        </row>
        <row r="63">
          <cell r="F63">
            <v>210</v>
          </cell>
        </row>
      </sheetData>
      <sheetData sheetId="15">
        <row r="1">
          <cell r="B1">
            <v>15</v>
          </cell>
          <cell r="C1" t="str">
            <v>D/F Spangle</v>
          </cell>
          <cell r="D1" t="str">
            <v>Judge: I. HUNTER</v>
          </cell>
        </row>
        <row r="5">
          <cell r="B5">
            <v>752</v>
          </cell>
          <cell r="C5" t="str">
            <v>M Huth</v>
          </cell>
          <cell r="D5" t="str">
            <v>Colac</v>
          </cell>
          <cell r="E5" t="str">
            <v>BEG</v>
          </cell>
          <cell r="F5">
            <v>20</v>
          </cell>
        </row>
        <row r="6">
          <cell r="B6">
            <v>583</v>
          </cell>
          <cell r="C6" t="str">
            <v>Rowe Brothers</v>
          </cell>
          <cell r="D6" t="str">
            <v>Baw Baw</v>
          </cell>
          <cell r="E6" t="str">
            <v>No Entry</v>
          </cell>
          <cell r="F6">
            <v>19</v>
          </cell>
        </row>
        <row r="7">
          <cell r="B7">
            <v>1241</v>
          </cell>
          <cell r="C7" t="str">
            <v>M Huth</v>
          </cell>
          <cell r="D7" t="str">
            <v>Colac</v>
          </cell>
          <cell r="E7" t="str">
            <v>BEG</v>
          </cell>
          <cell r="F7">
            <v>18</v>
          </cell>
        </row>
        <row r="8">
          <cell r="B8">
            <v>89</v>
          </cell>
          <cell r="C8" t="str">
            <v>J Meale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481</v>
          </cell>
          <cell r="C9" t="str">
            <v>D Charlton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1273</v>
          </cell>
          <cell r="C10" t="str">
            <v>G O'Connell</v>
          </cell>
          <cell r="D10" t="str">
            <v>Eastern Districts</v>
          </cell>
          <cell r="E10" t="str">
            <v>No Entry</v>
          </cell>
          <cell r="F10">
            <v>15</v>
          </cell>
        </row>
        <row r="11">
          <cell r="B11">
            <v>193</v>
          </cell>
          <cell r="C11" t="str">
            <v>M Parr</v>
          </cell>
          <cell r="D11" t="str">
            <v>Eastern Districts</v>
          </cell>
          <cell r="E11" t="str">
            <v>BEG</v>
          </cell>
          <cell r="F11">
            <v>14</v>
          </cell>
        </row>
        <row r="12">
          <cell r="B12">
            <v>364</v>
          </cell>
          <cell r="C12" t="str">
            <v>Wilson &amp; Hoadley</v>
          </cell>
          <cell r="D12" t="str">
            <v>Dandenong</v>
          </cell>
          <cell r="E12" t="str">
            <v>No Entry</v>
          </cell>
          <cell r="F12">
            <v>13</v>
          </cell>
        </row>
        <row r="13">
          <cell r="B13">
            <v>704</v>
          </cell>
          <cell r="C13" t="str">
            <v>G O'Connell</v>
          </cell>
          <cell r="D13" t="str">
            <v>Eastern Districts</v>
          </cell>
          <cell r="E13" t="str">
            <v>No Entry</v>
          </cell>
          <cell r="F13">
            <v>0</v>
          </cell>
        </row>
        <row r="14">
          <cell r="B14">
            <v>318</v>
          </cell>
          <cell r="C14" t="str">
            <v>Sheppard &amp; Flanagan</v>
          </cell>
          <cell r="D14" t="str">
            <v>Mountain Districts</v>
          </cell>
          <cell r="E14" t="str">
            <v>No Entry</v>
          </cell>
          <cell r="F14">
            <v>12</v>
          </cell>
        </row>
        <row r="15">
          <cell r="B15">
            <v>962</v>
          </cell>
          <cell r="C15" t="str">
            <v>M Parr</v>
          </cell>
          <cell r="D15" t="str">
            <v>Eastern Districts</v>
          </cell>
          <cell r="E15" t="str">
            <v>BEG</v>
          </cell>
          <cell r="F15">
            <v>0</v>
          </cell>
        </row>
        <row r="16">
          <cell r="B16">
            <v>1139</v>
          </cell>
          <cell r="C16" t="str">
            <v>J Orlandi</v>
          </cell>
          <cell r="D16" t="str">
            <v>Riverina</v>
          </cell>
          <cell r="E16" t="str">
            <v>No Entry</v>
          </cell>
          <cell r="F16">
            <v>11</v>
          </cell>
        </row>
        <row r="17">
          <cell r="B17">
            <v>424</v>
          </cell>
          <cell r="C17" t="str">
            <v>K McCalman</v>
          </cell>
          <cell r="D17" t="str">
            <v>Dandenong</v>
          </cell>
          <cell r="E17" t="str">
            <v>No Entry</v>
          </cell>
          <cell r="F17">
            <v>10</v>
          </cell>
        </row>
        <row r="18">
          <cell r="B18">
            <v>1452</v>
          </cell>
          <cell r="C18" t="str">
            <v>W Cachia</v>
          </cell>
          <cell r="D18" t="str">
            <v>Western Suburbs</v>
          </cell>
          <cell r="E18" t="str">
            <v>No Entry</v>
          </cell>
          <cell r="F18">
            <v>9</v>
          </cell>
        </row>
        <row r="19">
          <cell r="B19">
            <v>487</v>
          </cell>
          <cell r="C19" t="str">
            <v>J Orlandi</v>
          </cell>
          <cell r="D19" t="str">
            <v>Riverina</v>
          </cell>
          <cell r="E19" t="str">
            <v>No Entry</v>
          </cell>
          <cell r="F19">
            <v>8</v>
          </cell>
        </row>
        <row r="20">
          <cell r="B20">
            <v>25</v>
          </cell>
          <cell r="C20" t="str">
            <v>W Cachia</v>
          </cell>
          <cell r="D20" t="str">
            <v>Western Suburbs</v>
          </cell>
          <cell r="E20" t="str">
            <v>No Entry</v>
          </cell>
          <cell r="F20">
            <v>7</v>
          </cell>
        </row>
        <row r="21">
          <cell r="B21">
            <v>1070</v>
          </cell>
          <cell r="C21" t="str">
            <v>Headspeath &amp; Brown</v>
          </cell>
          <cell r="D21" t="str">
            <v>Baw Baw</v>
          </cell>
          <cell r="E21" t="str">
            <v xml:space="preserve">BEG </v>
          </cell>
          <cell r="F21">
            <v>6</v>
          </cell>
        </row>
        <row r="22">
          <cell r="B22">
            <v>1165</v>
          </cell>
          <cell r="C22" t="str">
            <v>Headspeath &amp; Brown</v>
          </cell>
          <cell r="D22" t="str">
            <v>Baw Baw</v>
          </cell>
          <cell r="E22" t="str">
            <v>BEG</v>
          </cell>
          <cell r="F22">
            <v>0</v>
          </cell>
        </row>
        <row r="23">
          <cell r="B23">
            <v>1581</v>
          </cell>
          <cell r="C23" t="str">
            <v>B Tuttle</v>
          </cell>
          <cell r="D23" t="str">
            <v>Melton</v>
          </cell>
          <cell r="E23" t="str">
            <v xml:space="preserve">BEG </v>
          </cell>
          <cell r="F23">
            <v>5</v>
          </cell>
        </row>
        <row r="24">
          <cell r="B24">
            <v>909</v>
          </cell>
          <cell r="C24" t="str">
            <v>J Orlandi</v>
          </cell>
          <cell r="D24" t="str">
            <v>Riverina</v>
          </cell>
          <cell r="E24" t="str">
            <v>No Entry</v>
          </cell>
          <cell r="F24">
            <v>0</v>
          </cell>
        </row>
        <row r="25">
          <cell r="B25">
            <v>434</v>
          </cell>
          <cell r="C25" t="str">
            <v>J Meale</v>
          </cell>
          <cell r="D25" t="str">
            <v>United</v>
          </cell>
          <cell r="E25" t="str">
            <v>No Entry</v>
          </cell>
          <cell r="F25">
            <v>0</v>
          </cell>
        </row>
        <row r="26">
          <cell r="B26">
            <v>537</v>
          </cell>
          <cell r="C26" t="str">
            <v>K Osmand</v>
          </cell>
          <cell r="D26" t="str">
            <v>Border Districts</v>
          </cell>
          <cell r="E26" t="str">
            <v>Beg</v>
          </cell>
          <cell r="F26">
            <v>4</v>
          </cell>
        </row>
        <row r="27">
          <cell r="B27">
            <v>461</v>
          </cell>
          <cell r="C27" t="str">
            <v>K Osmand</v>
          </cell>
          <cell r="D27" t="str">
            <v>Border Districts</v>
          </cell>
          <cell r="E27" t="str">
            <v>Beg</v>
          </cell>
          <cell r="F27">
            <v>3</v>
          </cell>
        </row>
        <row r="28">
          <cell r="B28">
            <v>200</v>
          </cell>
          <cell r="C28" t="str">
            <v>K Osmand</v>
          </cell>
          <cell r="D28" t="str">
            <v>Border Districts</v>
          </cell>
          <cell r="E28" t="str">
            <v>Beg</v>
          </cell>
          <cell r="F28">
            <v>0</v>
          </cell>
        </row>
        <row r="29">
          <cell r="B29">
            <v>1359</v>
          </cell>
          <cell r="C29" t="str">
            <v>Wilson &amp; Hoadley</v>
          </cell>
          <cell r="D29" t="str">
            <v>Dandenong</v>
          </cell>
          <cell r="E29" t="str">
            <v>No Entry</v>
          </cell>
          <cell r="F29">
            <v>0</v>
          </cell>
        </row>
        <row r="30">
          <cell r="B30">
            <v>791</v>
          </cell>
          <cell r="C30" t="str">
            <v>Sheppard &amp; Flanagan</v>
          </cell>
          <cell r="D30" t="str">
            <v>Mountain Districts</v>
          </cell>
          <cell r="E30" t="str">
            <v>No Entry</v>
          </cell>
          <cell r="F30">
            <v>2</v>
          </cell>
        </row>
        <row r="31">
          <cell r="B31">
            <v>433</v>
          </cell>
          <cell r="C31" t="str">
            <v>J Hillman</v>
          </cell>
          <cell r="D31" t="str">
            <v>Geelong</v>
          </cell>
          <cell r="E31" t="str">
            <v>Beg</v>
          </cell>
          <cell r="F31">
            <v>1</v>
          </cell>
        </row>
        <row r="32">
          <cell r="B32">
            <v>1615</v>
          </cell>
          <cell r="C32" t="str">
            <v>B Tuttle</v>
          </cell>
          <cell r="D32" t="str">
            <v>Melton</v>
          </cell>
          <cell r="E32" t="str">
            <v>BEG</v>
          </cell>
          <cell r="F32">
            <v>0</v>
          </cell>
        </row>
        <row r="33">
          <cell r="B33">
            <v>1614</v>
          </cell>
          <cell r="C33" t="str">
            <v>L Davies</v>
          </cell>
          <cell r="D33" t="str">
            <v>Western Suburbs</v>
          </cell>
          <cell r="E33" t="str">
            <v>INT</v>
          </cell>
          <cell r="F33">
            <v>0</v>
          </cell>
        </row>
        <row r="34">
          <cell r="B34">
            <v>906</v>
          </cell>
          <cell r="C34" t="str">
            <v>B Butcher</v>
          </cell>
          <cell r="D34" t="str">
            <v>Bendigo</v>
          </cell>
          <cell r="E34" t="str">
            <v>No Entry</v>
          </cell>
          <cell r="F34">
            <v>0</v>
          </cell>
        </row>
        <row r="37">
          <cell r="B37">
            <v>752</v>
          </cell>
          <cell r="C37" t="str">
            <v>M Huth</v>
          </cell>
        </row>
        <row r="38">
          <cell r="B38">
            <v>1614</v>
          </cell>
          <cell r="C38" t="str">
            <v>L Davies</v>
          </cell>
        </row>
        <row r="63">
          <cell r="F63">
            <v>210</v>
          </cell>
        </row>
      </sheetData>
      <sheetData sheetId="16">
        <row r="1">
          <cell r="B1">
            <v>16</v>
          </cell>
          <cell r="C1" t="str">
            <v>Opaline</v>
          </cell>
          <cell r="D1" t="str">
            <v>Judge: J. SMITH</v>
          </cell>
        </row>
        <row r="5">
          <cell r="B5">
            <v>740</v>
          </cell>
          <cell r="C5" t="str">
            <v>Sheppard &amp; Flanagan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969</v>
          </cell>
          <cell r="C6" t="str">
            <v>W Cachia</v>
          </cell>
          <cell r="D6" t="str">
            <v>Western Suburbs</v>
          </cell>
          <cell r="E6" t="str">
            <v>No Entry</v>
          </cell>
          <cell r="F6">
            <v>19</v>
          </cell>
        </row>
        <row r="7">
          <cell r="B7">
            <v>911</v>
          </cell>
          <cell r="C7" t="str">
            <v>Rowe Brothers</v>
          </cell>
          <cell r="D7" t="str">
            <v>Baw Baw</v>
          </cell>
          <cell r="E7" t="str">
            <v>No Entry</v>
          </cell>
          <cell r="F7">
            <v>18</v>
          </cell>
        </row>
        <row r="8">
          <cell r="B8">
            <v>1432</v>
          </cell>
          <cell r="C8" t="str">
            <v>Rowe Brothers</v>
          </cell>
          <cell r="D8" t="str">
            <v>Baw Baw</v>
          </cell>
          <cell r="E8" t="str">
            <v>No Entry</v>
          </cell>
          <cell r="F8">
            <v>17</v>
          </cell>
        </row>
        <row r="9">
          <cell r="B9">
            <v>1228</v>
          </cell>
          <cell r="C9" t="str">
            <v>M  Huth</v>
          </cell>
          <cell r="D9" t="str">
            <v>Colac</v>
          </cell>
          <cell r="E9" t="str">
            <v>BEG</v>
          </cell>
          <cell r="F9">
            <v>16</v>
          </cell>
        </row>
        <row r="10">
          <cell r="B10">
            <v>1551</v>
          </cell>
          <cell r="C10" t="str">
            <v>H Kamal</v>
          </cell>
          <cell r="D10" t="str">
            <v>Melton</v>
          </cell>
          <cell r="E10" t="str">
            <v>No Entry</v>
          </cell>
          <cell r="F10">
            <v>15</v>
          </cell>
        </row>
        <row r="11">
          <cell r="B11">
            <v>748</v>
          </cell>
          <cell r="C11" t="str">
            <v>Ray &amp; German</v>
          </cell>
          <cell r="D11" t="str">
            <v>United</v>
          </cell>
          <cell r="E11" t="str">
            <v>No Entry</v>
          </cell>
          <cell r="F11">
            <v>14</v>
          </cell>
        </row>
        <row r="12">
          <cell r="B12">
            <v>1380</v>
          </cell>
          <cell r="C12" t="str">
            <v>Hall &amp; Rice</v>
          </cell>
          <cell r="D12" t="str">
            <v>Bendigo</v>
          </cell>
          <cell r="E12" t="str">
            <v>No Entry</v>
          </cell>
          <cell r="F12">
            <v>13</v>
          </cell>
        </row>
        <row r="13">
          <cell r="B13">
            <v>921</v>
          </cell>
          <cell r="C13" t="str">
            <v>I Mamic</v>
          </cell>
          <cell r="D13" t="str">
            <v>Western Suburbs</v>
          </cell>
          <cell r="E13" t="str">
            <v>No Entry</v>
          </cell>
          <cell r="F13">
            <v>12</v>
          </cell>
        </row>
        <row r="14">
          <cell r="B14">
            <v>776</v>
          </cell>
          <cell r="C14" t="str">
            <v>Sheppard &amp; Flanagan</v>
          </cell>
          <cell r="D14" t="str">
            <v>Mountain Districts</v>
          </cell>
          <cell r="E14" t="str">
            <v>No Entry</v>
          </cell>
          <cell r="F14">
            <v>11</v>
          </cell>
        </row>
        <row r="15">
          <cell r="B15">
            <v>658</v>
          </cell>
          <cell r="C15" t="str">
            <v>Sheppard &amp; Flanagan</v>
          </cell>
          <cell r="D15" t="str">
            <v>Mountain Districts</v>
          </cell>
          <cell r="E15" t="str">
            <v>No Entry</v>
          </cell>
          <cell r="F15">
            <v>0</v>
          </cell>
        </row>
        <row r="16">
          <cell r="B16">
            <v>307</v>
          </cell>
          <cell r="C16" t="str">
            <v>K Osmand</v>
          </cell>
          <cell r="D16" t="str">
            <v>Border Districts</v>
          </cell>
          <cell r="E16" t="str">
            <v>Beg</v>
          </cell>
          <cell r="F16">
            <v>10</v>
          </cell>
        </row>
        <row r="17">
          <cell r="B17">
            <v>637</v>
          </cell>
          <cell r="C17" t="str">
            <v>M Brennand</v>
          </cell>
          <cell r="D17" t="str">
            <v>Eastern Districts</v>
          </cell>
          <cell r="E17" t="str">
            <v>BEG</v>
          </cell>
          <cell r="F17">
            <v>9</v>
          </cell>
        </row>
        <row r="18">
          <cell r="B18">
            <v>552</v>
          </cell>
          <cell r="C18" t="str">
            <v>A Rowe</v>
          </cell>
          <cell r="D18" t="str">
            <v>United</v>
          </cell>
          <cell r="E18" t="str">
            <v>No Entry</v>
          </cell>
          <cell r="F18">
            <v>8</v>
          </cell>
        </row>
        <row r="19">
          <cell r="B19">
            <v>951</v>
          </cell>
          <cell r="C19" t="str">
            <v>Vella &amp; Thomas</v>
          </cell>
          <cell r="D19" t="str">
            <v>Melton</v>
          </cell>
          <cell r="E19" t="str">
            <v>No Entry</v>
          </cell>
          <cell r="F19">
            <v>7</v>
          </cell>
        </row>
        <row r="20">
          <cell r="B20">
            <v>333</v>
          </cell>
          <cell r="C20" t="str">
            <v>K Osmand</v>
          </cell>
          <cell r="D20" t="str">
            <v>Border Districts</v>
          </cell>
          <cell r="E20" t="str">
            <v>Beg</v>
          </cell>
          <cell r="F20">
            <v>6</v>
          </cell>
        </row>
        <row r="21">
          <cell r="B21">
            <v>512</v>
          </cell>
          <cell r="C21" t="str">
            <v>J Leong</v>
          </cell>
          <cell r="D21" t="str">
            <v>United</v>
          </cell>
          <cell r="E21" t="str">
            <v>No Entry</v>
          </cell>
          <cell r="F21">
            <v>0</v>
          </cell>
        </row>
        <row r="22">
          <cell r="B22">
            <v>1143</v>
          </cell>
          <cell r="C22" t="str">
            <v>W Cachia</v>
          </cell>
          <cell r="D22" t="str">
            <v>Western Suburbs</v>
          </cell>
          <cell r="E22" t="str">
            <v>No Entry</v>
          </cell>
          <cell r="F22">
            <v>0</v>
          </cell>
        </row>
        <row r="23">
          <cell r="B23">
            <v>581</v>
          </cell>
          <cell r="C23" t="str">
            <v>M Brennand</v>
          </cell>
          <cell r="D23" t="str">
            <v>Eastern Districts</v>
          </cell>
          <cell r="E23" t="str">
            <v>BEG</v>
          </cell>
          <cell r="F23">
            <v>5</v>
          </cell>
        </row>
        <row r="24">
          <cell r="B24">
            <v>577</v>
          </cell>
          <cell r="C24" t="str">
            <v>S &amp; T Grech</v>
          </cell>
          <cell r="D24" t="str">
            <v>Melton</v>
          </cell>
          <cell r="E24" t="str">
            <v>No Entry</v>
          </cell>
          <cell r="F24">
            <v>0</v>
          </cell>
        </row>
        <row r="25">
          <cell r="B25">
            <v>1185</v>
          </cell>
          <cell r="C25" t="str">
            <v>J Orlandi</v>
          </cell>
          <cell r="D25" t="str">
            <v>Riverina</v>
          </cell>
          <cell r="E25" t="str">
            <v>No Entry</v>
          </cell>
          <cell r="F25">
            <v>4</v>
          </cell>
        </row>
        <row r="26">
          <cell r="B26">
            <v>954</v>
          </cell>
          <cell r="C26" t="str">
            <v>B Butcher</v>
          </cell>
          <cell r="D26" t="str">
            <v>Bendigo</v>
          </cell>
          <cell r="E26" t="str">
            <v>No Entry</v>
          </cell>
          <cell r="F26">
            <v>3</v>
          </cell>
        </row>
        <row r="27">
          <cell r="B27">
            <v>1125</v>
          </cell>
          <cell r="C27" t="str">
            <v>R Kirby</v>
          </cell>
          <cell r="D27" t="str">
            <v>Bendigo</v>
          </cell>
          <cell r="E27" t="str">
            <v>BEG</v>
          </cell>
          <cell r="F27">
            <v>0</v>
          </cell>
        </row>
        <row r="28">
          <cell r="B28">
            <v>506</v>
          </cell>
          <cell r="C28" t="str">
            <v>Rowe Brothers</v>
          </cell>
          <cell r="D28" t="str">
            <v>Baw Baw</v>
          </cell>
          <cell r="E28" t="str">
            <v>No Entry</v>
          </cell>
          <cell r="F28">
            <v>0</v>
          </cell>
        </row>
        <row r="29">
          <cell r="B29">
            <v>857</v>
          </cell>
          <cell r="C29" t="str">
            <v>D Toohey</v>
          </cell>
          <cell r="D29" t="str">
            <v>Western Suburbs</v>
          </cell>
          <cell r="E29" t="str">
            <v>INT</v>
          </cell>
          <cell r="F29">
            <v>0</v>
          </cell>
        </row>
        <row r="30">
          <cell r="B30">
            <v>1592</v>
          </cell>
          <cell r="C30" t="str">
            <v>K Osmand</v>
          </cell>
          <cell r="D30" t="str">
            <v>Border Districts</v>
          </cell>
          <cell r="E30" t="str">
            <v>Beg</v>
          </cell>
          <cell r="F30">
            <v>0</v>
          </cell>
        </row>
        <row r="31">
          <cell r="B31">
            <v>1288</v>
          </cell>
          <cell r="C31" t="str">
            <v>L Downey</v>
          </cell>
          <cell r="D31" t="str">
            <v>Dandenong</v>
          </cell>
          <cell r="E31" t="str">
            <v>No Entry</v>
          </cell>
          <cell r="F31">
            <v>2</v>
          </cell>
        </row>
        <row r="32">
          <cell r="B32">
            <v>1391</v>
          </cell>
          <cell r="C32" t="str">
            <v>T Embrey</v>
          </cell>
          <cell r="D32" t="str">
            <v>Glenroy</v>
          </cell>
          <cell r="E32" t="str">
            <v>INT</v>
          </cell>
          <cell r="F32">
            <v>1</v>
          </cell>
        </row>
        <row r="33">
          <cell r="B33">
            <v>1242</v>
          </cell>
          <cell r="C33" t="str">
            <v>K McCalman</v>
          </cell>
          <cell r="D33" t="str">
            <v>Dandenong</v>
          </cell>
          <cell r="E33" t="str">
            <v>No Entry</v>
          </cell>
          <cell r="F33">
            <v>0</v>
          </cell>
        </row>
        <row r="34">
          <cell r="B34">
            <v>1209</v>
          </cell>
          <cell r="C34" t="str">
            <v>M &amp; R Randall</v>
          </cell>
          <cell r="D34" t="str">
            <v>Riverina</v>
          </cell>
          <cell r="E34" t="str">
            <v>No Entry</v>
          </cell>
          <cell r="F34">
            <v>0</v>
          </cell>
        </row>
        <row r="37">
          <cell r="B37">
            <v>1228</v>
          </cell>
          <cell r="C37" t="str">
            <v>M  Huth</v>
          </cell>
        </row>
        <row r="38">
          <cell r="B38">
            <v>857</v>
          </cell>
          <cell r="C38" t="str">
            <v>D Toohey</v>
          </cell>
        </row>
        <row r="63">
          <cell r="F63">
            <v>210</v>
          </cell>
        </row>
      </sheetData>
      <sheetData sheetId="17">
        <row r="1">
          <cell r="B1">
            <v>17</v>
          </cell>
          <cell r="C1" t="str">
            <v>Opaline AOSV</v>
          </cell>
          <cell r="D1" t="str">
            <v>Judge: G.JONES</v>
          </cell>
        </row>
        <row r="5">
          <cell r="B5">
            <v>899</v>
          </cell>
          <cell r="C5" t="str">
            <v>M &amp; R Randall</v>
          </cell>
          <cell r="D5" t="str">
            <v>Riverina</v>
          </cell>
          <cell r="E5" t="str">
            <v>No Entry</v>
          </cell>
          <cell r="F5">
            <v>20</v>
          </cell>
        </row>
        <row r="6">
          <cell r="B6">
            <v>22</v>
          </cell>
          <cell r="C6" t="str">
            <v>J Leong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569</v>
          </cell>
          <cell r="C7" t="str">
            <v>S &amp; T Grech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920</v>
          </cell>
          <cell r="C8" t="str">
            <v>M &amp; R Randall</v>
          </cell>
          <cell r="D8" t="str">
            <v>Riverina</v>
          </cell>
          <cell r="E8" t="str">
            <v>No Entry</v>
          </cell>
          <cell r="F8">
            <v>17</v>
          </cell>
        </row>
        <row r="9">
          <cell r="B9">
            <v>1569</v>
          </cell>
          <cell r="C9" t="str">
            <v>P Thurn</v>
          </cell>
          <cell r="D9" t="str">
            <v>Melton</v>
          </cell>
          <cell r="E9" t="str">
            <v>No Entry</v>
          </cell>
          <cell r="F9">
            <v>16</v>
          </cell>
        </row>
        <row r="10">
          <cell r="B10">
            <v>1336</v>
          </cell>
          <cell r="C10" t="str">
            <v>J Leong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165</v>
          </cell>
          <cell r="C11" t="str">
            <v>Borg &amp; Skivington</v>
          </cell>
          <cell r="D11" t="str">
            <v>Eastern Districts</v>
          </cell>
          <cell r="E11" t="str">
            <v>No Entry</v>
          </cell>
          <cell r="F11">
            <v>14</v>
          </cell>
        </row>
        <row r="12">
          <cell r="B12">
            <v>779</v>
          </cell>
          <cell r="C12" t="str">
            <v>Sheppard &amp; Flanagan</v>
          </cell>
          <cell r="D12" t="str">
            <v>Mountain Districts</v>
          </cell>
          <cell r="E12" t="str">
            <v>No Entry</v>
          </cell>
          <cell r="F12">
            <v>13</v>
          </cell>
        </row>
        <row r="13">
          <cell r="B13">
            <v>719</v>
          </cell>
          <cell r="C13" t="str">
            <v>J Leong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264</v>
          </cell>
          <cell r="C14" t="str">
            <v>Sheppard &amp; Flanagan</v>
          </cell>
          <cell r="D14" t="str">
            <v>Mountain Districts</v>
          </cell>
          <cell r="E14" t="str">
            <v>No Entry</v>
          </cell>
          <cell r="F14">
            <v>12</v>
          </cell>
        </row>
        <row r="15">
          <cell r="B15">
            <v>38</v>
          </cell>
          <cell r="C15" t="str">
            <v>Sheppard &amp; Flanagan</v>
          </cell>
          <cell r="D15" t="str">
            <v>Mountain Districts</v>
          </cell>
          <cell r="E15" t="str">
            <v>No Entry</v>
          </cell>
          <cell r="F15">
            <v>0</v>
          </cell>
        </row>
        <row r="16">
          <cell r="B16">
            <v>702</v>
          </cell>
          <cell r="C16" t="str">
            <v>P Thurn</v>
          </cell>
          <cell r="D16" t="str">
            <v>Melton</v>
          </cell>
          <cell r="E16" t="str">
            <v>No Entry</v>
          </cell>
          <cell r="F16">
            <v>0</v>
          </cell>
        </row>
        <row r="17">
          <cell r="B17">
            <v>395</v>
          </cell>
          <cell r="C17" t="str">
            <v>M &amp; R Randall</v>
          </cell>
          <cell r="D17" t="str">
            <v>Riverina</v>
          </cell>
          <cell r="E17" t="str">
            <v>No Entry</v>
          </cell>
          <cell r="F17">
            <v>0</v>
          </cell>
        </row>
        <row r="18">
          <cell r="B18">
            <v>1177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11</v>
          </cell>
        </row>
        <row r="19">
          <cell r="B19">
            <v>586</v>
          </cell>
          <cell r="C19" t="str">
            <v>O Haddick</v>
          </cell>
          <cell r="D19" t="str">
            <v>Western Suburbs</v>
          </cell>
          <cell r="E19" t="str">
            <v>No Entry</v>
          </cell>
          <cell r="F19">
            <v>10</v>
          </cell>
        </row>
        <row r="20">
          <cell r="B20">
            <v>898</v>
          </cell>
          <cell r="C20" t="str">
            <v>N Beniamin</v>
          </cell>
          <cell r="D20" t="str">
            <v>Glenroy</v>
          </cell>
          <cell r="E20" t="str">
            <v>BEG</v>
          </cell>
          <cell r="F20">
            <v>9</v>
          </cell>
        </row>
        <row r="21">
          <cell r="B21">
            <v>1363</v>
          </cell>
          <cell r="C21" t="str">
            <v>S Tartaglia</v>
          </cell>
          <cell r="D21" t="str">
            <v>Glenroy</v>
          </cell>
          <cell r="E21" t="str">
            <v>BEG</v>
          </cell>
          <cell r="F21">
            <v>8</v>
          </cell>
        </row>
        <row r="22">
          <cell r="B22">
            <v>667</v>
          </cell>
          <cell r="C22" t="str">
            <v>P &amp; D Smith</v>
          </cell>
          <cell r="D22" t="str">
            <v>Clyde</v>
          </cell>
          <cell r="E22" t="str">
            <v>INT</v>
          </cell>
          <cell r="F22">
            <v>7</v>
          </cell>
        </row>
        <row r="23">
          <cell r="B23">
            <v>206</v>
          </cell>
          <cell r="C23" t="str">
            <v>L Downey</v>
          </cell>
          <cell r="D23" t="str">
            <v>Dandenong</v>
          </cell>
          <cell r="E23" t="str">
            <v>No Entry</v>
          </cell>
          <cell r="F23">
            <v>6</v>
          </cell>
        </row>
        <row r="24">
          <cell r="B24">
            <v>88</v>
          </cell>
          <cell r="C24" t="str">
            <v>L Davies</v>
          </cell>
          <cell r="D24" t="str">
            <v>Western Suburbs</v>
          </cell>
          <cell r="E24" t="str">
            <v>INT</v>
          </cell>
          <cell r="F24">
            <v>5</v>
          </cell>
        </row>
        <row r="25">
          <cell r="B25">
            <v>1376</v>
          </cell>
          <cell r="C25" t="str">
            <v>R Stephens</v>
          </cell>
          <cell r="D25" t="str">
            <v>Geelong</v>
          </cell>
          <cell r="E25" t="str">
            <v>No Entry</v>
          </cell>
          <cell r="F25">
            <v>4</v>
          </cell>
        </row>
        <row r="26">
          <cell r="B26">
            <v>176</v>
          </cell>
          <cell r="C26" t="str">
            <v>K Osmand</v>
          </cell>
          <cell r="D26" t="str">
            <v>Border Districts</v>
          </cell>
          <cell r="E26" t="str">
            <v>Beg</v>
          </cell>
          <cell r="F26">
            <v>3</v>
          </cell>
        </row>
        <row r="27">
          <cell r="B27">
            <v>612</v>
          </cell>
          <cell r="C27" t="str">
            <v>P Illic</v>
          </cell>
          <cell r="D27" t="str">
            <v>Baw Baw</v>
          </cell>
          <cell r="E27" t="str">
            <v>INT</v>
          </cell>
          <cell r="F27">
            <v>2</v>
          </cell>
        </row>
        <row r="28">
          <cell r="B28">
            <v>1423</v>
          </cell>
          <cell r="C28" t="str">
            <v>G Hall</v>
          </cell>
          <cell r="D28" t="str">
            <v>Border Districts</v>
          </cell>
          <cell r="E28" t="str">
            <v>No Entry</v>
          </cell>
          <cell r="F28">
            <v>1</v>
          </cell>
        </row>
        <row r="29">
          <cell r="B29">
            <v>1339</v>
          </cell>
          <cell r="C29" t="str">
            <v>M Brennand</v>
          </cell>
          <cell r="D29" t="str">
            <v>Eastern Districts</v>
          </cell>
          <cell r="E29" t="str">
            <v>BEG</v>
          </cell>
          <cell r="F29">
            <v>0</v>
          </cell>
        </row>
        <row r="30">
          <cell r="B30">
            <v>1469</v>
          </cell>
          <cell r="C30" t="str">
            <v>K Osmand</v>
          </cell>
          <cell r="D30" t="str">
            <v>Border Districts</v>
          </cell>
          <cell r="E30" t="str">
            <v>Beg</v>
          </cell>
          <cell r="F30">
            <v>0</v>
          </cell>
        </row>
        <row r="31">
          <cell r="B31">
            <v>642</v>
          </cell>
          <cell r="C31" t="str">
            <v>R Dagg</v>
          </cell>
          <cell r="D31" t="str">
            <v>Eastern Districts</v>
          </cell>
          <cell r="E31" t="str">
            <v>No Entry</v>
          </cell>
          <cell r="F31">
            <v>0</v>
          </cell>
        </row>
        <row r="32">
          <cell r="B32">
            <v>1170</v>
          </cell>
          <cell r="C32" t="str">
            <v>M Paoli</v>
          </cell>
          <cell r="D32" t="str">
            <v>Dandenong</v>
          </cell>
          <cell r="E32" t="str">
            <v>No Entry</v>
          </cell>
          <cell r="F32">
            <v>0</v>
          </cell>
        </row>
        <row r="33">
          <cell r="B33">
            <v>269</v>
          </cell>
          <cell r="C33" t="str">
            <v>O Haddick</v>
          </cell>
          <cell r="D33" t="str">
            <v>Western Suburbs</v>
          </cell>
          <cell r="E33" t="str">
            <v>No Entry</v>
          </cell>
          <cell r="F33">
            <v>0</v>
          </cell>
        </row>
        <row r="34">
          <cell r="B34">
            <v>874</v>
          </cell>
          <cell r="C34" t="str">
            <v>No Entry</v>
          </cell>
          <cell r="D34" t="str">
            <v>Dandenong</v>
          </cell>
          <cell r="E34" t="str">
            <v>No Entry</v>
          </cell>
          <cell r="F34">
            <v>0</v>
          </cell>
        </row>
        <row r="37">
          <cell r="B37">
            <v>898</v>
          </cell>
          <cell r="C37" t="str">
            <v>N Beniamin</v>
          </cell>
        </row>
        <row r="38">
          <cell r="B38">
            <v>667</v>
          </cell>
          <cell r="C38" t="str">
            <v>P &amp; D Smith</v>
          </cell>
        </row>
        <row r="63">
          <cell r="F63">
            <v>210</v>
          </cell>
        </row>
      </sheetData>
      <sheetData sheetId="18">
        <row r="1">
          <cell r="B1">
            <v>18</v>
          </cell>
          <cell r="C1" t="str">
            <v>Clearbody</v>
          </cell>
          <cell r="D1" t="str">
            <v>Judge: D. RAY   ***</v>
          </cell>
        </row>
        <row r="5">
          <cell r="B5">
            <v>1512</v>
          </cell>
          <cell r="C5" t="str">
            <v>A Rowe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1279</v>
          </cell>
          <cell r="C6" t="str">
            <v>A Rowe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1596</v>
          </cell>
          <cell r="C7" t="str">
            <v>N Beniamin</v>
          </cell>
          <cell r="D7" t="str">
            <v>Glenroy</v>
          </cell>
          <cell r="E7" t="str">
            <v>BEG</v>
          </cell>
          <cell r="F7">
            <v>18</v>
          </cell>
        </row>
        <row r="8">
          <cell r="B8">
            <v>1179</v>
          </cell>
          <cell r="C8" t="str">
            <v>A Rowe</v>
          </cell>
          <cell r="D8" t="str">
            <v>United</v>
          </cell>
          <cell r="E8" t="str">
            <v>No Entry</v>
          </cell>
          <cell r="F8">
            <v>0</v>
          </cell>
        </row>
        <row r="9">
          <cell r="B9">
            <v>146</v>
          </cell>
          <cell r="C9" t="str">
            <v>J Orlandi</v>
          </cell>
          <cell r="D9" t="str">
            <v>Riverina</v>
          </cell>
          <cell r="E9" t="str">
            <v>No Entry</v>
          </cell>
          <cell r="F9">
            <v>17</v>
          </cell>
        </row>
        <row r="10">
          <cell r="B10">
            <v>722</v>
          </cell>
          <cell r="C10" t="str">
            <v>N Beniamin</v>
          </cell>
          <cell r="D10" t="str">
            <v>Glenroy</v>
          </cell>
          <cell r="E10" t="str">
            <v>BEG</v>
          </cell>
          <cell r="F10">
            <v>16</v>
          </cell>
        </row>
        <row r="11">
          <cell r="B11">
            <v>1030</v>
          </cell>
          <cell r="C11" t="str">
            <v>P Thurn</v>
          </cell>
          <cell r="D11" t="str">
            <v>Melton</v>
          </cell>
          <cell r="E11" t="str">
            <v>No Entry</v>
          </cell>
          <cell r="F11">
            <v>15</v>
          </cell>
        </row>
        <row r="12">
          <cell r="B12">
            <v>1314</v>
          </cell>
          <cell r="C12" t="str">
            <v>Rowe Brothers</v>
          </cell>
          <cell r="D12" t="str">
            <v>Baw Baw</v>
          </cell>
          <cell r="E12" t="str">
            <v>No Entry</v>
          </cell>
          <cell r="F12">
            <v>14</v>
          </cell>
        </row>
        <row r="13">
          <cell r="B13">
            <v>1489</v>
          </cell>
          <cell r="C13" t="str">
            <v>J Orlandi</v>
          </cell>
          <cell r="D13" t="str">
            <v>Riverina</v>
          </cell>
          <cell r="E13" t="str">
            <v>No Entry</v>
          </cell>
          <cell r="F13">
            <v>13</v>
          </cell>
        </row>
        <row r="14">
          <cell r="B14">
            <v>92</v>
          </cell>
          <cell r="C14" t="str">
            <v>G O'Connell</v>
          </cell>
          <cell r="D14" t="str">
            <v>Eastern Districts</v>
          </cell>
          <cell r="E14" t="str">
            <v>No Entry</v>
          </cell>
          <cell r="F14">
            <v>12</v>
          </cell>
        </row>
        <row r="15">
          <cell r="B15">
            <v>96</v>
          </cell>
          <cell r="C15" t="str">
            <v>Rowe Brothers</v>
          </cell>
          <cell r="D15" t="str">
            <v>Baw Baw</v>
          </cell>
          <cell r="E15" t="str">
            <v>No Entry</v>
          </cell>
          <cell r="F15">
            <v>11</v>
          </cell>
        </row>
        <row r="16">
          <cell r="B16">
            <v>614</v>
          </cell>
          <cell r="C16" t="str">
            <v>N Beniamin</v>
          </cell>
          <cell r="D16" t="str">
            <v>Glenroy</v>
          </cell>
          <cell r="E16" t="str">
            <v>BEG</v>
          </cell>
          <cell r="F16">
            <v>0</v>
          </cell>
        </row>
        <row r="17">
          <cell r="B17">
            <v>418</v>
          </cell>
          <cell r="C17" t="str">
            <v>P Thurn</v>
          </cell>
          <cell r="D17" t="str">
            <v>Melton</v>
          </cell>
          <cell r="E17" t="str">
            <v>No Entry</v>
          </cell>
          <cell r="F17">
            <v>10</v>
          </cell>
        </row>
        <row r="18">
          <cell r="B18">
            <v>1051</v>
          </cell>
          <cell r="C18" t="str">
            <v>N Hands</v>
          </cell>
          <cell r="D18" t="str">
            <v>Mountain Districts</v>
          </cell>
          <cell r="E18" t="str">
            <v>No Entry</v>
          </cell>
          <cell r="F18">
            <v>9</v>
          </cell>
        </row>
        <row r="19">
          <cell r="B19">
            <v>383</v>
          </cell>
          <cell r="C19" t="str">
            <v>Wilson &amp; Hoadley</v>
          </cell>
          <cell r="D19" t="str">
            <v>Dandenong</v>
          </cell>
          <cell r="E19" t="str">
            <v>No Entry</v>
          </cell>
          <cell r="F19">
            <v>8</v>
          </cell>
        </row>
        <row r="20">
          <cell r="B20">
            <v>386</v>
          </cell>
          <cell r="C20" t="str">
            <v>M Weeding</v>
          </cell>
          <cell r="D20" t="str">
            <v>Eastern Districts</v>
          </cell>
          <cell r="E20" t="str">
            <v>BEG</v>
          </cell>
          <cell r="F20">
            <v>7</v>
          </cell>
        </row>
        <row r="21">
          <cell r="B21">
            <v>58</v>
          </cell>
          <cell r="C21" t="str">
            <v>J Orlandi</v>
          </cell>
          <cell r="D21" t="str">
            <v>Riverina</v>
          </cell>
          <cell r="E21" t="str">
            <v>No Entry</v>
          </cell>
          <cell r="F21">
            <v>0</v>
          </cell>
        </row>
        <row r="22">
          <cell r="B22">
            <v>788</v>
          </cell>
          <cell r="C22" t="str">
            <v>Rowe Brothers</v>
          </cell>
          <cell r="D22" t="str">
            <v>Baw Baw</v>
          </cell>
          <cell r="E22" t="str">
            <v>No Entry</v>
          </cell>
          <cell r="F22">
            <v>0</v>
          </cell>
        </row>
        <row r="23">
          <cell r="B23">
            <v>607</v>
          </cell>
          <cell r="C23" t="str">
            <v>I Mamic</v>
          </cell>
          <cell r="D23" t="str">
            <v>Western Suburbs</v>
          </cell>
          <cell r="E23" t="str">
            <v>No Entry</v>
          </cell>
          <cell r="F23">
            <v>6</v>
          </cell>
        </row>
        <row r="24">
          <cell r="B24">
            <v>789</v>
          </cell>
          <cell r="C24" t="str">
            <v>G Stagg</v>
          </cell>
          <cell r="D24" t="str">
            <v>Eastern Districts</v>
          </cell>
          <cell r="E24" t="str">
            <v>BEG</v>
          </cell>
          <cell r="F24">
            <v>0</v>
          </cell>
        </row>
        <row r="25">
          <cell r="B25">
            <v>1428</v>
          </cell>
          <cell r="C25" t="str">
            <v>B Herouvim</v>
          </cell>
          <cell r="D25" t="str">
            <v>Clyde</v>
          </cell>
          <cell r="E25" t="str">
            <v>BEG</v>
          </cell>
          <cell r="F25">
            <v>5</v>
          </cell>
        </row>
        <row r="26">
          <cell r="B26">
            <v>84</v>
          </cell>
          <cell r="C26" t="str">
            <v>M Weeding</v>
          </cell>
          <cell r="D26" t="str">
            <v>Eastern Districts</v>
          </cell>
          <cell r="E26" t="str">
            <v>BEG</v>
          </cell>
          <cell r="F26">
            <v>0</v>
          </cell>
        </row>
        <row r="27">
          <cell r="B27">
            <v>726</v>
          </cell>
          <cell r="C27" t="str">
            <v>G Stagg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1140</v>
          </cell>
          <cell r="C28" t="str">
            <v>N Hands</v>
          </cell>
          <cell r="D28" t="str">
            <v>Mountain Districts</v>
          </cell>
          <cell r="E28" t="str">
            <v>No Entry</v>
          </cell>
          <cell r="F28">
            <v>4</v>
          </cell>
        </row>
        <row r="29">
          <cell r="B29">
            <v>1555</v>
          </cell>
          <cell r="C29" t="str">
            <v>G Hall</v>
          </cell>
          <cell r="D29" t="str">
            <v>Border Districts</v>
          </cell>
          <cell r="E29" t="str">
            <v>No Entry</v>
          </cell>
          <cell r="F29">
            <v>3</v>
          </cell>
        </row>
        <row r="30">
          <cell r="B30">
            <v>1199</v>
          </cell>
          <cell r="C30" t="str">
            <v>N Hands</v>
          </cell>
          <cell r="D30" t="str">
            <v>Mountain Districts</v>
          </cell>
          <cell r="E30" t="str">
            <v>No Entry</v>
          </cell>
          <cell r="F30">
            <v>0</v>
          </cell>
        </row>
        <row r="31">
          <cell r="B31">
            <v>1435</v>
          </cell>
          <cell r="C31" t="str">
            <v>G Hall</v>
          </cell>
          <cell r="D31" t="str">
            <v>Border Districts</v>
          </cell>
          <cell r="E31" t="str">
            <v>No Entry</v>
          </cell>
          <cell r="F31">
            <v>2</v>
          </cell>
        </row>
        <row r="32">
          <cell r="B32">
            <v>54</v>
          </cell>
          <cell r="C32" t="str">
            <v>K Osmand</v>
          </cell>
          <cell r="D32" t="str">
            <v>Border Districts</v>
          </cell>
          <cell r="E32" t="str">
            <v>Beg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1596</v>
          </cell>
          <cell r="C37" t="str">
            <v>N Beniamin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209</v>
          </cell>
        </row>
      </sheetData>
      <sheetData sheetId="19">
        <row r="1">
          <cell r="B1">
            <v>19</v>
          </cell>
          <cell r="C1" t="str">
            <v>Lacewing</v>
          </cell>
          <cell r="D1" t="str">
            <v>Judge: S. GRECH</v>
          </cell>
        </row>
        <row r="5">
          <cell r="B5">
            <v>261</v>
          </cell>
          <cell r="C5" t="str">
            <v>K McCalman</v>
          </cell>
          <cell r="D5" t="str">
            <v>Dandenong</v>
          </cell>
          <cell r="E5" t="str">
            <v>No Entry</v>
          </cell>
          <cell r="F5">
            <v>20</v>
          </cell>
        </row>
        <row r="6">
          <cell r="B6">
            <v>1092</v>
          </cell>
          <cell r="C6" t="str">
            <v>K McCalman</v>
          </cell>
          <cell r="D6" t="str">
            <v>Dandenong</v>
          </cell>
          <cell r="E6" t="str">
            <v>No Entry</v>
          </cell>
          <cell r="F6">
            <v>19</v>
          </cell>
        </row>
        <row r="7">
          <cell r="B7">
            <v>627</v>
          </cell>
          <cell r="C7" t="str">
            <v>O Haddick</v>
          </cell>
          <cell r="D7" t="str">
            <v>Western Suburbs</v>
          </cell>
          <cell r="E7" t="str">
            <v>No Entry</v>
          </cell>
          <cell r="F7">
            <v>18</v>
          </cell>
        </row>
        <row r="8">
          <cell r="B8">
            <v>636</v>
          </cell>
          <cell r="C8" t="str">
            <v>R Slade</v>
          </cell>
          <cell r="D8" t="str">
            <v>South West Victoria</v>
          </cell>
          <cell r="E8" t="str">
            <v>No Entry</v>
          </cell>
          <cell r="F8">
            <v>17</v>
          </cell>
        </row>
        <row r="9">
          <cell r="B9">
            <v>80</v>
          </cell>
          <cell r="C9" t="str">
            <v>O Haddick</v>
          </cell>
          <cell r="D9" t="str">
            <v>Western Suburbs</v>
          </cell>
          <cell r="E9" t="str">
            <v>No Entry</v>
          </cell>
          <cell r="F9">
            <v>16</v>
          </cell>
        </row>
        <row r="10">
          <cell r="B10">
            <v>1571</v>
          </cell>
          <cell r="C10" t="str">
            <v>G Stagg</v>
          </cell>
          <cell r="D10" t="str">
            <v>Eastern Districts</v>
          </cell>
          <cell r="E10" t="str">
            <v>BEG</v>
          </cell>
          <cell r="F10">
            <v>15</v>
          </cell>
        </row>
        <row r="11">
          <cell r="B11">
            <v>1239</v>
          </cell>
          <cell r="C11" t="str">
            <v>M O'Connell</v>
          </cell>
          <cell r="D11" t="str">
            <v>Eastern Districts</v>
          </cell>
          <cell r="E11" t="str">
            <v>BEG</v>
          </cell>
          <cell r="F11">
            <v>14</v>
          </cell>
        </row>
        <row r="12">
          <cell r="B12">
            <v>821</v>
          </cell>
          <cell r="C12" t="str">
            <v>M O'Connell</v>
          </cell>
          <cell r="D12" t="str">
            <v>Eastern Districts</v>
          </cell>
          <cell r="E12" t="str">
            <v>BEG</v>
          </cell>
          <cell r="F12">
            <v>0</v>
          </cell>
        </row>
        <row r="13">
          <cell r="B13">
            <v>56</v>
          </cell>
          <cell r="C13" t="str">
            <v>G Stagg</v>
          </cell>
          <cell r="D13" t="str">
            <v>Eastern Districts</v>
          </cell>
          <cell r="E13" t="str">
            <v>BEG</v>
          </cell>
          <cell r="F13">
            <v>0</v>
          </cell>
        </row>
        <row r="14">
          <cell r="B14">
            <v>149</v>
          </cell>
          <cell r="C14" t="str">
            <v>P &amp; D Smith</v>
          </cell>
          <cell r="D14" t="str">
            <v>Clyde</v>
          </cell>
          <cell r="E14" t="str">
            <v>INT</v>
          </cell>
          <cell r="F14">
            <v>13</v>
          </cell>
        </row>
        <row r="15">
          <cell r="B15">
            <v>194</v>
          </cell>
          <cell r="C15" t="str">
            <v>T Embrey</v>
          </cell>
          <cell r="D15" t="str">
            <v>Glenroy</v>
          </cell>
          <cell r="E15" t="str">
            <v>INT</v>
          </cell>
          <cell r="F15">
            <v>12</v>
          </cell>
        </row>
        <row r="16">
          <cell r="B16">
            <v>1543</v>
          </cell>
          <cell r="C16" t="str">
            <v>G Stagg</v>
          </cell>
          <cell r="D16" t="str">
            <v>Eastern Districts</v>
          </cell>
          <cell r="E16" t="str">
            <v>BEG</v>
          </cell>
          <cell r="F16">
            <v>0</v>
          </cell>
        </row>
        <row r="17">
          <cell r="B17">
            <v>936</v>
          </cell>
          <cell r="C17" t="str">
            <v>T Embrey</v>
          </cell>
          <cell r="D17" t="str">
            <v>Glenroy</v>
          </cell>
          <cell r="E17" t="str">
            <v>INT</v>
          </cell>
          <cell r="F17">
            <v>11</v>
          </cell>
        </row>
        <row r="18">
          <cell r="B18">
            <v>893</v>
          </cell>
          <cell r="C18" t="str">
            <v>O Haddick</v>
          </cell>
          <cell r="D18" t="str">
            <v>Western Suburbs</v>
          </cell>
          <cell r="E18" t="str">
            <v>No Entry</v>
          </cell>
          <cell r="F18">
            <v>0</v>
          </cell>
        </row>
        <row r="19">
          <cell r="B19">
            <v>1250</v>
          </cell>
          <cell r="C19" t="str">
            <v>R Slade</v>
          </cell>
          <cell r="D19" t="str">
            <v>South West Victoria</v>
          </cell>
          <cell r="E19" t="str">
            <v>No Entry</v>
          </cell>
          <cell r="F19">
            <v>10</v>
          </cell>
        </row>
        <row r="20">
          <cell r="B20">
            <v>1119</v>
          </cell>
          <cell r="C20" t="str">
            <v>D Kerr</v>
          </cell>
          <cell r="D20" t="str">
            <v>Baw Baw</v>
          </cell>
          <cell r="E20" t="str">
            <v>BEG</v>
          </cell>
          <cell r="F20">
            <v>9</v>
          </cell>
        </row>
        <row r="21">
          <cell r="B21">
            <v>1207</v>
          </cell>
          <cell r="C21" t="str">
            <v>R Slade</v>
          </cell>
          <cell r="D21" t="str">
            <v>South West Victoria</v>
          </cell>
          <cell r="E21" t="str">
            <v>No Entry</v>
          </cell>
          <cell r="F21">
            <v>0</v>
          </cell>
        </row>
        <row r="22">
          <cell r="B22">
            <v>1466</v>
          </cell>
          <cell r="C22" t="str">
            <v>D Kerr</v>
          </cell>
          <cell r="D22" t="str">
            <v>Baw Baw</v>
          </cell>
          <cell r="E22" t="str">
            <v>BEG</v>
          </cell>
          <cell r="F22">
            <v>8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1571</v>
          </cell>
          <cell r="C37" t="str">
            <v>G Stagg</v>
          </cell>
        </row>
        <row r="38">
          <cell r="B38">
            <v>149</v>
          </cell>
          <cell r="C38" t="str">
            <v>P &amp; D Smith</v>
          </cell>
        </row>
        <row r="63">
          <cell r="F63">
            <v>182</v>
          </cell>
        </row>
      </sheetData>
      <sheetData sheetId="20">
        <row r="1">
          <cell r="B1">
            <v>20</v>
          </cell>
          <cell r="C1" t="str">
            <v>Fallow</v>
          </cell>
          <cell r="D1" t="str">
            <v>Judge: M. RANDALL</v>
          </cell>
        </row>
        <row r="5">
          <cell r="B5">
            <v>270</v>
          </cell>
          <cell r="C5" t="str">
            <v>P Thurn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361</v>
          </cell>
          <cell r="C6" t="str">
            <v>P Thurn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1465</v>
          </cell>
          <cell r="C7" t="str">
            <v>R Dagg</v>
          </cell>
          <cell r="D7" t="str">
            <v>Eastern Districts</v>
          </cell>
          <cell r="E7" t="str">
            <v>No Entry</v>
          </cell>
          <cell r="F7">
            <v>18</v>
          </cell>
        </row>
        <row r="8">
          <cell r="B8">
            <v>657</v>
          </cell>
          <cell r="C8" t="str">
            <v>R Dagg</v>
          </cell>
          <cell r="D8" t="str">
            <v>Eastern Districts</v>
          </cell>
          <cell r="E8" t="str">
            <v>No Entry</v>
          </cell>
          <cell r="F8">
            <v>17</v>
          </cell>
        </row>
        <row r="9">
          <cell r="B9">
            <v>1062</v>
          </cell>
          <cell r="C9" t="str">
            <v>A Rowe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727</v>
          </cell>
          <cell r="C10" t="str">
            <v>A Rowe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1562</v>
          </cell>
          <cell r="C11" t="str">
            <v>A Rowe</v>
          </cell>
          <cell r="D11" t="str">
            <v>United</v>
          </cell>
          <cell r="E11" t="str">
            <v>No Entry</v>
          </cell>
          <cell r="F11">
            <v>0</v>
          </cell>
        </row>
        <row r="12">
          <cell r="B12">
            <v>83</v>
          </cell>
          <cell r="C12" t="str">
            <v>R Dagg</v>
          </cell>
          <cell r="D12" t="str">
            <v>Eastern Districts</v>
          </cell>
          <cell r="E12" t="str">
            <v>No Entry</v>
          </cell>
          <cell r="F12">
            <v>0</v>
          </cell>
        </row>
        <row r="13">
          <cell r="B13">
            <v>327</v>
          </cell>
          <cell r="C13" t="str">
            <v>Hall &amp; Rice</v>
          </cell>
          <cell r="D13" t="str">
            <v>Bendigo</v>
          </cell>
          <cell r="E13" t="str">
            <v>No Entry</v>
          </cell>
          <cell r="F13">
            <v>14</v>
          </cell>
        </row>
        <row r="14">
          <cell r="B14">
            <v>1544</v>
          </cell>
          <cell r="C14" t="str">
            <v>T Doughty</v>
          </cell>
          <cell r="D14" t="str">
            <v>Eastern Districts</v>
          </cell>
          <cell r="E14" t="str">
            <v>BEG</v>
          </cell>
          <cell r="F14">
            <v>0</v>
          </cell>
        </row>
        <row r="15">
          <cell r="B15">
            <v>478</v>
          </cell>
          <cell r="C15" t="str">
            <v>A Brown</v>
          </cell>
          <cell r="D15" t="str">
            <v>Dandenong</v>
          </cell>
          <cell r="E15" t="str">
            <v>No Entry</v>
          </cell>
          <cell r="F15">
            <v>13</v>
          </cell>
        </row>
        <row r="16">
          <cell r="B16">
            <v>64</v>
          </cell>
          <cell r="C16" t="str">
            <v>D Kerr</v>
          </cell>
          <cell r="D16" t="str">
            <v>Baw Baw</v>
          </cell>
          <cell r="E16" t="str">
            <v>BEG</v>
          </cell>
          <cell r="F16">
            <v>12</v>
          </cell>
        </row>
        <row r="17">
          <cell r="B17">
            <v>103</v>
          </cell>
          <cell r="C17" t="str">
            <v>J Wright</v>
          </cell>
          <cell r="D17" t="str">
            <v>Mountain Districts</v>
          </cell>
          <cell r="E17" t="str">
            <v>No Entry</v>
          </cell>
          <cell r="F17">
            <v>11</v>
          </cell>
        </row>
        <row r="18">
          <cell r="B18">
            <v>35</v>
          </cell>
          <cell r="C18" t="str">
            <v>D Kerr</v>
          </cell>
          <cell r="D18" t="str">
            <v>Baw Baw</v>
          </cell>
          <cell r="E18" t="str">
            <v>BEG</v>
          </cell>
          <cell r="F18">
            <v>10</v>
          </cell>
        </row>
        <row r="19">
          <cell r="B19">
            <v>145</v>
          </cell>
          <cell r="C19" t="str">
            <v>J Wright</v>
          </cell>
          <cell r="D19" t="str">
            <v>Mountain Districts</v>
          </cell>
          <cell r="E19" t="str">
            <v>No Entry</v>
          </cell>
          <cell r="F19">
            <v>9</v>
          </cell>
        </row>
        <row r="20">
          <cell r="B20">
            <v>1646</v>
          </cell>
          <cell r="C20" t="str">
            <v>W Cachia</v>
          </cell>
          <cell r="D20" t="str">
            <v>Western Suburbs</v>
          </cell>
          <cell r="E20" t="str">
            <v>No Entry</v>
          </cell>
          <cell r="F20">
            <v>8</v>
          </cell>
        </row>
        <row r="21">
          <cell r="B21">
            <v>803</v>
          </cell>
          <cell r="C21" t="str">
            <v>Wilson &amp; Hoadley</v>
          </cell>
          <cell r="D21" t="str">
            <v>Dandenong</v>
          </cell>
          <cell r="E21" t="str">
            <v>No Entry</v>
          </cell>
          <cell r="F21">
            <v>7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1544</v>
          </cell>
          <cell r="C37" t="str">
            <v>T Doughty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189</v>
          </cell>
        </row>
      </sheetData>
      <sheetData sheetId="21">
        <row r="1">
          <cell r="B1">
            <v>21</v>
          </cell>
          <cell r="C1" t="str">
            <v>Spangle Normal</v>
          </cell>
          <cell r="D1" t="str">
            <v>Judge: P. THURN</v>
          </cell>
        </row>
        <row r="5">
          <cell r="B5">
            <v>793</v>
          </cell>
          <cell r="C5" t="str">
            <v>J Orlandi</v>
          </cell>
          <cell r="D5" t="str">
            <v>Riverina</v>
          </cell>
          <cell r="E5" t="str">
            <v>No Entry</v>
          </cell>
          <cell r="F5">
            <v>20</v>
          </cell>
        </row>
        <row r="6">
          <cell r="B6">
            <v>137</v>
          </cell>
          <cell r="C6" t="str">
            <v>Sheppard &amp; Flanagan</v>
          </cell>
          <cell r="D6" t="str">
            <v>Mountain Districts</v>
          </cell>
          <cell r="E6" t="str">
            <v>No Entry</v>
          </cell>
          <cell r="F6">
            <v>19</v>
          </cell>
        </row>
        <row r="7">
          <cell r="B7">
            <v>431</v>
          </cell>
          <cell r="C7" t="str">
            <v>S &amp; T Grech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638</v>
          </cell>
          <cell r="C8" t="str">
            <v>K McCalman</v>
          </cell>
          <cell r="D8" t="str">
            <v>Dandenong</v>
          </cell>
          <cell r="E8" t="str">
            <v>No Entry</v>
          </cell>
          <cell r="F8">
            <v>17</v>
          </cell>
        </row>
        <row r="9">
          <cell r="B9">
            <v>188</v>
          </cell>
          <cell r="C9" t="str">
            <v>H Kamal</v>
          </cell>
          <cell r="D9" t="str">
            <v>Melton</v>
          </cell>
          <cell r="E9" t="str">
            <v>No Entry</v>
          </cell>
          <cell r="F9">
            <v>16</v>
          </cell>
        </row>
        <row r="10">
          <cell r="B10">
            <v>245</v>
          </cell>
          <cell r="C10" t="str">
            <v>R Friedrichsen</v>
          </cell>
          <cell r="D10" t="str">
            <v>United</v>
          </cell>
          <cell r="E10" t="str">
            <v>INT</v>
          </cell>
          <cell r="F10">
            <v>15</v>
          </cell>
        </row>
        <row r="11">
          <cell r="B11">
            <v>1454</v>
          </cell>
          <cell r="C11" t="str">
            <v>H Kamal</v>
          </cell>
          <cell r="D11" t="str">
            <v>Melton</v>
          </cell>
          <cell r="E11" t="str">
            <v>No Entry</v>
          </cell>
          <cell r="F11">
            <v>0</v>
          </cell>
        </row>
        <row r="12">
          <cell r="B12">
            <v>192</v>
          </cell>
          <cell r="C12" t="str">
            <v>A Rowe</v>
          </cell>
          <cell r="D12" t="str">
            <v>United</v>
          </cell>
          <cell r="E12" t="str">
            <v>No Entry</v>
          </cell>
          <cell r="F12">
            <v>14</v>
          </cell>
        </row>
        <row r="13">
          <cell r="B13">
            <v>189</v>
          </cell>
          <cell r="C13" t="str">
            <v>V Murray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1501</v>
          </cell>
          <cell r="C14" t="str">
            <v>M Brennand</v>
          </cell>
          <cell r="D14" t="str">
            <v>Eastern Districts</v>
          </cell>
          <cell r="E14" t="str">
            <v>BEG</v>
          </cell>
          <cell r="F14">
            <v>13</v>
          </cell>
        </row>
        <row r="15">
          <cell r="B15">
            <v>841</v>
          </cell>
          <cell r="C15" t="str">
            <v>C Herouvim</v>
          </cell>
          <cell r="D15" t="str">
            <v>Clyde</v>
          </cell>
          <cell r="E15" t="str">
            <v>BEG</v>
          </cell>
          <cell r="F15">
            <v>12</v>
          </cell>
        </row>
        <row r="16">
          <cell r="B16">
            <v>1256</v>
          </cell>
          <cell r="C16" t="str">
            <v>M &amp; R Randall</v>
          </cell>
          <cell r="D16" t="str">
            <v>Riverina</v>
          </cell>
          <cell r="E16" t="str">
            <v>No Entry</v>
          </cell>
          <cell r="F16">
            <v>11</v>
          </cell>
        </row>
        <row r="17">
          <cell r="B17">
            <v>1410</v>
          </cell>
          <cell r="C17" t="str">
            <v>D Macfarlane</v>
          </cell>
          <cell r="D17" t="str">
            <v>Baw Baw</v>
          </cell>
          <cell r="E17" t="str">
            <v>No Entry</v>
          </cell>
          <cell r="F17">
            <v>10</v>
          </cell>
        </row>
        <row r="18">
          <cell r="B18">
            <v>350</v>
          </cell>
          <cell r="C18" t="str">
            <v>C Herouvim</v>
          </cell>
          <cell r="D18" t="str">
            <v>Clyde</v>
          </cell>
          <cell r="E18" t="str">
            <v>BEG</v>
          </cell>
          <cell r="F18">
            <v>9</v>
          </cell>
        </row>
        <row r="19">
          <cell r="B19">
            <v>268</v>
          </cell>
          <cell r="C19" t="str">
            <v>W Cachia</v>
          </cell>
          <cell r="D19" t="str">
            <v>Western Suburbs</v>
          </cell>
          <cell r="E19" t="str">
            <v>No Entry</v>
          </cell>
          <cell r="F19">
            <v>8</v>
          </cell>
        </row>
        <row r="20">
          <cell r="B20">
            <v>51</v>
          </cell>
          <cell r="C20" t="str">
            <v>K McCalman</v>
          </cell>
          <cell r="D20" t="str">
            <v>Dandenong</v>
          </cell>
          <cell r="E20" t="str">
            <v>No Entry</v>
          </cell>
          <cell r="F20">
            <v>7</v>
          </cell>
        </row>
        <row r="21">
          <cell r="B21">
            <v>127</v>
          </cell>
          <cell r="C21" t="str">
            <v>V Ieria</v>
          </cell>
          <cell r="D21" t="str">
            <v>Glenroy</v>
          </cell>
          <cell r="E21" t="str">
            <v>BEG</v>
          </cell>
          <cell r="F21">
            <v>6</v>
          </cell>
        </row>
        <row r="22">
          <cell r="B22">
            <v>415</v>
          </cell>
          <cell r="C22" t="str">
            <v>S Tartaglia</v>
          </cell>
          <cell r="D22" t="str">
            <v>Glenroy</v>
          </cell>
          <cell r="E22" t="str">
            <v>BEG</v>
          </cell>
          <cell r="F22">
            <v>5</v>
          </cell>
        </row>
        <row r="23">
          <cell r="B23">
            <v>634</v>
          </cell>
          <cell r="C23" t="str">
            <v>B Butcher</v>
          </cell>
          <cell r="D23" t="str">
            <v>Bendigo</v>
          </cell>
          <cell r="E23" t="str">
            <v>No Entry</v>
          </cell>
          <cell r="F23">
            <v>4</v>
          </cell>
        </row>
        <row r="24">
          <cell r="B24">
            <v>294</v>
          </cell>
          <cell r="C24" t="str">
            <v>L Davies</v>
          </cell>
          <cell r="D24" t="str">
            <v>Western Suburbs</v>
          </cell>
          <cell r="E24" t="str">
            <v>INT</v>
          </cell>
          <cell r="F24">
            <v>3</v>
          </cell>
        </row>
        <row r="25">
          <cell r="B25">
            <v>1035</v>
          </cell>
          <cell r="C25" t="str">
            <v>M Parr</v>
          </cell>
          <cell r="D25" t="str">
            <v>Eastern Districts</v>
          </cell>
          <cell r="E25" t="str">
            <v>BEG</v>
          </cell>
          <cell r="F25">
            <v>2</v>
          </cell>
        </row>
        <row r="26">
          <cell r="B26">
            <v>976</v>
          </cell>
          <cell r="C26" t="str">
            <v>C Herouvim</v>
          </cell>
          <cell r="D26" t="str">
            <v>Clyde</v>
          </cell>
          <cell r="E26" t="str">
            <v>BEG</v>
          </cell>
          <cell r="F26">
            <v>0</v>
          </cell>
        </row>
        <row r="27">
          <cell r="B27">
            <v>150</v>
          </cell>
          <cell r="C27" t="str">
            <v>M Parr</v>
          </cell>
          <cell r="D27" t="str">
            <v>Eastern Districts</v>
          </cell>
          <cell r="E27" t="str">
            <v>BEG</v>
          </cell>
          <cell r="F27">
            <v>0</v>
          </cell>
        </row>
        <row r="28">
          <cell r="B28">
            <v>767</v>
          </cell>
          <cell r="C28" t="str">
            <v>G Stagg</v>
          </cell>
          <cell r="D28" t="str">
            <v>Eastern Districts</v>
          </cell>
          <cell r="E28" t="str">
            <v>BEG</v>
          </cell>
          <cell r="F28">
            <v>0</v>
          </cell>
        </row>
        <row r="29">
          <cell r="B29">
            <v>467</v>
          </cell>
          <cell r="C29" t="str">
            <v>B Butcher</v>
          </cell>
          <cell r="D29" t="str">
            <v>Bendigo</v>
          </cell>
          <cell r="E29" t="str">
            <v>No Entry</v>
          </cell>
          <cell r="F29">
            <v>1</v>
          </cell>
        </row>
        <row r="30">
          <cell r="B30">
            <v>1281</v>
          </cell>
          <cell r="C30" t="str">
            <v>S Tartaglia</v>
          </cell>
          <cell r="D30" t="str">
            <v>Glenroy</v>
          </cell>
          <cell r="E30" t="str">
            <v>BEG</v>
          </cell>
          <cell r="F30">
            <v>0</v>
          </cell>
        </row>
        <row r="31">
          <cell r="B31">
            <v>1430</v>
          </cell>
          <cell r="C31" t="str">
            <v>Caulfield Family</v>
          </cell>
          <cell r="D31" t="str">
            <v>Mountain Districts</v>
          </cell>
          <cell r="E31" t="str">
            <v>No Entry</v>
          </cell>
          <cell r="F31">
            <v>0</v>
          </cell>
        </row>
        <row r="32">
          <cell r="B32">
            <v>1475</v>
          </cell>
          <cell r="C32" t="str">
            <v>M Morgan</v>
          </cell>
          <cell r="D32" t="str">
            <v>Baw Baw</v>
          </cell>
          <cell r="E32" t="str">
            <v xml:space="preserve">BEG </v>
          </cell>
          <cell r="F32">
            <v>0</v>
          </cell>
        </row>
        <row r="33">
          <cell r="B33">
            <v>1333</v>
          </cell>
          <cell r="C33" t="str">
            <v>R Hall</v>
          </cell>
          <cell r="D33" t="str">
            <v>United</v>
          </cell>
          <cell r="E33" t="str">
            <v>BEG</v>
          </cell>
          <cell r="F33">
            <v>0</v>
          </cell>
        </row>
        <row r="34">
          <cell r="B34">
            <v>292</v>
          </cell>
          <cell r="C34" t="str">
            <v>R Hall</v>
          </cell>
          <cell r="D34" t="str">
            <v>United</v>
          </cell>
          <cell r="E34" t="str">
            <v>BEG</v>
          </cell>
          <cell r="F34">
            <v>0</v>
          </cell>
        </row>
        <row r="37">
          <cell r="B37">
            <v>1501</v>
          </cell>
          <cell r="C37" t="str">
            <v>M Brennand</v>
          </cell>
        </row>
        <row r="38">
          <cell r="B38">
            <v>245</v>
          </cell>
          <cell r="C38" t="str">
            <v>R Friedrichsen</v>
          </cell>
        </row>
        <row r="63">
          <cell r="F63">
            <v>210</v>
          </cell>
        </row>
      </sheetData>
      <sheetData sheetId="22">
        <row r="1">
          <cell r="B1">
            <v>22</v>
          </cell>
          <cell r="C1" t="str">
            <v>Spangle AOSV</v>
          </cell>
          <cell r="D1" t="str">
            <v>Judge: J. KRUISELLBRINK</v>
          </cell>
        </row>
        <row r="5">
          <cell r="B5">
            <v>1547</v>
          </cell>
          <cell r="C5" t="str">
            <v>J Orlandi</v>
          </cell>
          <cell r="D5" t="str">
            <v>Riverina</v>
          </cell>
          <cell r="E5" t="str">
            <v>No Entry</v>
          </cell>
          <cell r="F5">
            <v>20</v>
          </cell>
        </row>
        <row r="6">
          <cell r="B6">
            <v>713</v>
          </cell>
          <cell r="C6" t="str">
            <v>H Kamal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1516</v>
          </cell>
          <cell r="C7" t="str">
            <v>G O'Connell</v>
          </cell>
          <cell r="D7" t="str">
            <v>Eastern Districts</v>
          </cell>
          <cell r="E7" t="str">
            <v>No Entry</v>
          </cell>
          <cell r="F7">
            <v>18</v>
          </cell>
        </row>
        <row r="8">
          <cell r="B8">
            <v>36</v>
          </cell>
          <cell r="C8" t="str">
            <v>J Orlandi</v>
          </cell>
          <cell r="D8" t="str">
            <v>Riverina</v>
          </cell>
          <cell r="E8" t="str">
            <v>No Entry</v>
          </cell>
          <cell r="F8">
            <v>17</v>
          </cell>
        </row>
        <row r="9">
          <cell r="B9">
            <v>46</v>
          </cell>
          <cell r="C9" t="str">
            <v>Rowe Brothers</v>
          </cell>
          <cell r="D9" t="str">
            <v>Baw Baw</v>
          </cell>
          <cell r="E9" t="str">
            <v>No Entry</v>
          </cell>
          <cell r="F9">
            <v>16</v>
          </cell>
        </row>
        <row r="10">
          <cell r="B10">
            <v>1031</v>
          </cell>
          <cell r="C10" t="str">
            <v>L Downey</v>
          </cell>
          <cell r="D10" t="str">
            <v>Dandenong</v>
          </cell>
          <cell r="E10" t="str">
            <v>No Entry</v>
          </cell>
          <cell r="F10">
            <v>15</v>
          </cell>
        </row>
        <row r="11">
          <cell r="B11">
            <v>829</v>
          </cell>
          <cell r="C11" t="str">
            <v>C Herouvim</v>
          </cell>
          <cell r="D11" t="str">
            <v>Clyde</v>
          </cell>
          <cell r="E11" t="str">
            <v>BEG</v>
          </cell>
          <cell r="F11">
            <v>14</v>
          </cell>
        </row>
        <row r="12">
          <cell r="B12">
            <v>1149</v>
          </cell>
          <cell r="C12" t="str">
            <v>Sheppard &amp; Flanagan</v>
          </cell>
          <cell r="D12" t="str">
            <v>Mountain Districts</v>
          </cell>
          <cell r="E12" t="str">
            <v>No Entry</v>
          </cell>
          <cell r="F12">
            <v>13</v>
          </cell>
        </row>
        <row r="13">
          <cell r="B13">
            <v>26</v>
          </cell>
          <cell r="C13" t="str">
            <v>P Thurn</v>
          </cell>
          <cell r="D13" t="str">
            <v>Melton</v>
          </cell>
          <cell r="E13" t="str">
            <v>No Entry</v>
          </cell>
          <cell r="F13">
            <v>12</v>
          </cell>
        </row>
        <row r="14">
          <cell r="B14">
            <v>861</v>
          </cell>
          <cell r="C14" t="str">
            <v>D Charlton</v>
          </cell>
          <cell r="D14" t="str">
            <v>United</v>
          </cell>
          <cell r="E14" t="str">
            <v>No Entry</v>
          </cell>
          <cell r="F14">
            <v>11</v>
          </cell>
        </row>
        <row r="15">
          <cell r="B15">
            <v>275</v>
          </cell>
          <cell r="C15" t="str">
            <v>Sheppard &amp; Flanagan</v>
          </cell>
          <cell r="D15" t="str">
            <v>Mountain Districts</v>
          </cell>
          <cell r="E15" t="str">
            <v>No Entry</v>
          </cell>
          <cell r="F15">
            <v>10</v>
          </cell>
        </row>
        <row r="16">
          <cell r="B16">
            <v>94</v>
          </cell>
          <cell r="C16" t="str">
            <v>Rowe Brothers</v>
          </cell>
          <cell r="D16" t="str">
            <v>Baw Baw</v>
          </cell>
          <cell r="E16" t="str">
            <v>No Entry</v>
          </cell>
          <cell r="F16">
            <v>9</v>
          </cell>
        </row>
        <row r="17">
          <cell r="B17">
            <v>1320</v>
          </cell>
          <cell r="C17" t="str">
            <v>I Mamic</v>
          </cell>
          <cell r="D17" t="str">
            <v>Western Suburbs</v>
          </cell>
          <cell r="E17" t="str">
            <v>No Entry</v>
          </cell>
          <cell r="F17">
            <v>8</v>
          </cell>
        </row>
        <row r="18">
          <cell r="B18">
            <v>1438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0</v>
          </cell>
        </row>
        <row r="19">
          <cell r="B19">
            <v>1429</v>
          </cell>
          <cell r="C19" t="str">
            <v>G O'Connell</v>
          </cell>
          <cell r="D19" t="str">
            <v>Eastern Districts</v>
          </cell>
          <cell r="E19" t="str">
            <v>No Entry</v>
          </cell>
          <cell r="F19">
            <v>7</v>
          </cell>
        </row>
        <row r="20">
          <cell r="B20">
            <v>10</v>
          </cell>
          <cell r="C20" t="str">
            <v>Ray &amp; German</v>
          </cell>
          <cell r="D20" t="str">
            <v>United</v>
          </cell>
          <cell r="E20" t="str">
            <v>No Entry</v>
          </cell>
          <cell r="F20">
            <v>6</v>
          </cell>
        </row>
        <row r="21">
          <cell r="B21">
            <v>314</v>
          </cell>
          <cell r="C21" t="str">
            <v>K Osmand</v>
          </cell>
          <cell r="D21" t="str">
            <v>Border Districts</v>
          </cell>
          <cell r="E21" t="str">
            <v>Beg</v>
          </cell>
          <cell r="F21">
            <v>5</v>
          </cell>
        </row>
        <row r="22">
          <cell r="B22">
            <v>39</v>
          </cell>
          <cell r="C22" t="str">
            <v>Ray &amp; German</v>
          </cell>
          <cell r="D22" t="str">
            <v>United</v>
          </cell>
          <cell r="E22" t="str">
            <v>No Entry</v>
          </cell>
          <cell r="F22">
            <v>0</v>
          </cell>
        </row>
        <row r="23">
          <cell r="B23">
            <v>308</v>
          </cell>
          <cell r="C23" t="str">
            <v>C Herouvim</v>
          </cell>
          <cell r="D23" t="str">
            <v>Clyde</v>
          </cell>
          <cell r="E23" t="str">
            <v>BEG</v>
          </cell>
          <cell r="F23">
            <v>4</v>
          </cell>
        </row>
        <row r="24">
          <cell r="B24">
            <v>178</v>
          </cell>
          <cell r="C24" t="str">
            <v>K McCalman</v>
          </cell>
          <cell r="D24" t="str">
            <v>Dandenong</v>
          </cell>
          <cell r="E24" t="str">
            <v>No Entry</v>
          </cell>
          <cell r="F24">
            <v>3</v>
          </cell>
        </row>
        <row r="25">
          <cell r="B25">
            <v>319</v>
          </cell>
          <cell r="C25" t="str">
            <v>L Downey</v>
          </cell>
          <cell r="D25" t="str">
            <v>Dandenong</v>
          </cell>
          <cell r="E25" t="str">
            <v>No Entry</v>
          </cell>
          <cell r="F25">
            <v>0</v>
          </cell>
        </row>
        <row r="26">
          <cell r="B26">
            <v>646</v>
          </cell>
          <cell r="C26" t="str">
            <v>W Cachia</v>
          </cell>
          <cell r="D26" t="str">
            <v>Western Suburbs</v>
          </cell>
          <cell r="E26" t="str">
            <v>No Entry</v>
          </cell>
          <cell r="F26">
            <v>2</v>
          </cell>
        </row>
        <row r="27">
          <cell r="B27">
            <v>1407</v>
          </cell>
          <cell r="C27" t="str">
            <v>W Cachia</v>
          </cell>
          <cell r="D27" t="str">
            <v>Western Suburbs</v>
          </cell>
          <cell r="E27" t="str">
            <v>No Entry</v>
          </cell>
          <cell r="F27">
            <v>0</v>
          </cell>
        </row>
        <row r="28">
          <cell r="B28">
            <v>187</v>
          </cell>
          <cell r="C28" t="str">
            <v>B Tuttle</v>
          </cell>
          <cell r="D28" t="str">
            <v>Melton</v>
          </cell>
          <cell r="E28" t="str">
            <v>BEG</v>
          </cell>
          <cell r="F28">
            <v>0</v>
          </cell>
        </row>
        <row r="29">
          <cell r="B29">
            <v>48</v>
          </cell>
          <cell r="C29" t="str">
            <v>B Tuttle</v>
          </cell>
          <cell r="D29" t="str">
            <v>Melton</v>
          </cell>
          <cell r="E29" t="str">
            <v>BEG</v>
          </cell>
          <cell r="F29">
            <v>0</v>
          </cell>
        </row>
        <row r="30">
          <cell r="B30">
            <v>1132</v>
          </cell>
          <cell r="C30" t="str">
            <v>Caulfield Family</v>
          </cell>
          <cell r="D30" t="str">
            <v>Mountain Districts</v>
          </cell>
          <cell r="E30" t="str">
            <v>No Entry</v>
          </cell>
          <cell r="F30">
            <v>0</v>
          </cell>
        </row>
        <row r="31">
          <cell r="B31">
            <v>1269</v>
          </cell>
          <cell r="C31" t="str">
            <v>B Butcher</v>
          </cell>
          <cell r="D31" t="str">
            <v>Bendigo</v>
          </cell>
          <cell r="E31" t="str">
            <v>No Entry</v>
          </cell>
          <cell r="F31">
            <v>1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829</v>
          </cell>
          <cell r="C37" t="str">
            <v>C Herouvim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210</v>
          </cell>
        </row>
      </sheetData>
      <sheetData sheetId="23">
        <row r="1">
          <cell r="B1">
            <v>23</v>
          </cell>
          <cell r="C1" t="str">
            <v>Dominant Pied</v>
          </cell>
          <cell r="D1" t="str">
            <v>Judge: B. SHEPPARD</v>
          </cell>
        </row>
        <row r="5">
          <cell r="B5">
            <v>1427</v>
          </cell>
          <cell r="C5" t="str">
            <v>Ray &amp; German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1394</v>
          </cell>
          <cell r="C6" t="str">
            <v>Rowe Brothers</v>
          </cell>
          <cell r="D6" t="str">
            <v>Baw Baw</v>
          </cell>
          <cell r="E6" t="str">
            <v>No Entry</v>
          </cell>
          <cell r="F6">
            <v>19</v>
          </cell>
        </row>
        <row r="7">
          <cell r="B7">
            <v>1184</v>
          </cell>
          <cell r="C7" t="str">
            <v>I Hunter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1331</v>
          </cell>
          <cell r="C8" t="str">
            <v>N Collins</v>
          </cell>
          <cell r="D8" t="str">
            <v>Mountain Districts</v>
          </cell>
          <cell r="E8" t="str">
            <v>No Entry</v>
          </cell>
          <cell r="F8">
            <v>17</v>
          </cell>
        </row>
        <row r="9">
          <cell r="B9">
            <v>844</v>
          </cell>
          <cell r="C9" t="str">
            <v>M Parr</v>
          </cell>
          <cell r="D9" t="str">
            <v>Eastern Districts</v>
          </cell>
          <cell r="E9" t="str">
            <v>BEG</v>
          </cell>
          <cell r="F9">
            <v>16</v>
          </cell>
        </row>
        <row r="10">
          <cell r="B10">
            <v>219</v>
          </cell>
          <cell r="C10" t="str">
            <v>M Weeding</v>
          </cell>
          <cell r="D10" t="str">
            <v>Eastern Districts</v>
          </cell>
          <cell r="E10" t="str">
            <v>BEG</v>
          </cell>
          <cell r="F10">
            <v>15</v>
          </cell>
        </row>
        <row r="11">
          <cell r="B11">
            <v>511</v>
          </cell>
          <cell r="C11" t="str">
            <v>M O'Connell</v>
          </cell>
          <cell r="D11" t="str">
            <v>Eastern Districts</v>
          </cell>
          <cell r="E11" t="str">
            <v>BEG</v>
          </cell>
          <cell r="F11">
            <v>0</v>
          </cell>
        </row>
        <row r="12">
          <cell r="B12">
            <v>1060</v>
          </cell>
          <cell r="C12" t="str">
            <v>K Pullen</v>
          </cell>
          <cell r="D12" t="str">
            <v>Riverina</v>
          </cell>
          <cell r="E12" t="str">
            <v>No Entry</v>
          </cell>
          <cell r="F12">
            <v>14</v>
          </cell>
        </row>
        <row r="13">
          <cell r="B13">
            <v>818</v>
          </cell>
          <cell r="C13" t="str">
            <v>R Stephens</v>
          </cell>
          <cell r="D13" t="str">
            <v>Geelong</v>
          </cell>
          <cell r="E13" t="str">
            <v>No Entry</v>
          </cell>
          <cell r="F13">
            <v>13</v>
          </cell>
        </row>
        <row r="14">
          <cell r="B14">
            <v>330</v>
          </cell>
          <cell r="C14" t="str">
            <v>S &amp; T Grech</v>
          </cell>
          <cell r="D14" t="str">
            <v>Melton</v>
          </cell>
          <cell r="E14" t="str">
            <v>No Entry</v>
          </cell>
          <cell r="F14">
            <v>12</v>
          </cell>
        </row>
        <row r="15">
          <cell r="B15">
            <v>1620</v>
          </cell>
          <cell r="C15" t="str">
            <v>R Hiscock</v>
          </cell>
          <cell r="D15" t="str">
            <v>Dandenong</v>
          </cell>
          <cell r="E15" t="str">
            <v>No Entry</v>
          </cell>
          <cell r="F15">
            <v>11</v>
          </cell>
        </row>
        <row r="16">
          <cell r="B16">
            <v>27</v>
          </cell>
          <cell r="C16" t="str">
            <v>O Haddick</v>
          </cell>
          <cell r="D16" t="str">
            <v>Western Suburbs</v>
          </cell>
          <cell r="E16" t="str">
            <v>No Entry</v>
          </cell>
          <cell r="F16">
            <v>10</v>
          </cell>
        </row>
        <row r="17">
          <cell r="B17">
            <v>516</v>
          </cell>
          <cell r="C17" t="str">
            <v>S &amp; T Grech</v>
          </cell>
          <cell r="D17" t="str">
            <v>Melton</v>
          </cell>
          <cell r="E17" t="str">
            <v>No Entry</v>
          </cell>
          <cell r="F17">
            <v>0</v>
          </cell>
        </row>
        <row r="18">
          <cell r="B18">
            <v>715</v>
          </cell>
          <cell r="C18" t="str">
            <v>J Kruisselbrink</v>
          </cell>
          <cell r="D18" t="str">
            <v>Dandenong</v>
          </cell>
          <cell r="E18" t="str">
            <v>No Entry</v>
          </cell>
          <cell r="F18">
            <v>9</v>
          </cell>
        </row>
        <row r="19">
          <cell r="B19">
            <v>325</v>
          </cell>
          <cell r="C19" t="str">
            <v>Ray &amp; German</v>
          </cell>
          <cell r="D19" t="str">
            <v>United</v>
          </cell>
          <cell r="E19" t="str">
            <v>No Entry</v>
          </cell>
          <cell r="F19">
            <v>8</v>
          </cell>
        </row>
        <row r="20">
          <cell r="B20">
            <v>266</v>
          </cell>
          <cell r="C20" t="str">
            <v>D Charlton</v>
          </cell>
          <cell r="D20" t="str">
            <v>United</v>
          </cell>
          <cell r="E20" t="str">
            <v>No Entry</v>
          </cell>
          <cell r="F20">
            <v>0</v>
          </cell>
        </row>
        <row r="21">
          <cell r="B21">
            <v>744</v>
          </cell>
          <cell r="C21" t="str">
            <v>Rowe Brothers</v>
          </cell>
          <cell r="D21" t="str">
            <v>Baw Baw</v>
          </cell>
          <cell r="E21" t="str">
            <v>No Entry</v>
          </cell>
          <cell r="F21">
            <v>7</v>
          </cell>
        </row>
        <row r="22">
          <cell r="B22">
            <v>1587</v>
          </cell>
          <cell r="C22" t="str">
            <v>Headspeath &amp; Brown</v>
          </cell>
          <cell r="D22" t="str">
            <v>Baw Baw</v>
          </cell>
          <cell r="E22" t="str">
            <v xml:space="preserve">BEG </v>
          </cell>
          <cell r="F22">
            <v>0</v>
          </cell>
        </row>
        <row r="23">
          <cell r="B23">
            <v>1054</v>
          </cell>
          <cell r="C23" t="str">
            <v>M &amp; R Randall</v>
          </cell>
          <cell r="D23" t="str">
            <v>Riverina</v>
          </cell>
          <cell r="E23" t="str">
            <v>No Entry</v>
          </cell>
          <cell r="F23">
            <v>6</v>
          </cell>
        </row>
        <row r="24">
          <cell r="B24">
            <v>1218</v>
          </cell>
          <cell r="C24" t="str">
            <v>R Slade</v>
          </cell>
          <cell r="D24" t="str">
            <v>South West Victoria</v>
          </cell>
          <cell r="E24" t="str">
            <v>No Entry</v>
          </cell>
          <cell r="F24">
            <v>5</v>
          </cell>
        </row>
        <row r="25">
          <cell r="B25">
            <v>229</v>
          </cell>
          <cell r="C25" t="str">
            <v>K Osmand</v>
          </cell>
          <cell r="D25" t="str">
            <v>Border Districts</v>
          </cell>
          <cell r="E25" t="str">
            <v>Beg</v>
          </cell>
          <cell r="F25">
            <v>4</v>
          </cell>
        </row>
        <row r="26">
          <cell r="B26">
            <v>405</v>
          </cell>
          <cell r="C26" t="str">
            <v>R Stephens</v>
          </cell>
          <cell r="D26" t="str">
            <v>Geelong</v>
          </cell>
          <cell r="E26" t="str">
            <v>No Entry</v>
          </cell>
          <cell r="F26">
            <v>3</v>
          </cell>
        </row>
        <row r="27">
          <cell r="B27">
            <v>548</v>
          </cell>
          <cell r="C27" t="str">
            <v>V Ieria</v>
          </cell>
          <cell r="D27" t="str">
            <v>Glenroy</v>
          </cell>
          <cell r="E27" t="str">
            <v>BEG</v>
          </cell>
          <cell r="F27">
            <v>2</v>
          </cell>
        </row>
        <row r="28">
          <cell r="B28">
            <v>352</v>
          </cell>
          <cell r="C28" t="str">
            <v>O Haddick</v>
          </cell>
          <cell r="D28" t="str">
            <v>Western Suburbs</v>
          </cell>
          <cell r="E28" t="str">
            <v>No Entry</v>
          </cell>
          <cell r="F28">
            <v>1</v>
          </cell>
        </row>
        <row r="29">
          <cell r="B29">
            <v>1072</v>
          </cell>
          <cell r="C29" t="str">
            <v>R Stephens</v>
          </cell>
          <cell r="D29" t="str">
            <v>Geelong</v>
          </cell>
          <cell r="E29" t="str">
            <v>No Entry</v>
          </cell>
          <cell r="F29">
            <v>0</v>
          </cell>
        </row>
        <row r="30">
          <cell r="B30">
            <v>689</v>
          </cell>
          <cell r="C30" t="str">
            <v>R Kirby</v>
          </cell>
          <cell r="D30" t="str">
            <v>Bendigo</v>
          </cell>
          <cell r="E30" t="str">
            <v>BEG</v>
          </cell>
          <cell r="F30">
            <v>0</v>
          </cell>
        </row>
        <row r="31">
          <cell r="B31">
            <v>1608</v>
          </cell>
          <cell r="C31" t="str">
            <v>R Kirby</v>
          </cell>
          <cell r="D31" t="str">
            <v>Bendigo</v>
          </cell>
          <cell r="E31" t="str">
            <v>BEG</v>
          </cell>
          <cell r="F31">
            <v>0</v>
          </cell>
        </row>
        <row r="32">
          <cell r="B32">
            <v>635</v>
          </cell>
          <cell r="C32" t="str">
            <v>M Clark</v>
          </cell>
          <cell r="D32" t="str">
            <v>Eastern Districts</v>
          </cell>
          <cell r="E32" t="str">
            <v>BEG</v>
          </cell>
          <cell r="F32">
            <v>0</v>
          </cell>
        </row>
        <row r="33">
          <cell r="B33">
            <v>237</v>
          </cell>
          <cell r="C33" t="str">
            <v>M O'Connell</v>
          </cell>
          <cell r="D33" t="str">
            <v>Eastern Districts</v>
          </cell>
          <cell r="E33" t="str">
            <v>BEG</v>
          </cell>
          <cell r="F33">
            <v>0</v>
          </cell>
        </row>
        <row r="34">
          <cell r="B34">
            <v>242</v>
          </cell>
          <cell r="C34" t="str">
            <v>B Herouvim</v>
          </cell>
          <cell r="D34" t="str">
            <v>Clyde</v>
          </cell>
          <cell r="E34" t="str">
            <v>BEG</v>
          </cell>
          <cell r="F34">
            <v>0</v>
          </cell>
        </row>
        <row r="37">
          <cell r="B37">
            <v>844</v>
          </cell>
          <cell r="C37" t="str">
            <v>M Parr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210</v>
          </cell>
        </row>
      </sheetData>
      <sheetData sheetId="24">
        <row r="1">
          <cell r="B1">
            <v>24</v>
          </cell>
          <cell r="C1" t="str">
            <v>Recessive Pied</v>
          </cell>
          <cell r="D1" t="str">
            <v>Judge: J. ROWE</v>
          </cell>
        </row>
        <row r="5">
          <cell r="B5">
            <v>1509</v>
          </cell>
          <cell r="C5" t="str">
            <v>M Huth</v>
          </cell>
          <cell r="D5" t="str">
            <v>Colac</v>
          </cell>
          <cell r="E5" t="str">
            <v>BEG</v>
          </cell>
          <cell r="F5">
            <v>20</v>
          </cell>
        </row>
        <row r="6">
          <cell r="B6">
            <v>1564</v>
          </cell>
          <cell r="C6" t="str">
            <v>M Huth</v>
          </cell>
          <cell r="D6" t="str">
            <v>Colac</v>
          </cell>
          <cell r="E6" t="str">
            <v>BEG</v>
          </cell>
          <cell r="F6">
            <v>19</v>
          </cell>
        </row>
        <row r="7">
          <cell r="B7">
            <v>43</v>
          </cell>
          <cell r="C7" t="str">
            <v>G Butler</v>
          </cell>
          <cell r="D7" t="str">
            <v>Baw Baw</v>
          </cell>
          <cell r="E7" t="str">
            <v>BEG</v>
          </cell>
          <cell r="F7">
            <v>18</v>
          </cell>
        </row>
        <row r="8">
          <cell r="B8">
            <v>288</v>
          </cell>
          <cell r="C8" t="str">
            <v>V Carro</v>
          </cell>
          <cell r="D8" t="str">
            <v>Eastern Districts</v>
          </cell>
          <cell r="E8" t="str">
            <v>No Entry</v>
          </cell>
          <cell r="F8">
            <v>17</v>
          </cell>
        </row>
        <row r="9">
          <cell r="B9">
            <v>1026</v>
          </cell>
          <cell r="C9" t="str">
            <v>M &amp; R Randall</v>
          </cell>
          <cell r="D9" t="str">
            <v>Riverina</v>
          </cell>
          <cell r="E9" t="str">
            <v>No Entry</v>
          </cell>
          <cell r="F9">
            <v>16</v>
          </cell>
        </row>
        <row r="10">
          <cell r="B10">
            <v>1155</v>
          </cell>
          <cell r="C10" t="str">
            <v>K Osmand</v>
          </cell>
          <cell r="D10" t="str">
            <v>Border Districts</v>
          </cell>
          <cell r="E10" t="str">
            <v>Beg</v>
          </cell>
          <cell r="F10">
            <v>15</v>
          </cell>
        </row>
        <row r="11">
          <cell r="B11">
            <v>594</v>
          </cell>
          <cell r="C11" t="str">
            <v>M &amp; R Randall</v>
          </cell>
          <cell r="D11" t="str">
            <v>Riverina</v>
          </cell>
          <cell r="E11" t="str">
            <v>No Entry</v>
          </cell>
          <cell r="F11">
            <v>14</v>
          </cell>
        </row>
        <row r="12">
          <cell r="B12">
            <v>1497</v>
          </cell>
          <cell r="C12" t="str">
            <v>S Tartaglia</v>
          </cell>
          <cell r="D12" t="str">
            <v>Glenroy</v>
          </cell>
          <cell r="E12" t="str">
            <v>BEG</v>
          </cell>
          <cell r="F12">
            <v>13</v>
          </cell>
        </row>
        <row r="13">
          <cell r="B13">
            <v>728</v>
          </cell>
          <cell r="C13" t="str">
            <v>M &amp; R Randall</v>
          </cell>
          <cell r="D13" t="str">
            <v>Riverina</v>
          </cell>
          <cell r="E13" t="str">
            <v>No Entry</v>
          </cell>
          <cell r="F13">
            <v>0</v>
          </cell>
        </row>
        <row r="14">
          <cell r="B14">
            <v>337</v>
          </cell>
          <cell r="C14" t="str">
            <v>K Osmand</v>
          </cell>
          <cell r="D14" t="str">
            <v>Border Districts</v>
          </cell>
          <cell r="E14" t="str">
            <v>Beg</v>
          </cell>
          <cell r="F14">
            <v>12</v>
          </cell>
        </row>
        <row r="15">
          <cell r="B15">
            <v>562</v>
          </cell>
          <cell r="C15" t="str">
            <v>J Wright</v>
          </cell>
          <cell r="D15" t="str">
            <v>Mountain Districts</v>
          </cell>
          <cell r="E15" t="str">
            <v>No Entry</v>
          </cell>
          <cell r="F15">
            <v>11</v>
          </cell>
        </row>
        <row r="16">
          <cell r="B16">
            <v>895</v>
          </cell>
          <cell r="C16" t="str">
            <v>G Butler</v>
          </cell>
          <cell r="D16" t="str">
            <v>Baw Baw</v>
          </cell>
          <cell r="E16" t="str">
            <v>BEG</v>
          </cell>
          <cell r="F16">
            <v>10</v>
          </cell>
        </row>
        <row r="17">
          <cell r="B17">
            <v>1568</v>
          </cell>
          <cell r="C17" t="str">
            <v>A Fonti</v>
          </cell>
          <cell r="D17" t="str">
            <v>Melton</v>
          </cell>
          <cell r="E17" t="str">
            <v>INT</v>
          </cell>
          <cell r="F17">
            <v>9</v>
          </cell>
        </row>
        <row r="18">
          <cell r="B18">
            <v>1623</v>
          </cell>
          <cell r="C18" t="str">
            <v>J Wright</v>
          </cell>
          <cell r="D18" t="str">
            <v>Mountain Districts</v>
          </cell>
          <cell r="E18" t="str">
            <v>No Entry</v>
          </cell>
          <cell r="F18">
            <v>8</v>
          </cell>
        </row>
        <row r="19">
          <cell r="B19">
            <v>471</v>
          </cell>
          <cell r="C19" t="str">
            <v>A Rowe</v>
          </cell>
          <cell r="D19" t="str">
            <v>United</v>
          </cell>
          <cell r="E19" t="str">
            <v>No Entry</v>
          </cell>
          <cell r="F19">
            <v>7</v>
          </cell>
        </row>
        <row r="20">
          <cell r="B20">
            <v>1457</v>
          </cell>
          <cell r="C20" t="str">
            <v>Wilson &amp; Hoadley</v>
          </cell>
          <cell r="D20" t="str">
            <v>Dandenong</v>
          </cell>
          <cell r="E20" t="str">
            <v>No Entry</v>
          </cell>
          <cell r="F20">
            <v>6</v>
          </cell>
        </row>
        <row r="21">
          <cell r="B21">
            <v>1124</v>
          </cell>
          <cell r="C21" t="str">
            <v>B Schembri</v>
          </cell>
          <cell r="D21" t="str">
            <v>United</v>
          </cell>
          <cell r="E21" t="str">
            <v>INT</v>
          </cell>
          <cell r="F21">
            <v>5</v>
          </cell>
        </row>
        <row r="22">
          <cell r="B22">
            <v>1058</v>
          </cell>
          <cell r="C22" t="str">
            <v>S &amp; T Grech</v>
          </cell>
          <cell r="D22" t="str">
            <v>Melton</v>
          </cell>
          <cell r="E22" t="str">
            <v>No Entry</v>
          </cell>
          <cell r="F22">
            <v>4</v>
          </cell>
        </row>
        <row r="23">
          <cell r="B23">
            <v>77</v>
          </cell>
          <cell r="C23" t="str">
            <v>V Carro</v>
          </cell>
          <cell r="D23" t="str">
            <v>Eastern Districts</v>
          </cell>
          <cell r="E23" t="str">
            <v>No Entry</v>
          </cell>
          <cell r="F23">
            <v>3</v>
          </cell>
        </row>
        <row r="24">
          <cell r="B24">
            <v>1519</v>
          </cell>
          <cell r="C24" t="str">
            <v>G Butler</v>
          </cell>
          <cell r="D24" t="str">
            <v>Baw Baw</v>
          </cell>
          <cell r="E24" t="str">
            <v xml:space="preserve">BEG </v>
          </cell>
          <cell r="F24">
            <v>0</v>
          </cell>
        </row>
        <row r="25">
          <cell r="B25">
            <v>503</v>
          </cell>
          <cell r="C25" t="str">
            <v>M Clark</v>
          </cell>
          <cell r="D25" t="str">
            <v>Eastern Districts</v>
          </cell>
          <cell r="E25" t="str">
            <v>BEG</v>
          </cell>
          <cell r="F25">
            <v>0</v>
          </cell>
        </row>
        <row r="26">
          <cell r="B26">
            <v>1002</v>
          </cell>
          <cell r="C26" t="str">
            <v>S &amp; T Grech</v>
          </cell>
          <cell r="D26" t="str">
            <v>Melton</v>
          </cell>
          <cell r="E26" t="str">
            <v>No Entry</v>
          </cell>
          <cell r="F26">
            <v>0</v>
          </cell>
        </row>
        <row r="27">
          <cell r="B27">
            <v>162</v>
          </cell>
          <cell r="C27" t="str">
            <v>S Tartaglia</v>
          </cell>
          <cell r="D27" t="str">
            <v>Glenroy</v>
          </cell>
          <cell r="E27" t="str">
            <v>BEG</v>
          </cell>
          <cell r="F27">
            <v>2</v>
          </cell>
        </row>
        <row r="28">
          <cell r="B28">
            <v>681</v>
          </cell>
          <cell r="C28" t="str">
            <v>B Schembri</v>
          </cell>
          <cell r="D28" t="str">
            <v>United</v>
          </cell>
          <cell r="E28" t="str">
            <v>INT</v>
          </cell>
          <cell r="F28">
            <v>0</v>
          </cell>
        </row>
        <row r="29">
          <cell r="B29">
            <v>877</v>
          </cell>
          <cell r="C29" t="str">
            <v>A Fonti</v>
          </cell>
          <cell r="D29" t="str">
            <v>Melton</v>
          </cell>
          <cell r="E29" t="str">
            <v>INT</v>
          </cell>
          <cell r="F29">
            <v>0</v>
          </cell>
        </row>
        <row r="30">
          <cell r="B30">
            <v>1521</v>
          </cell>
          <cell r="C30" t="str">
            <v>R Hall</v>
          </cell>
          <cell r="D30" t="str">
            <v>United</v>
          </cell>
          <cell r="E30" t="str">
            <v>BEG</v>
          </cell>
          <cell r="F30">
            <v>0</v>
          </cell>
        </row>
        <row r="31">
          <cell r="B31">
            <v>869</v>
          </cell>
          <cell r="C31" t="str">
            <v>J Wright</v>
          </cell>
          <cell r="D31" t="str">
            <v>Mountain Districts</v>
          </cell>
          <cell r="E31" t="str">
            <v>No Entry</v>
          </cell>
          <cell r="F31">
            <v>0</v>
          </cell>
        </row>
        <row r="32">
          <cell r="B32">
            <v>958</v>
          </cell>
          <cell r="C32" t="str">
            <v>Hall &amp; Rice</v>
          </cell>
          <cell r="D32" t="str">
            <v>Bendigo</v>
          </cell>
          <cell r="E32" t="str">
            <v>No Entry</v>
          </cell>
          <cell r="F32">
            <v>1</v>
          </cell>
        </row>
        <row r="33">
          <cell r="B33">
            <v>1093</v>
          </cell>
          <cell r="C33" t="str">
            <v>A Rowe</v>
          </cell>
          <cell r="D33" t="str">
            <v>United</v>
          </cell>
          <cell r="E33" t="str">
            <v>No Entry</v>
          </cell>
          <cell r="F33">
            <v>0</v>
          </cell>
        </row>
        <row r="34">
          <cell r="B34">
            <v>628</v>
          </cell>
          <cell r="C34" t="str">
            <v>S Tartaglia</v>
          </cell>
          <cell r="D34" t="str">
            <v>Glenroy</v>
          </cell>
          <cell r="E34" t="str">
            <v>BEG</v>
          </cell>
          <cell r="F34">
            <v>0</v>
          </cell>
        </row>
        <row r="37">
          <cell r="B37">
            <v>1509</v>
          </cell>
          <cell r="C37" t="str">
            <v>M Huth</v>
          </cell>
        </row>
        <row r="38">
          <cell r="B38">
            <v>1568</v>
          </cell>
          <cell r="C38" t="str">
            <v>A Fonti</v>
          </cell>
        </row>
        <row r="63">
          <cell r="F63">
            <v>210</v>
          </cell>
        </row>
      </sheetData>
      <sheetData sheetId="25">
        <row r="1">
          <cell r="B1">
            <v>25</v>
          </cell>
          <cell r="C1" t="str">
            <v>Crest</v>
          </cell>
          <cell r="D1" t="str">
            <v>Judge: R. STEPHENS</v>
          </cell>
        </row>
        <row r="5">
          <cell r="B5">
            <v>1214</v>
          </cell>
          <cell r="C5" t="str">
            <v>Sheppard &amp; Flanagan</v>
          </cell>
          <cell r="D5" t="str">
            <v>Mountain Districts</v>
          </cell>
          <cell r="E5" t="str">
            <v>No Entry</v>
          </cell>
          <cell r="F5">
            <v>20</v>
          </cell>
        </row>
        <row r="6">
          <cell r="B6">
            <v>1015</v>
          </cell>
          <cell r="C6" t="str">
            <v>J Meale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935</v>
          </cell>
          <cell r="C7" t="str">
            <v>Vella &amp; Thomas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140</v>
          </cell>
          <cell r="C8" t="str">
            <v>W Cachia</v>
          </cell>
          <cell r="D8" t="str">
            <v>Western Suburbs</v>
          </cell>
          <cell r="E8" t="str">
            <v>No Entry</v>
          </cell>
          <cell r="F8">
            <v>17</v>
          </cell>
        </row>
        <row r="9">
          <cell r="B9">
            <v>655</v>
          </cell>
          <cell r="C9" t="str">
            <v>A Barker</v>
          </cell>
          <cell r="D9" t="str">
            <v>Eastern Districts</v>
          </cell>
          <cell r="E9" t="str">
            <v>BEG</v>
          </cell>
          <cell r="F9">
            <v>16</v>
          </cell>
        </row>
        <row r="10">
          <cell r="B10">
            <v>718</v>
          </cell>
          <cell r="C10" t="str">
            <v>J Meale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379</v>
          </cell>
          <cell r="C11" t="str">
            <v>K McCalman</v>
          </cell>
          <cell r="D11" t="str">
            <v>Dandenong</v>
          </cell>
          <cell r="E11" t="str">
            <v>No Entry</v>
          </cell>
          <cell r="F11">
            <v>14</v>
          </cell>
        </row>
        <row r="12">
          <cell r="B12">
            <v>105</v>
          </cell>
          <cell r="C12" t="str">
            <v>D Macfarlane</v>
          </cell>
          <cell r="D12" t="str">
            <v>Baw Baw</v>
          </cell>
          <cell r="E12" t="str">
            <v>No Entry</v>
          </cell>
          <cell r="F12">
            <v>13</v>
          </cell>
        </row>
        <row r="13">
          <cell r="B13">
            <v>374</v>
          </cell>
          <cell r="C13" t="str">
            <v>J Meale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172</v>
          </cell>
          <cell r="C14" t="str">
            <v>L Downey</v>
          </cell>
          <cell r="D14" t="str">
            <v>Dandenong</v>
          </cell>
          <cell r="E14" t="str">
            <v>No Entry</v>
          </cell>
          <cell r="F14">
            <v>12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>
            <v>655</v>
          </cell>
          <cell r="C37" t="str">
            <v>A Barker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144</v>
          </cell>
        </row>
      </sheetData>
      <sheetData sheetId="26">
        <row r="1">
          <cell r="B1">
            <v>26</v>
          </cell>
          <cell r="C1" t="str">
            <v xml:space="preserve"> - Not Used -</v>
          </cell>
          <cell r="D1" t="str">
            <v>Judge:  - Not Used -</v>
          </cell>
        </row>
        <row r="5">
          <cell r="C5" t="str">
            <v/>
          </cell>
          <cell r="D5" t="str">
            <v/>
          </cell>
          <cell r="E5" t="str">
            <v/>
          </cell>
          <cell r="F5">
            <v>20</v>
          </cell>
        </row>
        <row r="6">
          <cell r="C6" t="str">
            <v/>
          </cell>
          <cell r="D6" t="str">
            <v/>
          </cell>
          <cell r="E6" t="str">
            <v/>
          </cell>
          <cell r="F6">
            <v>0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>
            <v>0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>
            <v>0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>
            <v>0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>
            <v>0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>
            <v>0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37">
          <cell r="B37" t="e">
            <v>#N/A</v>
          </cell>
          <cell r="C37" t="e">
            <v>#N/A</v>
          </cell>
        </row>
        <row r="38">
          <cell r="B38" t="e">
            <v>#N/A</v>
          </cell>
          <cell r="C38" t="e">
            <v>#N/A</v>
          </cell>
        </row>
        <row r="63">
          <cell r="F63">
            <v>0</v>
          </cell>
        </row>
      </sheetData>
      <sheetData sheetId="27">
        <row r="1">
          <cell r="B1">
            <v>27</v>
          </cell>
          <cell r="C1" t="str">
            <v xml:space="preserve"> - Not Used -</v>
          </cell>
          <cell r="D1" t="str">
            <v>Judge:  - Not Used -</v>
          </cell>
        </row>
        <row r="5">
          <cell r="C5" t="str">
            <v/>
          </cell>
          <cell r="D5" t="str">
            <v/>
          </cell>
          <cell r="F5">
            <v>20</v>
          </cell>
        </row>
        <row r="6">
          <cell r="C6" t="str">
            <v/>
          </cell>
          <cell r="D6" t="str">
            <v/>
          </cell>
          <cell r="F6">
            <v>0</v>
          </cell>
        </row>
        <row r="7">
          <cell r="D7" t="str">
            <v/>
          </cell>
          <cell r="F7">
            <v>0</v>
          </cell>
        </row>
        <row r="8">
          <cell r="D8" t="str">
            <v/>
          </cell>
          <cell r="F8">
            <v>0</v>
          </cell>
        </row>
        <row r="9">
          <cell r="D9" t="str">
            <v/>
          </cell>
          <cell r="F9">
            <v>0</v>
          </cell>
        </row>
        <row r="10">
          <cell r="D10" t="str">
            <v/>
          </cell>
          <cell r="F10">
            <v>0</v>
          </cell>
        </row>
        <row r="11">
          <cell r="D11" t="str">
            <v/>
          </cell>
          <cell r="F11">
            <v>0</v>
          </cell>
        </row>
        <row r="12">
          <cell r="D12" t="str">
            <v/>
          </cell>
          <cell r="F12">
            <v>0</v>
          </cell>
        </row>
        <row r="13">
          <cell r="D13" t="str">
            <v/>
          </cell>
          <cell r="F13">
            <v>0</v>
          </cell>
        </row>
        <row r="14">
          <cell r="D14" t="str">
            <v/>
          </cell>
          <cell r="F14">
            <v>0</v>
          </cell>
        </row>
        <row r="15">
          <cell r="D15" t="str">
            <v/>
          </cell>
          <cell r="F15">
            <v>0</v>
          </cell>
        </row>
        <row r="16">
          <cell r="D16" t="str">
            <v/>
          </cell>
          <cell r="F16">
            <v>0</v>
          </cell>
        </row>
        <row r="17">
          <cell r="D17" t="str">
            <v/>
          </cell>
          <cell r="F17">
            <v>0</v>
          </cell>
        </row>
        <row r="18">
          <cell r="D18" t="str">
            <v/>
          </cell>
          <cell r="F18">
            <v>0</v>
          </cell>
        </row>
        <row r="19">
          <cell r="D19" t="str">
            <v/>
          </cell>
          <cell r="F19">
            <v>0</v>
          </cell>
        </row>
        <row r="20">
          <cell r="D20" t="str">
            <v/>
          </cell>
          <cell r="F20">
            <v>0</v>
          </cell>
        </row>
        <row r="21">
          <cell r="D21" t="str">
            <v/>
          </cell>
          <cell r="F21">
            <v>0</v>
          </cell>
        </row>
        <row r="22">
          <cell r="D22" t="str">
            <v/>
          </cell>
          <cell r="F22">
            <v>0</v>
          </cell>
        </row>
        <row r="23">
          <cell r="D23" t="str">
            <v/>
          </cell>
          <cell r="F23">
            <v>0</v>
          </cell>
        </row>
        <row r="24">
          <cell r="D24" t="str">
            <v/>
          </cell>
          <cell r="F24">
            <v>0</v>
          </cell>
        </row>
        <row r="25">
          <cell r="D25" t="str">
            <v/>
          </cell>
          <cell r="F25">
            <v>0</v>
          </cell>
        </row>
        <row r="26">
          <cell r="D26" t="str">
            <v/>
          </cell>
          <cell r="F26">
            <v>0</v>
          </cell>
        </row>
        <row r="27">
          <cell r="D27" t="str">
            <v/>
          </cell>
          <cell r="F27">
            <v>0</v>
          </cell>
        </row>
        <row r="28">
          <cell r="D28" t="str">
            <v/>
          </cell>
          <cell r="F28">
            <v>0</v>
          </cell>
        </row>
        <row r="29">
          <cell r="D29" t="str">
            <v/>
          </cell>
          <cell r="F29">
            <v>0</v>
          </cell>
        </row>
        <row r="30">
          <cell r="D30" t="str">
            <v/>
          </cell>
          <cell r="F30">
            <v>0</v>
          </cell>
        </row>
        <row r="31">
          <cell r="D31" t="str">
            <v/>
          </cell>
          <cell r="F31">
            <v>0</v>
          </cell>
        </row>
        <row r="32">
          <cell r="D32" t="str">
            <v/>
          </cell>
          <cell r="F32">
            <v>0</v>
          </cell>
        </row>
        <row r="33">
          <cell r="D33" t="str">
            <v/>
          </cell>
          <cell r="F33">
            <v>0</v>
          </cell>
        </row>
        <row r="34">
          <cell r="D34" t="str">
            <v/>
          </cell>
          <cell r="F34">
            <v>0</v>
          </cell>
        </row>
      </sheetData>
      <sheetData sheetId="28">
        <row r="1">
          <cell r="B1">
            <v>28</v>
          </cell>
          <cell r="C1" t="str">
            <v xml:space="preserve"> - Not Used -</v>
          </cell>
          <cell r="D1" t="str">
            <v>Judge:  - Not Used -</v>
          </cell>
        </row>
        <row r="5">
          <cell r="C5" t="str">
            <v/>
          </cell>
          <cell r="D5" t="str">
            <v/>
          </cell>
          <cell r="F5">
            <v>20</v>
          </cell>
        </row>
        <row r="6">
          <cell r="C6" t="str">
            <v/>
          </cell>
          <cell r="D6" t="str">
            <v/>
          </cell>
          <cell r="F6">
            <v>0</v>
          </cell>
        </row>
        <row r="7">
          <cell r="D7" t="str">
            <v/>
          </cell>
          <cell r="F7">
            <v>0</v>
          </cell>
        </row>
        <row r="8">
          <cell r="D8" t="str">
            <v/>
          </cell>
          <cell r="F8">
            <v>0</v>
          </cell>
        </row>
        <row r="9">
          <cell r="D9" t="str">
            <v/>
          </cell>
          <cell r="F9">
            <v>0</v>
          </cell>
        </row>
        <row r="10">
          <cell r="D10" t="str">
            <v/>
          </cell>
          <cell r="F10">
            <v>0</v>
          </cell>
        </row>
        <row r="11">
          <cell r="D11" t="str">
            <v/>
          </cell>
          <cell r="F11">
            <v>0</v>
          </cell>
        </row>
        <row r="12">
          <cell r="D12" t="str">
            <v/>
          </cell>
          <cell r="F12">
            <v>0</v>
          </cell>
        </row>
        <row r="13">
          <cell r="D13" t="str">
            <v/>
          </cell>
          <cell r="F13">
            <v>0</v>
          </cell>
        </row>
        <row r="14">
          <cell r="D14" t="str">
            <v/>
          </cell>
          <cell r="F14">
            <v>0</v>
          </cell>
        </row>
        <row r="15">
          <cell r="D15" t="str">
            <v/>
          </cell>
          <cell r="F15">
            <v>0</v>
          </cell>
        </row>
        <row r="16">
          <cell r="D16" t="str">
            <v/>
          </cell>
          <cell r="F16">
            <v>0</v>
          </cell>
        </row>
        <row r="17">
          <cell r="D17" t="str">
            <v/>
          </cell>
          <cell r="F17">
            <v>0</v>
          </cell>
        </row>
        <row r="18">
          <cell r="D18" t="str">
            <v/>
          </cell>
          <cell r="F18">
            <v>0</v>
          </cell>
        </row>
        <row r="19">
          <cell r="D19" t="str">
            <v/>
          </cell>
          <cell r="F19">
            <v>0</v>
          </cell>
        </row>
        <row r="20">
          <cell r="D20" t="str">
            <v/>
          </cell>
          <cell r="F20">
            <v>0</v>
          </cell>
        </row>
        <row r="21">
          <cell r="D21" t="str">
            <v/>
          </cell>
          <cell r="F21">
            <v>0</v>
          </cell>
        </row>
        <row r="22">
          <cell r="D22" t="str">
            <v/>
          </cell>
          <cell r="F22">
            <v>0</v>
          </cell>
        </row>
        <row r="23">
          <cell r="D23" t="str">
            <v/>
          </cell>
          <cell r="F23">
            <v>0</v>
          </cell>
        </row>
        <row r="24">
          <cell r="D24" t="str">
            <v/>
          </cell>
          <cell r="F24">
            <v>0</v>
          </cell>
        </row>
        <row r="25">
          <cell r="D25" t="str">
            <v/>
          </cell>
          <cell r="F25">
            <v>0</v>
          </cell>
        </row>
        <row r="26">
          <cell r="D26" t="str">
            <v/>
          </cell>
          <cell r="F26">
            <v>0</v>
          </cell>
        </row>
        <row r="27">
          <cell r="D27" t="str">
            <v/>
          </cell>
          <cell r="F27">
            <v>0</v>
          </cell>
        </row>
        <row r="28">
          <cell r="D28" t="str">
            <v/>
          </cell>
          <cell r="F28">
            <v>0</v>
          </cell>
        </row>
        <row r="29">
          <cell r="D29" t="str">
            <v/>
          </cell>
          <cell r="F29">
            <v>0</v>
          </cell>
        </row>
        <row r="30">
          <cell r="D30" t="str">
            <v/>
          </cell>
          <cell r="F30">
            <v>0</v>
          </cell>
        </row>
        <row r="31">
          <cell r="D31" t="str">
            <v/>
          </cell>
          <cell r="F31">
            <v>0</v>
          </cell>
        </row>
        <row r="32">
          <cell r="D32" t="str">
            <v/>
          </cell>
          <cell r="F32">
            <v>0</v>
          </cell>
        </row>
        <row r="33">
          <cell r="D33" t="str">
            <v/>
          </cell>
          <cell r="F33">
            <v>0</v>
          </cell>
        </row>
        <row r="34">
          <cell r="D34" t="str">
            <v/>
          </cell>
          <cell r="F34">
            <v>0</v>
          </cell>
        </row>
      </sheetData>
      <sheetData sheetId="29">
        <row r="1">
          <cell r="C1" t="str">
            <v>Dark Eyed Clear</v>
          </cell>
        </row>
        <row r="3">
          <cell r="D3" t="str">
            <v>Club</v>
          </cell>
          <cell r="F3" t="str">
            <v>Pts</v>
          </cell>
        </row>
        <row r="5">
          <cell r="B5">
            <v>3000</v>
          </cell>
          <cell r="C5" t="str">
            <v>Rowe Brothers</v>
          </cell>
          <cell r="D5" t="str">
            <v>Baw Baw</v>
          </cell>
          <cell r="E5" t="str">
            <v>No Entry</v>
          </cell>
          <cell r="F5">
            <v>20</v>
          </cell>
        </row>
        <row r="6">
          <cell r="C6" t="str">
            <v/>
          </cell>
          <cell r="D6" t="str">
            <v/>
          </cell>
          <cell r="E6" t="str">
            <v/>
          </cell>
          <cell r="F6">
            <v>0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>
            <v>0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>
            <v>0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>
            <v>0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>
            <v>0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>
            <v>0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</row>
        <row r="37">
          <cell r="B37" t="e">
            <v>#N/A</v>
          </cell>
          <cell r="C37" t="e">
            <v>#N/A</v>
          </cell>
        </row>
        <row r="38">
          <cell r="B38" t="e">
            <v>#N/A</v>
          </cell>
          <cell r="C38" t="e">
            <v>#N/A</v>
          </cell>
        </row>
      </sheetData>
      <sheetData sheetId="30">
        <row r="3">
          <cell r="C3" t="str">
            <v>K Pullen</v>
          </cell>
        </row>
        <row r="7">
          <cell r="B7">
            <v>3022</v>
          </cell>
          <cell r="C7" t="str">
            <v>Sheppard &amp; Flanagan</v>
          </cell>
          <cell r="D7" t="str">
            <v>Mountain Districts</v>
          </cell>
          <cell r="E7" t="str">
            <v>No Entry</v>
          </cell>
        </row>
        <row r="8">
          <cell r="B8">
            <v>3012</v>
          </cell>
          <cell r="C8" t="str">
            <v>A Rowe</v>
          </cell>
          <cell r="D8" t="str">
            <v>United</v>
          </cell>
          <cell r="E8" t="str">
            <v>No Entry</v>
          </cell>
        </row>
        <row r="9">
          <cell r="B9">
            <v>3003</v>
          </cell>
          <cell r="C9" t="str">
            <v>A Rowe</v>
          </cell>
          <cell r="D9" t="str">
            <v>United</v>
          </cell>
          <cell r="E9" t="str">
            <v>No Entry</v>
          </cell>
        </row>
        <row r="10">
          <cell r="B10">
            <v>3020</v>
          </cell>
          <cell r="C10" t="str">
            <v>J Orlandi</v>
          </cell>
          <cell r="D10" t="str">
            <v>Riverina</v>
          </cell>
          <cell r="E10" t="str">
            <v>No Entry</v>
          </cell>
        </row>
        <row r="11">
          <cell r="B11">
            <v>3010</v>
          </cell>
          <cell r="C11" t="str">
            <v>L Downey</v>
          </cell>
          <cell r="D11" t="str">
            <v>Dandenong</v>
          </cell>
          <cell r="E11" t="str">
            <v>No Entry</v>
          </cell>
        </row>
        <row r="12">
          <cell r="B12">
            <v>3009</v>
          </cell>
          <cell r="C12" t="str">
            <v>Vella &amp; Thomas</v>
          </cell>
          <cell r="D12" t="str">
            <v>Melton</v>
          </cell>
          <cell r="E12" t="str">
            <v>No Entry</v>
          </cell>
        </row>
        <row r="13">
          <cell r="B13">
            <v>3007</v>
          </cell>
          <cell r="C13" t="str">
            <v>Sheppard &amp; Flanagan</v>
          </cell>
          <cell r="D13" t="str">
            <v>Mountain Districts</v>
          </cell>
          <cell r="E13" t="str">
            <v>No Entry</v>
          </cell>
        </row>
        <row r="14">
          <cell r="B14">
            <v>3015</v>
          </cell>
          <cell r="C14" t="str">
            <v>A Rowe</v>
          </cell>
          <cell r="D14" t="str">
            <v>United</v>
          </cell>
          <cell r="E14" t="str">
            <v>No Entry</v>
          </cell>
        </row>
        <row r="15">
          <cell r="B15">
            <v>3006</v>
          </cell>
          <cell r="C15" t="str">
            <v>D Charlton</v>
          </cell>
          <cell r="D15" t="str">
            <v>United</v>
          </cell>
          <cell r="E15" t="str">
            <v>No Entry</v>
          </cell>
        </row>
        <row r="16">
          <cell r="B16">
            <v>3021</v>
          </cell>
          <cell r="C16" t="str">
            <v>L Downey</v>
          </cell>
          <cell r="D16" t="str">
            <v>Dandenong</v>
          </cell>
          <cell r="E16" t="str">
            <v>No Entry</v>
          </cell>
        </row>
        <row r="17">
          <cell r="B17">
            <v>3014</v>
          </cell>
          <cell r="C17" t="str">
            <v>L Downey</v>
          </cell>
          <cell r="D17" t="str">
            <v>Dandenong</v>
          </cell>
          <cell r="E17" t="str">
            <v>No Entry</v>
          </cell>
        </row>
        <row r="18">
          <cell r="B18">
            <v>3004</v>
          </cell>
          <cell r="C18" t="str">
            <v>L Downey</v>
          </cell>
          <cell r="D18" t="str">
            <v>Dandenong</v>
          </cell>
          <cell r="E18" t="str">
            <v>No Entry</v>
          </cell>
        </row>
        <row r="19">
          <cell r="B19">
            <v>3008</v>
          </cell>
          <cell r="C19" t="str">
            <v>J Orlandi</v>
          </cell>
          <cell r="D19" t="str">
            <v>Riverina</v>
          </cell>
          <cell r="E19" t="str">
            <v>No Entry</v>
          </cell>
        </row>
        <row r="20">
          <cell r="B20">
            <v>3013</v>
          </cell>
          <cell r="C20" t="str">
            <v>J Orlandi</v>
          </cell>
          <cell r="D20" t="str">
            <v>Riverina</v>
          </cell>
          <cell r="E20" t="str">
            <v>No Entry</v>
          </cell>
        </row>
        <row r="21">
          <cell r="B21">
            <v>3005</v>
          </cell>
          <cell r="C21" t="str">
            <v>L Downey</v>
          </cell>
          <cell r="D21" t="str">
            <v>Dandenong</v>
          </cell>
          <cell r="E21" t="str">
            <v>No Entry</v>
          </cell>
        </row>
        <row r="22">
          <cell r="B22">
            <v>3018</v>
          </cell>
          <cell r="C22" t="str">
            <v>Vella &amp; Thomas</v>
          </cell>
          <cell r="D22" t="str">
            <v>Melton</v>
          </cell>
          <cell r="E22" t="str">
            <v>No Entry</v>
          </cell>
        </row>
        <row r="23">
          <cell r="B23">
            <v>3002</v>
          </cell>
          <cell r="C23" t="str">
            <v>N Beniamin</v>
          </cell>
          <cell r="D23" t="str">
            <v>Glenroy</v>
          </cell>
          <cell r="E23" t="str">
            <v>No Entry</v>
          </cell>
        </row>
        <row r="24">
          <cell r="B24">
            <v>3001</v>
          </cell>
          <cell r="C24" t="str">
            <v>D Macfarlane</v>
          </cell>
          <cell r="D24" t="str">
            <v>Baw Baw</v>
          </cell>
          <cell r="E24" t="str">
            <v>No Entry</v>
          </cell>
        </row>
        <row r="25">
          <cell r="B25">
            <v>3011</v>
          </cell>
          <cell r="C25" t="str">
            <v>D Macfarlane</v>
          </cell>
          <cell r="D25" t="str">
            <v>Baw Baw</v>
          </cell>
          <cell r="E25" t="str">
            <v>No Entry</v>
          </cell>
        </row>
        <row r="26">
          <cell r="C26" t="str">
            <v/>
          </cell>
          <cell r="D26" t="e">
            <v>#N/A</v>
          </cell>
          <cell r="E26" t="str">
            <v/>
          </cell>
        </row>
        <row r="27">
          <cell r="C27" t="str">
            <v/>
          </cell>
          <cell r="D27" t="e">
            <v>#N/A</v>
          </cell>
          <cell r="E27" t="str">
            <v/>
          </cell>
        </row>
        <row r="28">
          <cell r="C28" t="str">
            <v/>
          </cell>
          <cell r="D28" t="e">
            <v>#N/A</v>
          </cell>
          <cell r="E28" t="str">
            <v/>
          </cell>
        </row>
        <row r="29">
          <cell r="C29" t="str">
            <v/>
          </cell>
          <cell r="D29" t="e">
            <v>#N/A</v>
          </cell>
          <cell r="E29" t="str">
            <v/>
          </cell>
        </row>
        <row r="30">
          <cell r="C30" t="str">
            <v/>
          </cell>
          <cell r="D30" t="e">
            <v>#N/A</v>
          </cell>
          <cell r="E30" t="str">
            <v/>
          </cell>
        </row>
        <row r="31">
          <cell r="C31" t="str">
            <v/>
          </cell>
          <cell r="D31" t="e">
            <v>#N/A</v>
          </cell>
          <cell r="E31" t="str">
            <v/>
          </cell>
        </row>
        <row r="32">
          <cell r="C32" t="str">
            <v/>
          </cell>
          <cell r="D32" t="e">
            <v>#N/A</v>
          </cell>
          <cell r="E32" t="str">
            <v/>
          </cell>
        </row>
        <row r="33">
          <cell r="C33" t="str">
            <v/>
          </cell>
          <cell r="D33" t="e">
            <v>#N/A</v>
          </cell>
          <cell r="E33" t="str">
            <v/>
          </cell>
        </row>
        <row r="34">
          <cell r="C34" t="str">
            <v/>
          </cell>
          <cell r="D34" t="e">
            <v>#N/A</v>
          </cell>
          <cell r="E34" t="str">
            <v/>
          </cell>
        </row>
        <row r="35">
          <cell r="C35" t="str">
            <v/>
          </cell>
          <cell r="D35" t="e">
            <v>#N/A</v>
          </cell>
          <cell r="E35" t="str">
            <v/>
          </cell>
        </row>
        <row r="36">
          <cell r="C36" t="str">
            <v/>
          </cell>
          <cell r="D36" t="e">
            <v>#N/A</v>
          </cell>
          <cell r="E36" t="str">
            <v/>
          </cell>
        </row>
        <row r="38">
          <cell r="B38" t="e">
            <v>#N/A</v>
          </cell>
          <cell r="C38" t="e">
            <v>#N/A</v>
          </cell>
        </row>
        <row r="39">
          <cell r="C39" t="e">
            <v>#N/A</v>
          </cell>
        </row>
      </sheetData>
      <sheetData sheetId="31">
        <row r="35">
          <cell r="F35" t="str">
            <v>SHEPPARD &amp; FLANAGAN</v>
          </cell>
          <cell r="J35" t="str">
            <v>CLASS :</v>
          </cell>
          <cell r="L35" t="str">
            <v>Opaline</v>
          </cell>
        </row>
        <row r="36">
          <cell r="F36" t="str">
            <v>RAY &amp; GERMAN</v>
          </cell>
          <cell r="J36" t="str">
            <v>CLASS :</v>
          </cell>
          <cell r="L36" t="str">
            <v>Dominant Pied</v>
          </cell>
        </row>
        <row r="38">
          <cell r="E38">
            <v>752</v>
          </cell>
        </row>
        <row r="39">
          <cell r="E39">
            <v>1323</v>
          </cell>
        </row>
        <row r="41">
          <cell r="E41">
            <v>31</v>
          </cell>
        </row>
        <row r="42">
          <cell r="E42">
            <v>1389</v>
          </cell>
        </row>
      </sheetData>
      <sheetData sheetId="32">
        <row r="459">
          <cell r="B459" t="str">
            <v>WhiteCap (Exhibition Class ONLY)</v>
          </cell>
          <cell r="I459" t="str">
            <v>Dark Eyed Clear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WC ONLY"/>
      <sheetName val="RESULTS"/>
      <sheetName val="PRINT"/>
      <sheetName val="NAT"/>
      <sheetName val="Points"/>
      <sheetName val="Winners"/>
      <sheetName val="Winners Beg-Inter"/>
      <sheetName val="BNews"/>
      <sheetName val="SM Record"/>
      <sheetName val="Steward Results"/>
      <sheetName val="Judges Comments"/>
      <sheetName val="Judge Entries"/>
      <sheetName val="Sheet1"/>
      <sheetName val="E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 t="str">
            <v>United</v>
          </cell>
          <cell r="C6">
            <v>16</v>
          </cell>
          <cell r="D6">
            <v>34</v>
          </cell>
          <cell r="E6">
            <v>35</v>
          </cell>
          <cell r="F6">
            <v>0</v>
          </cell>
          <cell r="G6">
            <v>29</v>
          </cell>
          <cell r="H6">
            <v>37</v>
          </cell>
          <cell r="I6">
            <v>39</v>
          </cell>
          <cell r="J6">
            <v>25</v>
          </cell>
          <cell r="K6">
            <v>0</v>
          </cell>
          <cell r="L6">
            <v>31</v>
          </cell>
          <cell r="M6">
            <v>28</v>
          </cell>
          <cell r="N6">
            <v>29</v>
          </cell>
          <cell r="O6">
            <v>37</v>
          </cell>
          <cell r="P6">
            <v>35</v>
          </cell>
          <cell r="Q6">
            <v>33</v>
          </cell>
          <cell r="R6">
            <v>28</v>
          </cell>
          <cell r="S6">
            <v>34</v>
          </cell>
          <cell r="T6">
            <v>39</v>
          </cell>
          <cell r="U6">
            <v>12</v>
          </cell>
          <cell r="V6">
            <v>39</v>
          </cell>
          <cell r="W6">
            <v>28</v>
          </cell>
          <cell r="X6">
            <v>21</v>
          </cell>
          <cell r="Y6">
            <v>28</v>
          </cell>
          <cell r="Z6">
            <v>21</v>
          </cell>
          <cell r="AA6">
            <v>27</v>
          </cell>
          <cell r="AB6">
            <v>0</v>
          </cell>
          <cell r="AC6">
            <v>0</v>
          </cell>
          <cell r="AD6">
            <v>0</v>
          </cell>
          <cell r="AE6">
            <v>685</v>
          </cell>
          <cell r="AF6">
            <v>1</v>
          </cell>
        </row>
        <row r="7">
          <cell r="B7" t="str">
            <v>Baw Baw</v>
          </cell>
          <cell r="C7">
            <v>28</v>
          </cell>
          <cell r="D7">
            <v>5</v>
          </cell>
          <cell r="E7">
            <v>0</v>
          </cell>
          <cell r="F7">
            <v>28</v>
          </cell>
          <cell r="G7">
            <v>17</v>
          </cell>
          <cell r="H7">
            <v>22</v>
          </cell>
          <cell r="I7">
            <v>34</v>
          </cell>
          <cell r="J7">
            <v>22</v>
          </cell>
          <cell r="K7">
            <v>19</v>
          </cell>
          <cell r="L7">
            <v>32</v>
          </cell>
          <cell r="M7">
            <v>25</v>
          </cell>
          <cell r="N7">
            <v>38</v>
          </cell>
          <cell r="O7">
            <v>18</v>
          </cell>
          <cell r="P7">
            <v>10</v>
          </cell>
          <cell r="Q7">
            <v>30</v>
          </cell>
          <cell r="R7">
            <v>32</v>
          </cell>
          <cell r="S7">
            <v>11</v>
          </cell>
          <cell r="T7">
            <v>14</v>
          </cell>
          <cell r="U7">
            <v>6</v>
          </cell>
          <cell r="V7">
            <v>23</v>
          </cell>
          <cell r="W7">
            <v>9</v>
          </cell>
          <cell r="X7">
            <v>13</v>
          </cell>
          <cell r="Y7">
            <v>32</v>
          </cell>
          <cell r="Z7">
            <v>34</v>
          </cell>
          <cell r="AA7">
            <v>22</v>
          </cell>
          <cell r="AB7">
            <v>0</v>
          </cell>
          <cell r="AC7">
            <v>0</v>
          </cell>
          <cell r="AD7">
            <v>0</v>
          </cell>
          <cell r="AE7">
            <v>524</v>
          </cell>
          <cell r="AF7">
            <v>2</v>
          </cell>
        </row>
        <row r="8">
          <cell r="B8" t="str">
            <v>Mountain Districts</v>
          </cell>
          <cell r="C8">
            <v>21</v>
          </cell>
          <cell r="D8">
            <v>35</v>
          </cell>
          <cell r="E8">
            <v>26</v>
          </cell>
          <cell r="F8">
            <v>34</v>
          </cell>
          <cell r="G8">
            <v>28</v>
          </cell>
          <cell r="H8">
            <v>36</v>
          </cell>
          <cell r="I8">
            <v>0</v>
          </cell>
          <cell r="J8">
            <v>4</v>
          </cell>
          <cell r="K8">
            <v>0</v>
          </cell>
          <cell r="L8">
            <v>35</v>
          </cell>
          <cell r="M8">
            <v>23</v>
          </cell>
          <cell r="N8">
            <v>35</v>
          </cell>
          <cell r="O8">
            <v>30</v>
          </cell>
          <cell r="P8">
            <v>14</v>
          </cell>
          <cell r="Q8">
            <v>12</v>
          </cell>
          <cell r="R8">
            <v>31</v>
          </cell>
          <cell r="S8">
            <v>30</v>
          </cell>
          <cell r="T8">
            <v>0</v>
          </cell>
          <cell r="U8">
            <v>5</v>
          </cell>
          <cell r="V8">
            <v>0</v>
          </cell>
          <cell r="W8">
            <v>26</v>
          </cell>
          <cell r="X8">
            <v>25</v>
          </cell>
          <cell r="Y8">
            <v>21</v>
          </cell>
          <cell r="Z8">
            <v>0</v>
          </cell>
          <cell r="AA8">
            <v>37</v>
          </cell>
          <cell r="AB8">
            <v>0</v>
          </cell>
          <cell r="AC8">
            <v>0</v>
          </cell>
          <cell r="AD8">
            <v>0</v>
          </cell>
          <cell r="AE8">
            <v>508</v>
          </cell>
          <cell r="AF8">
            <v>3</v>
          </cell>
        </row>
        <row r="9">
          <cell r="B9" t="str">
            <v>Western Suburbs</v>
          </cell>
          <cell r="C9">
            <v>20</v>
          </cell>
          <cell r="D9">
            <v>30</v>
          </cell>
          <cell r="E9">
            <v>0</v>
          </cell>
          <cell r="F9">
            <v>21</v>
          </cell>
          <cell r="G9">
            <v>31</v>
          </cell>
          <cell r="H9">
            <v>23</v>
          </cell>
          <cell r="I9">
            <v>0</v>
          </cell>
          <cell r="J9">
            <v>37</v>
          </cell>
          <cell r="K9">
            <v>19</v>
          </cell>
          <cell r="L9">
            <v>5</v>
          </cell>
          <cell r="M9">
            <v>31</v>
          </cell>
          <cell r="N9">
            <v>16</v>
          </cell>
          <cell r="O9">
            <v>9</v>
          </cell>
          <cell r="P9">
            <v>18</v>
          </cell>
          <cell r="Q9">
            <v>13</v>
          </cell>
          <cell r="R9">
            <v>22</v>
          </cell>
          <cell r="S9">
            <v>30</v>
          </cell>
          <cell r="T9">
            <v>25</v>
          </cell>
          <cell r="U9">
            <v>3</v>
          </cell>
          <cell r="V9">
            <v>33</v>
          </cell>
          <cell r="W9">
            <v>39</v>
          </cell>
          <cell r="X9">
            <v>18</v>
          </cell>
          <cell r="Y9">
            <v>14</v>
          </cell>
          <cell r="Z9">
            <v>3</v>
          </cell>
          <cell r="AA9">
            <v>32</v>
          </cell>
          <cell r="AB9">
            <v>0</v>
          </cell>
          <cell r="AC9">
            <v>0</v>
          </cell>
          <cell r="AD9">
            <v>0</v>
          </cell>
          <cell r="AE9">
            <v>492</v>
          </cell>
          <cell r="AF9">
            <v>4</v>
          </cell>
        </row>
        <row r="10">
          <cell r="B10" t="str">
            <v>Melton</v>
          </cell>
          <cell r="C10">
            <v>20</v>
          </cell>
          <cell r="D10">
            <v>15</v>
          </cell>
          <cell r="E10">
            <v>25</v>
          </cell>
          <cell r="F10">
            <v>31</v>
          </cell>
          <cell r="G10">
            <v>12</v>
          </cell>
          <cell r="H10">
            <v>5</v>
          </cell>
          <cell r="I10">
            <v>0</v>
          </cell>
          <cell r="J10">
            <v>13</v>
          </cell>
          <cell r="K10">
            <v>30</v>
          </cell>
          <cell r="L10">
            <v>19</v>
          </cell>
          <cell r="M10">
            <v>26</v>
          </cell>
          <cell r="N10">
            <v>19</v>
          </cell>
          <cell r="O10">
            <v>18</v>
          </cell>
          <cell r="P10">
            <v>0</v>
          </cell>
          <cell r="Q10">
            <v>8</v>
          </cell>
          <cell r="R10">
            <v>29</v>
          </cell>
          <cell r="S10">
            <v>19</v>
          </cell>
          <cell r="T10">
            <v>25</v>
          </cell>
          <cell r="U10">
            <v>0</v>
          </cell>
          <cell r="V10">
            <v>0</v>
          </cell>
          <cell r="W10">
            <v>29</v>
          </cell>
          <cell r="X10">
            <v>17</v>
          </cell>
          <cell r="Y10">
            <v>28</v>
          </cell>
          <cell r="Z10">
            <v>10</v>
          </cell>
          <cell r="AA10">
            <v>36</v>
          </cell>
          <cell r="AB10">
            <v>0</v>
          </cell>
          <cell r="AC10">
            <v>0</v>
          </cell>
          <cell r="AD10">
            <v>0</v>
          </cell>
          <cell r="AE10">
            <v>434</v>
          </cell>
          <cell r="AF10">
            <v>5</v>
          </cell>
        </row>
        <row r="11">
          <cell r="B11" t="str">
            <v>Riverina</v>
          </cell>
          <cell r="C11">
            <v>0</v>
          </cell>
          <cell r="D11">
            <v>0</v>
          </cell>
          <cell r="E11">
            <v>35</v>
          </cell>
          <cell r="F11">
            <v>28</v>
          </cell>
          <cell r="G11">
            <v>0</v>
          </cell>
          <cell r="H11">
            <v>30</v>
          </cell>
          <cell r="I11">
            <v>29</v>
          </cell>
          <cell r="J11">
            <v>29</v>
          </cell>
          <cell r="K11">
            <v>36</v>
          </cell>
          <cell r="L11">
            <v>17</v>
          </cell>
          <cell r="M11">
            <v>19</v>
          </cell>
          <cell r="N11">
            <v>0</v>
          </cell>
          <cell r="O11">
            <v>31</v>
          </cell>
          <cell r="P11">
            <v>14</v>
          </cell>
          <cell r="Q11">
            <v>20</v>
          </cell>
          <cell r="R11">
            <v>3</v>
          </cell>
          <cell r="S11">
            <v>17</v>
          </cell>
          <cell r="T11">
            <v>7</v>
          </cell>
          <cell r="U11">
            <v>21</v>
          </cell>
          <cell r="V11">
            <v>14</v>
          </cell>
          <cell r="W11">
            <v>14</v>
          </cell>
          <cell r="X11">
            <v>17</v>
          </cell>
          <cell r="Y11">
            <v>6</v>
          </cell>
          <cell r="Z11">
            <v>11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398</v>
          </cell>
          <cell r="AF11">
            <v>6</v>
          </cell>
        </row>
        <row r="12">
          <cell r="B12" t="str">
            <v>Eastern Districts</v>
          </cell>
          <cell r="C12">
            <v>34</v>
          </cell>
          <cell r="D12">
            <v>4</v>
          </cell>
          <cell r="E12">
            <v>21</v>
          </cell>
          <cell r="F12">
            <v>15</v>
          </cell>
          <cell r="G12">
            <v>0</v>
          </cell>
          <cell r="H12">
            <v>22</v>
          </cell>
          <cell r="I12">
            <v>17</v>
          </cell>
          <cell r="J12">
            <v>18</v>
          </cell>
          <cell r="K12">
            <v>0</v>
          </cell>
          <cell r="L12">
            <v>32</v>
          </cell>
          <cell r="M12">
            <v>0</v>
          </cell>
          <cell r="N12">
            <v>0</v>
          </cell>
          <cell r="O12">
            <v>0</v>
          </cell>
          <cell r="P12">
            <v>12</v>
          </cell>
          <cell r="Q12">
            <v>30</v>
          </cell>
          <cell r="R12">
            <v>17</v>
          </cell>
          <cell r="S12">
            <v>11</v>
          </cell>
          <cell r="T12">
            <v>34</v>
          </cell>
          <cell r="U12">
            <v>9</v>
          </cell>
          <cell r="V12">
            <v>0</v>
          </cell>
          <cell r="W12">
            <v>33</v>
          </cell>
          <cell r="X12">
            <v>28</v>
          </cell>
          <cell r="Y12">
            <v>25</v>
          </cell>
          <cell r="Z12">
            <v>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385</v>
          </cell>
          <cell r="AF12">
            <v>7</v>
          </cell>
        </row>
        <row r="13">
          <cell r="B13" t="str">
            <v>Dandenong</v>
          </cell>
          <cell r="C13">
            <v>9</v>
          </cell>
          <cell r="D13">
            <v>26</v>
          </cell>
          <cell r="E13">
            <v>11</v>
          </cell>
          <cell r="F13">
            <v>22</v>
          </cell>
          <cell r="G13">
            <v>13</v>
          </cell>
          <cell r="H13">
            <v>6</v>
          </cell>
          <cell r="I13">
            <v>12</v>
          </cell>
          <cell r="J13">
            <v>9</v>
          </cell>
          <cell r="K13">
            <v>32</v>
          </cell>
          <cell r="L13">
            <v>0</v>
          </cell>
          <cell r="M13">
            <v>37</v>
          </cell>
          <cell r="N13">
            <v>30</v>
          </cell>
          <cell r="O13">
            <v>0</v>
          </cell>
          <cell r="P13">
            <v>11</v>
          </cell>
          <cell r="Q13">
            <v>19</v>
          </cell>
          <cell r="R13">
            <v>0</v>
          </cell>
          <cell r="S13">
            <v>0</v>
          </cell>
          <cell r="T13">
            <v>19</v>
          </cell>
          <cell r="U13">
            <v>2</v>
          </cell>
          <cell r="V13">
            <v>11</v>
          </cell>
          <cell r="W13">
            <v>17</v>
          </cell>
          <cell r="X13">
            <v>22</v>
          </cell>
          <cell r="Y13">
            <v>11</v>
          </cell>
          <cell r="Z13">
            <v>24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343</v>
          </cell>
          <cell r="AF13">
            <v>8</v>
          </cell>
        </row>
        <row r="14">
          <cell r="B14" t="str">
            <v>Geelong</v>
          </cell>
          <cell r="C14">
            <v>33</v>
          </cell>
          <cell r="D14">
            <v>26</v>
          </cell>
          <cell r="E14">
            <v>11</v>
          </cell>
          <cell r="F14">
            <v>0</v>
          </cell>
          <cell r="G14">
            <v>0</v>
          </cell>
          <cell r="H14">
            <v>11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0</v>
          </cell>
          <cell r="N14">
            <v>6</v>
          </cell>
          <cell r="O14">
            <v>0</v>
          </cell>
          <cell r="P14">
            <v>0</v>
          </cell>
          <cell r="Q14">
            <v>35</v>
          </cell>
          <cell r="R14">
            <v>15</v>
          </cell>
          <cell r="S14">
            <v>0</v>
          </cell>
          <cell r="T14">
            <v>0</v>
          </cell>
          <cell r="U14">
            <v>25</v>
          </cell>
          <cell r="V14">
            <v>0</v>
          </cell>
          <cell r="W14">
            <v>12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207</v>
          </cell>
          <cell r="AF14">
            <v>9</v>
          </cell>
        </row>
        <row r="15">
          <cell r="B15" t="str">
            <v>Bendigo</v>
          </cell>
          <cell r="C15">
            <v>4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15</v>
          </cell>
          <cell r="K15">
            <v>10</v>
          </cell>
          <cell r="L15">
            <v>4</v>
          </cell>
          <cell r="M15">
            <v>0</v>
          </cell>
          <cell r="N15">
            <v>0</v>
          </cell>
          <cell r="O15">
            <v>33</v>
          </cell>
          <cell r="P15">
            <v>9</v>
          </cell>
          <cell r="Q15">
            <v>3</v>
          </cell>
          <cell r="R15">
            <v>7</v>
          </cell>
          <cell r="S15">
            <v>0</v>
          </cell>
          <cell r="T15">
            <v>11</v>
          </cell>
          <cell r="U15">
            <v>32</v>
          </cell>
          <cell r="V15">
            <v>21</v>
          </cell>
          <cell r="W15">
            <v>0</v>
          </cell>
          <cell r="X15">
            <v>0</v>
          </cell>
          <cell r="Y15">
            <v>10</v>
          </cell>
          <cell r="Z15">
            <v>19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179</v>
          </cell>
          <cell r="AF15">
            <v>10</v>
          </cell>
        </row>
        <row r="16">
          <cell r="B16" t="str">
            <v>Border Districts</v>
          </cell>
          <cell r="C16">
            <v>0</v>
          </cell>
          <cell r="D16">
            <v>8</v>
          </cell>
          <cell r="E16">
            <v>19</v>
          </cell>
          <cell r="F16">
            <v>5</v>
          </cell>
          <cell r="G16">
            <v>19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36</v>
          </cell>
          <cell r="Q16">
            <v>0</v>
          </cell>
          <cell r="R16">
            <v>0</v>
          </cell>
          <cell r="S16">
            <v>30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</v>
          </cell>
          <cell r="Y16">
            <v>19</v>
          </cell>
          <cell r="Z16">
            <v>34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172</v>
          </cell>
          <cell r="AF16">
            <v>11</v>
          </cell>
        </row>
        <row r="17">
          <cell r="B17" t="str">
            <v>Goulburn Valley</v>
          </cell>
          <cell r="C17">
            <v>6</v>
          </cell>
          <cell r="D17">
            <v>0</v>
          </cell>
          <cell r="E17">
            <v>11</v>
          </cell>
          <cell r="F17">
            <v>16</v>
          </cell>
          <cell r="G17">
            <v>29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19</v>
          </cell>
          <cell r="S17">
            <v>16</v>
          </cell>
          <cell r="T17">
            <v>0</v>
          </cell>
          <cell r="U17">
            <v>19</v>
          </cell>
          <cell r="V17">
            <v>0</v>
          </cell>
          <cell r="W17">
            <v>0</v>
          </cell>
          <cell r="X17">
            <v>34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156</v>
          </cell>
          <cell r="AF17">
            <v>12</v>
          </cell>
        </row>
        <row r="18">
          <cell r="B18" t="str">
            <v>Ballarat</v>
          </cell>
          <cell r="C18">
            <v>19</v>
          </cell>
          <cell r="D18">
            <v>10</v>
          </cell>
          <cell r="E18">
            <v>0</v>
          </cell>
          <cell r="F18">
            <v>0</v>
          </cell>
          <cell r="G18">
            <v>5</v>
          </cell>
          <cell r="H18">
            <v>0</v>
          </cell>
          <cell r="I18">
            <v>0</v>
          </cell>
          <cell r="J18">
            <v>0</v>
          </cell>
          <cell r="K18">
            <v>27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23</v>
          </cell>
          <cell r="Q18">
            <v>0</v>
          </cell>
          <cell r="R18">
            <v>0</v>
          </cell>
          <cell r="S18">
            <v>9</v>
          </cell>
          <cell r="T18">
            <v>0</v>
          </cell>
          <cell r="U18">
            <v>28</v>
          </cell>
          <cell r="V18">
            <v>18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139</v>
          </cell>
          <cell r="AF18">
            <v>13</v>
          </cell>
        </row>
        <row r="19">
          <cell r="B19" t="str">
            <v>South West Victoria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37</v>
          </cell>
          <cell r="K19">
            <v>0</v>
          </cell>
          <cell r="L19">
            <v>0</v>
          </cell>
          <cell r="M19">
            <v>0</v>
          </cell>
          <cell r="N19">
            <v>22</v>
          </cell>
          <cell r="O19">
            <v>0</v>
          </cell>
          <cell r="P19">
            <v>28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</v>
          </cell>
          <cell r="Z19">
            <v>30</v>
          </cell>
          <cell r="AA19">
            <v>11</v>
          </cell>
          <cell r="AB19">
            <v>0</v>
          </cell>
          <cell r="AC19">
            <v>0</v>
          </cell>
          <cell r="AD19">
            <v>0</v>
          </cell>
          <cell r="AE19">
            <v>134</v>
          </cell>
          <cell r="AF19">
            <v>14</v>
          </cell>
        </row>
        <row r="20">
          <cell r="B20" t="str">
            <v>Colac</v>
          </cell>
          <cell r="C20">
            <v>0</v>
          </cell>
          <cell r="D20">
            <v>11</v>
          </cell>
          <cell r="E20">
            <v>13</v>
          </cell>
          <cell r="F20">
            <v>0</v>
          </cell>
          <cell r="G20">
            <v>22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32</v>
          </cell>
          <cell r="V20">
            <v>0</v>
          </cell>
          <cell r="W20">
            <v>0</v>
          </cell>
          <cell r="X20">
            <v>0</v>
          </cell>
          <cell r="Y20">
            <v>7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96</v>
          </cell>
          <cell r="AF20">
            <v>15</v>
          </cell>
        </row>
        <row r="21">
          <cell r="B21" t="str">
            <v>Nepean</v>
          </cell>
          <cell r="C21">
            <v>0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24</v>
          </cell>
          <cell r="J21">
            <v>0</v>
          </cell>
          <cell r="K21">
            <v>9</v>
          </cell>
          <cell r="L21">
            <v>0</v>
          </cell>
          <cell r="M21">
            <v>0</v>
          </cell>
          <cell r="N21">
            <v>0</v>
          </cell>
          <cell r="O21">
            <v>13</v>
          </cell>
          <cell r="P21">
            <v>0</v>
          </cell>
          <cell r="Q21">
            <v>6</v>
          </cell>
          <cell r="R21">
            <v>0</v>
          </cell>
          <cell r="S21">
            <v>0</v>
          </cell>
          <cell r="T21">
            <v>13</v>
          </cell>
          <cell r="U21">
            <v>0</v>
          </cell>
          <cell r="V21">
            <v>0</v>
          </cell>
          <cell r="W21">
            <v>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72</v>
          </cell>
          <cell r="AF21">
            <v>16</v>
          </cell>
        </row>
        <row r="22">
          <cell r="B22" t="str">
            <v>Glenroy</v>
          </cell>
          <cell r="C22">
            <v>0</v>
          </cell>
          <cell r="D22">
            <v>0</v>
          </cell>
          <cell r="E22">
            <v>3</v>
          </cell>
          <cell r="F22">
            <v>0</v>
          </cell>
          <cell r="G22">
            <v>4</v>
          </cell>
          <cell r="H22">
            <v>8</v>
          </cell>
          <cell r="I22">
            <v>0</v>
          </cell>
          <cell r="J22">
            <v>1</v>
          </cell>
          <cell r="K22">
            <v>0</v>
          </cell>
          <cell r="L22">
            <v>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4</v>
          </cell>
          <cell r="S22">
            <v>1</v>
          </cell>
          <cell r="T22">
            <v>22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5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54</v>
          </cell>
          <cell r="AF22">
            <v>17</v>
          </cell>
        </row>
        <row r="23">
          <cell r="B23" t="str">
            <v xml:space="preserve"> - Not Used -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 t="str">
            <v>*****</v>
          </cell>
          <cell r="AF23">
            <v>18</v>
          </cell>
        </row>
        <row r="24">
          <cell r="B24" t="str">
            <v xml:space="preserve"> - Not Used -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*****</v>
          </cell>
          <cell r="AF24">
            <v>19</v>
          </cell>
        </row>
        <row r="25">
          <cell r="B25" t="str">
            <v xml:space="preserve"> - Not Used -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 t="str">
            <v>*****</v>
          </cell>
          <cell r="AF25">
            <v>20</v>
          </cell>
        </row>
        <row r="26">
          <cell r="B26" t="str">
            <v xml:space="preserve"> - Not Used -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 t="str">
            <v>*****</v>
          </cell>
          <cell r="AF26">
            <v>21</v>
          </cell>
        </row>
        <row r="27">
          <cell r="B27" t="str">
            <v xml:space="preserve"> - Not Used -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 t="str">
            <v>*****</v>
          </cell>
          <cell r="AF27">
            <v>22</v>
          </cell>
        </row>
        <row r="28">
          <cell r="B28" t="str">
            <v xml:space="preserve"> - Not Used -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 t="str">
            <v>*****</v>
          </cell>
          <cell r="AF28">
            <v>23</v>
          </cell>
        </row>
        <row r="29">
          <cell r="B29" t="str">
            <v xml:space="preserve"> - Not Used -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 t="str">
            <v>*****</v>
          </cell>
          <cell r="AF29">
            <v>24</v>
          </cell>
        </row>
        <row r="30">
          <cell r="B30" t="str">
            <v xml:space="preserve"> - Not Used -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 t="str">
            <v>*****</v>
          </cell>
          <cell r="AF30">
            <v>25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0B3-2B21-4ADB-B511-3CDD06BCAEB7}">
  <dimension ref="A1:AN43"/>
  <sheetViews>
    <sheetView workbookViewId="0">
      <selection sqref="A1:XFD1048576"/>
    </sheetView>
  </sheetViews>
  <sheetFormatPr defaultRowHeight="12.75" x14ac:dyDescent="0.2"/>
  <cols>
    <col min="1" max="1" width="8.85546875" style="4" customWidth="1"/>
    <col min="2" max="2" width="21.42578125" style="4" bestFit="1" customWidth="1"/>
    <col min="3" max="22" width="8.7109375" style="4" customWidth="1"/>
    <col min="23" max="25" width="9" style="4" customWidth="1"/>
    <col min="26" max="26" width="7.7109375" style="4" customWidth="1"/>
    <col min="27" max="27" width="9" style="4" customWidth="1"/>
    <col min="28" max="30" width="9" style="4" hidden="1" customWidth="1"/>
    <col min="31" max="31" width="9" style="4" customWidth="1"/>
    <col min="32" max="32" width="9.140625" style="4"/>
    <col min="33" max="34" width="8.7109375" style="4" hidden="1" customWidth="1"/>
    <col min="35" max="38" width="8.85546875" style="4" hidden="1" customWidth="1"/>
    <col min="39" max="16384" width="9.140625" style="4"/>
  </cols>
  <sheetData>
    <row r="1" spans="1:40" s="3" customFormat="1" ht="15.75" x14ac:dyDescent="0.25">
      <c r="A1" s="1" t="s">
        <v>0</v>
      </c>
      <c r="B1" s="1"/>
      <c r="C1" s="2" t="str">
        <f>[1]Data!M1</f>
        <v>UBC STATE CHAMPIONSHIP - SEPTEMBER 10TH 2017</v>
      </c>
    </row>
    <row r="2" spans="1:40" x14ac:dyDescent="0.2">
      <c r="B2" s="5"/>
    </row>
    <row r="3" spans="1:40" ht="15.75" x14ac:dyDescent="0.25">
      <c r="A3" s="6"/>
      <c r="B3" s="6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 t="s">
        <v>1</v>
      </c>
      <c r="AF3" s="6"/>
      <c r="AG3" s="7"/>
      <c r="AH3" s="7"/>
      <c r="AI3" s="7"/>
      <c r="AJ3" s="7"/>
      <c r="AK3" s="7"/>
      <c r="AL3" s="7"/>
      <c r="AM3" s="7"/>
      <c r="AN3" s="7"/>
    </row>
    <row r="4" spans="1:40" ht="15.75" x14ac:dyDescent="0.25">
      <c r="A4" s="6" t="s">
        <v>2</v>
      </c>
      <c r="B4" s="6" t="s">
        <v>3</v>
      </c>
      <c r="C4" s="6" t="str">
        <f>VLOOKUP(C3,[1]Data!$P$3:$R$31,3)</f>
        <v>Green</v>
      </c>
      <c r="D4" s="6" t="str">
        <f>VLOOKUP(D3,[1]Data!$P$3:$R$31,3)</f>
        <v>GryGn</v>
      </c>
      <c r="E4" s="6" t="str">
        <f>VLOOKUP(E3,[1]Data!$P$3:$R$31,3)</f>
        <v>Blue</v>
      </c>
      <c r="F4" s="6" t="str">
        <f>VLOOKUP(F3,[1]Data!$P$3:$R$31,3)</f>
        <v>Viol</v>
      </c>
      <c r="G4" s="6" t="str">
        <f>VLOOKUP(G3,[1]Data!$P$3:$R$31,3)</f>
        <v>Grey</v>
      </c>
      <c r="H4" s="6" t="str">
        <f>VLOOKUP(H3,[1]Data!$P$3:$R$31,3)</f>
        <v>YF ENG</v>
      </c>
      <c r="I4" s="6" t="str">
        <f>VLOOKUP(I3,[1]Data!$P$3:$R$31,3)</f>
        <v>GF AUS</v>
      </c>
      <c r="J4" s="6" t="str">
        <f>VLOOKUP(J3,[1]Data!$P$3:$R$31,3)</f>
        <v>B/eye</v>
      </c>
      <c r="K4" s="6" t="str">
        <f>VLOOKUP(K3,[1]Data!$P$3:$R$31,3)</f>
        <v>Dil</v>
      </c>
      <c r="L4" s="6" t="str">
        <f>VLOOKUP(L3,[1]Data!$P$3:$R$31,3)</f>
        <v>Lut</v>
      </c>
      <c r="M4" s="6" t="str">
        <f>VLOOKUP(M3,[1]Data!$P$3:$R$31,3)</f>
        <v>Alb</v>
      </c>
      <c r="N4" s="6" t="str">
        <f>VLOOKUP(N3,[1]Data!$P$3:$R$31,3)</f>
        <v>Cl/wg</v>
      </c>
      <c r="O4" s="6" t="str">
        <f>VLOOKUP(O3,[1]Data!$P$3:$R$31,3)</f>
        <v>Gr/wg</v>
      </c>
      <c r="P4" s="6" t="str">
        <f>VLOOKUP(P3,[1]Data!$P$3:$R$31,3)</f>
        <v>Cinn</v>
      </c>
      <c r="Q4" s="6" t="str">
        <f>VLOOKUP(Q3,[1]Data!$P$3:$R$31,3)</f>
        <v>DFSp</v>
      </c>
      <c r="R4" s="6" t="str">
        <f>VLOOKUP(R3,[1]Data!$P$3:$R$31,3)</f>
        <v>Opal</v>
      </c>
      <c r="S4" s="6" t="str">
        <f>VLOOKUP(S3,[1]Data!$P$3:$R$31,3)</f>
        <v>OpAOV</v>
      </c>
      <c r="T4" s="6" t="str">
        <f>VLOOKUP(T3,[1]Data!$P$3:$R$31,3)</f>
        <v>Cl/bdy</v>
      </c>
      <c r="U4" s="6" t="str">
        <f>VLOOKUP(U3,[1]Data!$P$3:$R$31,3)</f>
        <v>Lc/wg</v>
      </c>
      <c r="V4" s="6" t="str">
        <f>VLOOKUP(V3,[1]Data!$P$3:$R$31,3)</f>
        <v>Fall</v>
      </c>
      <c r="W4" s="6" t="str">
        <f>VLOOKUP(W3,[1]Data!$P$3:$R$31,3)</f>
        <v>SpglNor</v>
      </c>
      <c r="X4" s="6" t="str">
        <f>VLOOKUP(X3,[1]Data!$P$3:$R$31,3)</f>
        <v>SpglAO</v>
      </c>
      <c r="Y4" s="6" t="str">
        <f>VLOOKUP(Y3,[1]Data!$P$3:$R$31,3)</f>
        <v>DomPd</v>
      </c>
      <c r="Z4" s="6" t="str">
        <f>VLOOKUP(Z3,[1]Data!$P$3:$R$31,3)</f>
        <v>RecPd</v>
      </c>
      <c r="AA4" s="6" t="str">
        <f>VLOOKUP(AA3,[1]Data!$P$3:$R$31,3)</f>
        <v>Crest</v>
      </c>
      <c r="AB4" s="6" t="str">
        <f>VLOOKUP(AB3,[1]Data!$P$3:$R$31,3)</f>
        <v xml:space="preserve"> - Not Used -</v>
      </c>
      <c r="AC4" s="6" t="str">
        <f>VLOOKUP(AC3,[1]Data!$P$3:$R$31,3)</f>
        <v xml:space="preserve"> - Not Used -</v>
      </c>
      <c r="AD4" s="6" t="str">
        <f>VLOOKUP(AD3,[1]Data!$P$3:$R$31,3)</f>
        <v xml:space="preserve"> - Not Used -</v>
      </c>
      <c r="AE4" s="6" t="s">
        <v>1</v>
      </c>
      <c r="AF4" s="6" t="s">
        <v>4</v>
      </c>
      <c r="AG4" s="7"/>
      <c r="AH4" s="7"/>
      <c r="AI4" s="8" t="s">
        <v>5</v>
      </c>
      <c r="AJ4" s="9"/>
      <c r="AK4" s="8" t="s">
        <v>6</v>
      </c>
      <c r="AL4" s="9"/>
      <c r="AM4" s="7"/>
      <c r="AN4" s="7"/>
    </row>
    <row r="5" spans="1:40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7"/>
      <c r="AH5" s="7"/>
      <c r="AI5" s="11" t="s">
        <v>7</v>
      </c>
      <c r="AJ5" s="12" t="s">
        <v>8</v>
      </c>
      <c r="AK5" s="11" t="s">
        <v>7</v>
      </c>
      <c r="AL5" s="12" t="s">
        <v>8</v>
      </c>
      <c r="AM5" s="7"/>
      <c r="AN5" s="7"/>
    </row>
    <row r="6" spans="1:40" ht="15.75" x14ac:dyDescent="0.25">
      <c r="A6" s="10">
        <v>1</v>
      </c>
      <c r="B6" s="13" t="str">
        <f>[1]Data!N5</f>
        <v>United</v>
      </c>
      <c r="C6" s="10">
        <f>SUMIF('[1]1'!$D$5:$D$34,$B6,'[1]1'!$F$5:$F$34)</f>
        <v>18</v>
      </c>
      <c r="D6" s="10">
        <f>SUMIF('[1]2'!$D$5:$D$34,$B6,'[1]2'!$F$5:$F$34)</f>
        <v>29</v>
      </c>
      <c r="E6" s="10">
        <f>SUMIF('[1]3'!$D$5:$D$34,$B6,'[1]3'!$F$5:$F$34)</f>
        <v>32</v>
      </c>
      <c r="F6" s="10">
        <f>SUMIF('[1]4'!$D$5:$D$34,$B6,'[1]4'!$F$5:$F$34)</f>
        <v>0</v>
      </c>
      <c r="G6" s="10">
        <f>SUMIF('[1]5'!$D$5:$D$34,$B6,'[1]5'!$F$5:$F$34)</f>
        <v>32</v>
      </c>
      <c r="H6" s="10">
        <f>SUMIF('[1]6'!$D$5:$D$34,$B6,'[1]6'!$F$5:$F$34)</f>
        <v>16</v>
      </c>
      <c r="I6" s="10">
        <f>SUMIF('[1]7'!$D$5:$D$34,$B6,'[1]7'!$F$5:$F$34)</f>
        <v>24</v>
      </c>
      <c r="J6" s="10">
        <f>SUMIF('[1]8'!$D$5:$D$34,$B6,'[1]8'!$F$5:$F$34)</f>
        <v>0</v>
      </c>
      <c r="K6" s="10">
        <f>SUMIF('[1]9'!$D$5:$D$34,$B6,'[1]9'!$F$5:$F$34)</f>
        <v>35</v>
      </c>
      <c r="L6" s="10">
        <f>SUMIF('[1]10'!$D$5:$D$34,$B6,'[1]10'!$F$5:$F$34)</f>
        <v>39</v>
      </c>
      <c r="M6" s="10">
        <f>SUMIF('[1]11'!$D$5:$D$34,$B6,'[1]11'!$F$5:$F$34)</f>
        <v>10</v>
      </c>
      <c r="N6" s="10">
        <f>SUMIF('[1]12'!$D$5:$D$34,$B6,'[1]12'!$F$5:$F$34)</f>
        <v>38</v>
      </c>
      <c r="O6" s="10">
        <f>SUMIF('[1]13'!$D$5:$D$34,$B6,'[1]13'!$F$5:$F$34)</f>
        <v>39</v>
      </c>
      <c r="P6" s="10">
        <f>SUMIF('[1]14'!$D$5:$D$34,$B6,'[1]14'!$F$5:$F$34)</f>
        <v>33</v>
      </c>
      <c r="Q6" s="10">
        <f>SUMIF('[1]15'!$D$5:$D$34,$B6,'[1]15'!$F$5:$F$34)</f>
        <v>33</v>
      </c>
      <c r="R6" s="10">
        <f>SUMIF('[1]16'!$D$5:$D$34,$B6,'[1]16'!$F$5:$F$34)</f>
        <v>22</v>
      </c>
      <c r="S6" s="10">
        <f>SUMIF('[1]17'!$D$5:$D$34,$B6,'[1]17'!$F$5:$F$34)</f>
        <v>34</v>
      </c>
      <c r="T6" s="10">
        <f>SUMIF('[1]18'!$D$5:$D$34,$B6,'[1]18'!$F$5:$F$34)</f>
        <v>39</v>
      </c>
      <c r="U6" s="10">
        <f>SUMIF('[1]19'!$D$5:$D$34,$B6,'[1]19'!$F$5:$F$34)</f>
        <v>0</v>
      </c>
      <c r="V6" s="10">
        <f>SUMIF('[1]20'!$D$5:$D$34,$B6,'[1]20'!$F$5:$F$34)</f>
        <v>31</v>
      </c>
      <c r="W6" s="10">
        <f>SUMIF('[1]21'!$D$5:$D$34,$B6,'[1]21'!$F$5:$F$34)</f>
        <v>29</v>
      </c>
      <c r="X6" s="10">
        <f>SUMIF('[1]22'!$D$5:$D$34,$B6,'[1]22'!$F$5:$F$34)</f>
        <v>17</v>
      </c>
      <c r="Y6" s="10">
        <f>SUMIF('[1]23'!$D$5:$D$34,$B6,'[1]23'!$F$5:$F$34)</f>
        <v>28</v>
      </c>
      <c r="Z6" s="10">
        <f>SUMIF('[1]24'!$D$5:$D$34,$B6,'[1]24'!$F$5:$F$34)</f>
        <v>12</v>
      </c>
      <c r="AA6" s="10">
        <f>SUMIF('[1]25'!$D$5:$D$34,$B6,'[1]25'!$F$5:$F$34)</f>
        <v>34</v>
      </c>
      <c r="AB6" s="10">
        <f>SUMIF('[1]26'!$D$5:$D$34,$B6,'[1]26'!$F$5:$F$34)</f>
        <v>0</v>
      </c>
      <c r="AC6" s="10">
        <f>SUMIF('[1]27'!$D$5:$D$34,$B6,'[1]27'!$F$5:$F$34)</f>
        <v>0</v>
      </c>
      <c r="AD6" s="10">
        <f>SUMIF('[1]28'!$D$5:$D$34,$B6,'[1]28'!$F$5:$F$34)</f>
        <v>0</v>
      </c>
      <c r="AE6" s="10">
        <f>SUMIF('[1]DEC ONLY'!$D$3:$D$32,$B6,'[1]DEC ONLY'!$F$3:$F$32)</f>
        <v>0</v>
      </c>
      <c r="AF6" s="14">
        <f t="shared" ref="AF6:AF26" si="0">IF(B6=" - Not Used -","*****",SUM(C6:AE6))</f>
        <v>624</v>
      </c>
      <c r="AG6" s="7">
        <f t="shared" ref="AG6:AG30" si="1">A6</f>
        <v>1</v>
      </c>
      <c r="AH6" s="7">
        <f>AF3-AG6</f>
        <v>-1</v>
      </c>
      <c r="AI6" s="15">
        <f>VLOOKUP(B6,[2]RESULTS!$B$6:$AF$30,30,FALSE)</f>
        <v>685</v>
      </c>
      <c r="AJ6" s="16">
        <f>VLOOKUP(B6,[2]RESULTS!$B$6:$AF$30,31,FALSE)</f>
        <v>1</v>
      </c>
      <c r="AK6" s="15">
        <f t="shared" ref="AK6:AK30" si="2">AF6-AI6</f>
        <v>-61</v>
      </c>
      <c r="AL6" s="16">
        <f t="shared" ref="AL6:AL30" si="3">AJ6-A6</f>
        <v>0</v>
      </c>
      <c r="AM6" s="7"/>
      <c r="AN6" s="7"/>
    </row>
    <row r="7" spans="1:40" ht="15.75" x14ac:dyDescent="0.25">
      <c r="A7" s="10">
        <v>2</v>
      </c>
      <c r="B7" s="13" t="str">
        <f>[1]Data!N21</f>
        <v>Mountain Districts</v>
      </c>
      <c r="C7" s="10">
        <f>SUMIF('[1]1'!$D$5:$D$34,$B7,'[1]1'!$F$5:$F$34)</f>
        <v>39</v>
      </c>
      <c r="D7" s="10">
        <f>SUMIF('[1]2'!$D$5:$D$34,$B7,'[1]2'!$F$5:$F$34)</f>
        <v>33</v>
      </c>
      <c r="E7" s="10">
        <f>SUMIF('[1]3'!$D$5:$D$34,$B7,'[1]3'!$F$5:$F$34)</f>
        <v>38</v>
      </c>
      <c r="F7" s="10">
        <f>SUMIF('[1]4'!$D$5:$D$34,$B7,'[1]4'!$F$5:$F$34)</f>
        <v>0</v>
      </c>
      <c r="G7" s="10">
        <f>SUMIF('[1]5'!$D$5:$D$34,$B7,'[1]5'!$F$5:$F$34)</f>
        <v>36</v>
      </c>
      <c r="H7" s="10">
        <f>SUMIF('[1]6'!$D$5:$D$34,$B7,'[1]6'!$F$5:$F$34)</f>
        <v>34</v>
      </c>
      <c r="I7" s="10">
        <f>SUMIF('[1]7'!$D$5:$D$34,$B7,'[1]7'!$F$5:$F$34)</f>
        <v>37</v>
      </c>
      <c r="J7" s="10">
        <f>SUMIF('[1]8'!$D$5:$D$34,$B7,'[1]8'!$F$5:$F$34)</f>
        <v>0</v>
      </c>
      <c r="K7" s="10">
        <f>SUMIF('[1]9'!$D$5:$D$34,$B7,'[1]9'!$F$5:$F$34)</f>
        <v>29</v>
      </c>
      <c r="L7" s="10">
        <f>SUMIF('[1]10'!$D$5:$D$34,$B7,'[1]10'!$F$5:$F$34)</f>
        <v>17</v>
      </c>
      <c r="M7" s="10">
        <f>SUMIF('[1]11'!$D$5:$D$34,$B7,'[1]11'!$F$5:$F$34)</f>
        <v>37</v>
      </c>
      <c r="N7" s="10">
        <f>SUMIF('[1]12'!$D$5:$D$34,$B7,'[1]12'!$F$5:$F$34)</f>
        <v>29</v>
      </c>
      <c r="O7" s="10">
        <f>SUMIF('[1]13'!$D$5:$D$34,$B7,'[1]13'!$F$5:$F$34)</f>
        <v>30</v>
      </c>
      <c r="P7" s="10">
        <f>SUMIF('[1]14'!$D$5:$D$34,$B7,'[1]14'!$F$5:$F$34)</f>
        <v>20</v>
      </c>
      <c r="Q7" s="10">
        <f>SUMIF('[1]15'!$D$5:$D$34,$B7,'[1]15'!$F$5:$F$34)</f>
        <v>14</v>
      </c>
      <c r="R7" s="10">
        <f>SUMIF('[1]16'!$D$5:$D$34,$B7,'[1]16'!$F$5:$F$34)</f>
        <v>31</v>
      </c>
      <c r="S7" s="10">
        <f>SUMIF('[1]17'!$D$5:$D$34,$B7,'[1]17'!$F$5:$F$34)</f>
        <v>25</v>
      </c>
      <c r="T7" s="10">
        <f>SUMIF('[1]18'!$D$5:$D$34,$B7,'[1]18'!$F$5:$F$34)</f>
        <v>13</v>
      </c>
      <c r="U7" s="10">
        <f>SUMIF('[1]19'!$D$5:$D$34,$B7,'[1]19'!$F$5:$F$34)</f>
        <v>0</v>
      </c>
      <c r="V7" s="10">
        <f>SUMIF('[1]20'!$D$5:$D$34,$B7,'[1]20'!$F$5:$F$34)</f>
        <v>20</v>
      </c>
      <c r="W7" s="10">
        <f>SUMIF('[1]21'!$D$5:$D$34,$B7,'[1]21'!$F$5:$F$34)</f>
        <v>19</v>
      </c>
      <c r="X7" s="10">
        <f>SUMIF('[1]22'!$D$5:$D$34,$B7,'[1]22'!$F$5:$F$34)</f>
        <v>23</v>
      </c>
      <c r="Y7" s="10">
        <f>SUMIF('[1]23'!$D$5:$D$34,$B7,'[1]23'!$F$5:$F$34)</f>
        <v>17</v>
      </c>
      <c r="Z7" s="10">
        <f>SUMIF('[1]24'!$D$5:$D$34,$B7,'[1]24'!$F$5:$F$34)</f>
        <v>19</v>
      </c>
      <c r="AA7" s="10">
        <f>SUMIF('[1]25'!$D$5:$D$34,$B7,'[1]25'!$F$5:$F$34)</f>
        <v>20</v>
      </c>
      <c r="AB7" s="10">
        <f>SUMIF('[1]26'!$D$5:$D$34,$B7,'[1]26'!$F$5:$F$34)</f>
        <v>0</v>
      </c>
      <c r="AC7" s="10">
        <f>SUMIF('[1]27'!$D$5:$D$34,$B7,'[1]27'!$F$5:$F$34)</f>
        <v>0</v>
      </c>
      <c r="AD7" s="10">
        <f>SUMIF('[1]28'!$D$5:$D$34,$B7,'[1]28'!$F$5:$F$34)</f>
        <v>0</v>
      </c>
      <c r="AE7" s="10">
        <f>SUMIF('[1]DEC ONLY'!$D$3:$D$32,$B7,'[1]DEC ONLY'!$F$3:$F$32)</f>
        <v>0</v>
      </c>
      <c r="AF7" s="14">
        <f t="shared" si="0"/>
        <v>580</v>
      </c>
      <c r="AG7" s="7">
        <f t="shared" si="1"/>
        <v>2</v>
      </c>
      <c r="AH7" s="7" t="e">
        <f>AF4-AG7</f>
        <v>#VALUE!</v>
      </c>
      <c r="AI7" s="15">
        <f>VLOOKUP(B7,[2]RESULTS!$B$6:$AF$30,30,FALSE)</f>
        <v>508</v>
      </c>
      <c r="AJ7" s="16">
        <f>VLOOKUP(B7,[2]RESULTS!$B$6:$AF$30,31,FALSE)</f>
        <v>3</v>
      </c>
      <c r="AK7" s="15">
        <f t="shared" si="2"/>
        <v>72</v>
      </c>
      <c r="AL7" s="16">
        <f t="shared" si="3"/>
        <v>1</v>
      </c>
      <c r="AM7" s="7"/>
      <c r="AN7" s="7"/>
    </row>
    <row r="8" spans="1:40" ht="15.75" x14ac:dyDescent="0.25">
      <c r="A8" s="10">
        <v>3</v>
      </c>
      <c r="B8" s="13" t="str">
        <f>[1]Data!N17</f>
        <v>Baw Baw</v>
      </c>
      <c r="C8" s="10">
        <f>SUMIF('[1]1'!$D$5:$D$34,$B8,'[1]1'!$F$5:$F$34)</f>
        <v>14</v>
      </c>
      <c r="D8" s="10">
        <f>SUMIF('[1]2'!$D$5:$D$34,$B8,'[1]2'!$F$5:$F$34)</f>
        <v>27</v>
      </c>
      <c r="E8" s="10">
        <f>SUMIF('[1]3'!$D$5:$D$34,$B8,'[1]3'!$F$5:$F$34)</f>
        <v>18</v>
      </c>
      <c r="F8" s="10">
        <f>SUMIF('[1]4'!$D$5:$D$34,$B8,'[1]4'!$F$5:$F$34)</f>
        <v>28</v>
      </c>
      <c r="G8" s="10">
        <f>SUMIF('[1]5'!$D$5:$D$34,$B8,'[1]5'!$F$5:$F$34)</f>
        <v>17</v>
      </c>
      <c r="H8" s="10">
        <f>SUMIF('[1]6'!$D$5:$D$34,$B8,'[1]6'!$F$5:$F$34)</f>
        <v>9</v>
      </c>
      <c r="I8" s="10">
        <f>SUMIF('[1]7'!$D$5:$D$34,$B8,'[1]7'!$F$5:$F$34)</f>
        <v>34</v>
      </c>
      <c r="J8" s="10">
        <f>SUMIF('[1]8'!$D$5:$D$34,$B8,'[1]8'!$F$5:$F$34)</f>
        <v>0</v>
      </c>
      <c r="K8" s="10">
        <f>SUMIF('[1]9'!$D$5:$D$34,$B8,'[1]9'!$F$5:$F$34)</f>
        <v>6</v>
      </c>
      <c r="L8" s="10">
        <f>SUMIF('[1]10'!$D$5:$D$34,$B8,'[1]10'!$F$5:$F$34)</f>
        <v>35</v>
      </c>
      <c r="M8" s="10">
        <f>SUMIF('[1]11'!$D$5:$D$34,$B8,'[1]11'!$F$5:$F$34)</f>
        <v>33</v>
      </c>
      <c r="N8" s="10">
        <f>SUMIF('[1]12'!$D$5:$D$34,$B8,'[1]12'!$F$5:$F$34)</f>
        <v>35</v>
      </c>
      <c r="O8" s="10">
        <f>SUMIF('[1]13'!$D$5:$D$34,$B8,'[1]13'!$F$5:$F$34)</f>
        <v>25</v>
      </c>
      <c r="P8" s="10">
        <f>SUMIF('[1]14'!$D$5:$D$34,$B8,'[1]14'!$F$5:$F$34)</f>
        <v>17</v>
      </c>
      <c r="Q8" s="10">
        <f>SUMIF('[1]15'!$D$5:$D$34,$B8,'[1]15'!$F$5:$F$34)</f>
        <v>25</v>
      </c>
      <c r="R8" s="10">
        <f>SUMIF('[1]16'!$D$5:$D$34,$B8,'[1]16'!$F$5:$F$34)</f>
        <v>35</v>
      </c>
      <c r="S8" s="10">
        <f>SUMIF('[1]17'!$D$5:$D$34,$B8,'[1]17'!$F$5:$F$34)</f>
        <v>13</v>
      </c>
      <c r="T8" s="10">
        <f>SUMIF('[1]18'!$D$5:$D$34,$B8,'[1]18'!$F$5:$F$34)</f>
        <v>25</v>
      </c>
      <c r="U8" s="10">
        <f>SUMIF('[1]19'!$D$5:$D$34,$B8,'[1]19'!$F$5:$F$34)</f>
        <v>17</v>
      </c>
      <c r="V8" s="10">
        <f>SUMIF('[1]20'!$D$5:$D$34,$B8,'[1]20'!$F$5:$F$34)</f>
        <v>22</v>
      </c>
      <c r="W8" s="10">
        <f>SUMIF('[1]21'!$D$5:$D$34,$B8,'[1]21'!$F$5:$F$34)</f>
        <v>10</v>
      </c>
      <c r="X8" s="10">
        <f>SUMIF('[1]22'!$D$5:$D$34,$B8,'[1]22'!$F$5:$F$34)</f>
        <v>25</v>
      </c>
      <c r="Y8" s="10">
        <f>SUMIF('[1]23'!$D$5:$D$34,$B8,'[1]23'!$F$5:$F$34)</f>
        <v>26</v>
      </c>
      <c r="Z8" s="10">
        <f>SUMIF('[1]24'!$D$5:$D$34,$B8,'[1]24'!$F$5:$F$34)</f>
        <v>28</v>
      </c>
      <c r="AA8" s="10">
        <f>SUMIF('[1]25'!$D$5:$D$34,$B8,'[1]25'!$F$5:$F$34)</f>
        <v>13</v>
      </c>
      <c r="AB8" s="10">
        <f>SUMIF('[1]26'!$D$5:$D$34,$B8,'[1]26'!$F$5:$F$34)</f>
        <v>0</v>
      </c>
      <c r="AC8" s="10">
        <f>SUMIF('[1]27'!$D$5:$D$34,$B8,'[1]27'!$F$5:$F$34)</f>
        <v>0</v>
      </c>
      <c r="AD8" s="10">
        <f>SUMIF('[1]28'!$D$5:$D$34,$B8,'[1]28'!$F$5:$F$34)</f>
        <v>0</v>
      </c>
      <c r="AE8" s="10">
        <f>SUMIF('[1]DEC ONLY'!$D$3:$D$32,$B8,'[1]DEC ONLY'!$F$3:$F$32)</f>
        <v>20</v>
      </c>
      <c r="AF8" s="14">
        <f t="shared" si="0"/>
        <v>557</v>
      </c>
      <c r="AG8" s="7">
        <f t="shared" si="1"/>
        <v>3</v>
      </c>
      <c r="AH8" s="7">
        <f>AF5-AG8</f>
        <v>-3</v>
      </c>
      <c r="AI8" s="15">
        <f>VLOOKUP(B8,[2]RESULTS!$B$6:$AF$30,30,FALSE)</f>
        <v>524</v>
      </c>
      <c r="AJ8" s="16">
        <f>VLOOKUP(B8,[2]RESULTS!$B$6:$AF$30,31,FALSE)</f>
        <v>2</v>
      </c>
      <c r="AK8" s="15">
        <f t="shared" si="2"/>
        <v>33</v>
      </c>
      <c r="AL8" s="16">
        <f t="shared" si="3"/>
        <v>-1</v>
      </c>
      <c r="AM8" s="7"/>
      <c r="AN8" s="7"/>
    </row>
    <row r="9" spans="1:40" ht="15.75" x14ac:dyDescent="0.25">
      <c r="A9" s="10">
        <v>4</v>
      </c>
      <c r="B9" s="13" t="str">
        <f>[1]Data!N13</f>
        <v>Eastern Districts</v>
      </c>
      <c r="C9" s="10">
        <f>SUMIF('[1]1'!$D$5:$D$34,$B9,'[1]1'!$F$5:$F$34)</f>
        <v>30</v>
      </c>
      <c r="D9" s="10">
        <f>SUMIF('[1]2'!$D$5:$D$34,$B9,'[1]2'!$F$5:$F$34)</f>
        <v>17</v>
      </c>
      <c r="E9" s="10">
        <f>SUMIF('[1]3'!$D$5:$D$34,$B9,'[1]3'!$F$5:$F$34)</f>
        <v>27</v>
      </c>
      <c r="F9" s="10">
        <f>SUMIF('[1]4'!$D$5:$D$34,$B9,'[1]4'!$F$5:$F$34)</f>
        <v>9</v>
      </c>
      <c r="G9" s="10">
        <f>SUMIF('[1]5'!$D$5:$D$34,$B9,'[1]5'!$F$5:$F$34)</f>
        <v>32</v>
      </c>
      <c r="H9" s="10">
        <f>SUMIF('[1]6'!$D$5:$D$34,$B9,'[1]6'!$F$5:$F$34)</f>
        <v>0</v>
      </c>
      <c r="I9" s="10">
        <f>SUMIF('[1]7'!$D$5:$D$34,$B9,'[1]7'!$F$5:$F$34)</f>
        <v>10</v>
      </c>
      <c r="J9" s="10">
        <f>SUMIF('[1]8'!$D$5:$D$34,$B9,'[1]8'!$F$5:$F$34)</f>
        <v>32</v>
      </c>
      <c r="K9" s="10">
        <f>SUMIF('[1]9'!$D$5:$D$34,$B9,'[1]9'!$F$5:$F$34)</f>
        <v>36</v>
      </c>
      <c r="L9" s="10">
        <f>SUMIF('[1]10'!$D$5:$D$34,$B9,'[1]10'!$F$5:$F$34)</f>
        <v>20</v>
      </c>
      <c r="M9" s="10">
        <f>SUMIF('[1]11'!$D$5:$D$34,$B9,'[1]11'!$F$5:$F$34)</f>
        <v>32</v>
      </c>
      <c r="N9" s="10">
        <f>SUMIF('[1]12'!$D$5:$D$34,$B9,'[1]12'!$F$5:$F$34)</f>
        <v>0</v>
      </c>
      <c r="O9" s="10">
        <f>SUMIF('[1]13'!$D$5:$D$34,$B9,'[1]13'!$F$5:$F$34)</f>
        <v>0</v>
      </c>
      <c r="P9" s="10">
        <f>SUMIF('[1]14'!$D$5:$D$34,$B9,'[1]14'!$F$5:$F$34)</f>
        <v>27</v>
      </c>
      <c r="Q9" s="10">
        <f>SUMIF('[1]15'!$D$5:$D$34,$B9,'[1]15'!$F$5:$F$34)</f>
        <v>29</v>
      </c>
      <c r="R9" s="10">
        <f>SUMIF('[1]16'!$D$5:$D$34,$B9,'[1]16'!$F$5:$F$34)</f>
        <v>14</v>
      </c>
      <c r="S9" s="10">
        <f>SUMIF('[1]17'!$D$5:$D$34,$B9,'[1]17'!$F$5:$F$34)</f>
        <v>14</v>
      </c>
      <c r="T9" s="10">
        <f>SUMIF('[1]18'!$D$5:$D$34,$B9,'[1]18'!$F$5:$F$34)</f>
        <v>19</v>
      </c>
      <c r="U9" s="10">
        <f>SUMIF('[1]19'!$D$5:$D$34,$B9,'[1]19'!$F$5:$F$34)</f>
        <v>29</v>
      </c>
      <c r="V9" s="10">
        <f>SUMIF('[1]20'!$D$5:$D$34,$B9,'[1]20'!$F$5:$F$34)</f>
        <v>35</v>
      </c>
      <c r="W9" s="10">
        <f>SUMIF('[1]21'!$D$5:$D$34,$B9,'[1]21'!$F$5:$F$34)</f>
        <v>15</v>
      </c>
      <c r="X9" s="10">
        <f>SUMIF('[1]22'!$D$5:$D$34,$B9,'[1]22'!$F$5:$F$34)</f>
        <v>25</v>
      </c>
      <c r="Y9" s="10">
        <f>SUMIF('[1]23'!$D$5:$D$34,$B9,'[1]23'!$F$5:$F$34)</f>
        <v>31</v>
      </c>
      <c r="Z9" s="10">
        <f>SUMIF('[1]24'!$D$5:$D$34,$B9,'[1]24'!$F$5:$F$34)</f>
        <v>20</v>
      </c>
      <c r="AA9" s="10">
        <f>SUMIF('[1]25'!$D$5:$D$34,$B9,'[1]25'!$F$5:$F$34)</f>
        <v>16</v>
      </c>
      <c r="AB9" s="10">
        <f>SUMIF('[1]26'!$D$5:$D$34,$B9,'[1]26'!$F$5:$F$34)</f>
        <v>0</v>
      </c>
      <c r="AC9" s="10">
        <f>SUMIF('[1]27'!$D$5:$D$34,$B9,'[1]27'!$F$5:$F$34)</f>
        <v>0</v>
      </c>
      <c r="AD9" s="10">
        <f>SUMIF('[1]28'!$D$5:$D$34,$B9,'[1]28'!$F$5:$F$34)</f>
        <v>0</v>
      </c>
      <c r="AE9" s="10">
        <f>SUMIF('[1]DEC ONLY'!$D$3:$D$32,$B9,'[1]DEC ONLY'!$F$3:$F$32)</f>
        <v>0</v>
      </c>
      <c r="AF9" s="14">
        <f t="shared" si="0"/>
        <v>519</v>
      </c>
      <c r="AG9" s="7">
        <f t="shared" si="1"/>
        <v>4</v>
      </c>
      <c r="AH9" s="7">
        <f>AF6-AG9</f>
        <v>620</v>
      </c>
      <c r="AI9" s="15">
        <f>VLOOKUP(B9,[2]RESULTS!$B$6:$AF$30,30,FALSE)</f>
        <v>385</v>
      </c>
      <c r="AJ9" s="16">
        <f>VLOOKUP(B9,[2]RESULTS!$B$6:$AF$30,31,FALSE)</f>
        <v>7</v>
      </c>
      <c r="AK9" s="15">
        <f t="shared" si="2"/>
        <v>134</v>
      </c>
      <c r="AL9" s="16">
        <f t="shared" si="3"/>
        <v>3</v>
      </c>
      <c r="AM9" s="7"/>
      <c r="AN9" s="7"/>
    </row>
    <row r="10" spans="1:40" ht="15.75" x14ac:dyDescent="0.25">
      <c r="A10" s="10">
        <v>5</v>
      </c>
      <c r="B10" s="13" t="str">
        <f>[1]Data!N8</f>
        <v>Melton</v>
      </c>
      <c r="C10" s="10">
        <f>SUMIF('[1]1'!$D$5:$D$34,$B10,'[1]1'!$F$5:$F$34)</f>
        <v>16</v>
      </c>
      <c r="D10" s="10">
        <f>SUMIF('[1]2'!$D$5:$D$34,$B10,'[1]2'!$F$5:$F$34)</f>
        <v>38</v>
      </c>
      <c r="E10" s="10">
        <f>SUMIF('[1]3'!$D$5:$D$34,$B10,'[1]3'!$F$5:$F$34)</f>
        <v>22</v>
      </c>
      <c r="F10" s="10">
        <f>SUMIF('[1]4'!$D$5:$D$34,$B10,'[1]4'!$F$5:$F$34)</f>
        <v>35</v>
      </c>
      <c r="G10" s="10">
        <f>SUMIF('[1]5'!$D$5:$D$34,$B10,'[1]5'!$F$5:$F$34)</f>
        <v>5</v>
      </c>
      <c r="H10" s="10">
        <f>SUMIF('[1]6'!$D$5:$D$34,$B10,'[1]6'!$F$5:$F$34)</f>
        <v>7</v>
      </c>
      <c r="I10" s="10">
        <f>SUMIF('[1]7'!$D$5:$D$34,$B10,'[1]7'!$F$5:$F$34)</f>
        <v>0</v>
      </c>
      <c r="J10" s="10">
        <f>SUMIF('[1]8'!$D$5:$D$34,$B10,'[1]8'!$F$5:$F$34)</f>
        <v>0</v>
      </c>
      <c r="K10" s="10">
        <f>SUMIF('[1]9'!$D$5:$D$34,$B10,'[1]9'!$F$5:$F$34)</f>
        <v>9</v>
      </c>
      <c r="L10" s="10">
        <f>SUMIF('[1]10'!$D$5:$D$34,$B10,'[1]10'!$F$5:$F$34)</f>
        <v>16</v>
      </c>
      <c r="M10" s="10">
        <f>SUMIF('[1]11'!$D$5:$D$34,$B10,'[1]11'!$F$5:$F$34)</f>
        <v>0</v>
      </c>
      <c r="N10" s="10">
        <f>SUMIF('[1]12'!$D$5:$D$34,$B10,'[1]12'!$F$5:$F$34)</f>
        <v>23</v>
      </c>
      <c r="O10" s="10">
        <f>SUMIF('[1]13'!$D$5:$D$34,$B10,'[1]13'!$F$5:$F$34)</f>
        <v>15</v>
      </c>
      <c r="P10" s="10">
        <f>SUMIF('[1]14'!$D$5:$D$34,$B10,'[1]14'!$F$5:$F$34)</f>
        <v>31</v>
      </c>
      <c r="Q10" s="10">
        <f>SUMIF('[1]15'!$D$5:$D$34,$B10,'[1]15'!$F$5:$F$34)</f>
        <v>5</v>
      </c>
      <c r="R10" s="10">
        <f>SUMIF('[1]16'!$D$5:$D$34,$B10,'[1]16'!$F$5:$F$34)</f>
        <v>22</v>
      </c>
      <c r="S10" s="10">
        <f>SUMIF('[1]17'!$D$5:$D$34,$B10,'[1]17'!$F$5:$F$34)</f>
        <v>34</v>
      </c>
      <c r="T10" s="10">
        <f>SUMIF('[1]18'!$D$5:$D$34,$B10,'[1]18'!$F$5:$F$34)</f>
        <v>25</v>
      </c>
      <c r="U10" s="10">
        <f>SUMIF('[1]19'!$D$5:$D$34,$B10,'[1]19'!$F$5:$F$34)</f>
        <v>0</v>
      </c>
      <c r="V10" s="10">
        <f>SUMIF('[1]20'!$D$5:$D$34,$B10,'[1]20'!$F$5:$F$34)</f>
        <v>39</v>
      </c>
      <c r="W10" s="10">
        <f>SUMIF('[1]21'!$D$5:$D$34,$B10,'[1]21'!$F$5:$F$34)</f>
        <v>34</v>
      </c>
      <c r="X10" s="10">
        <f>SUMIF('[1]22'!$D$5:$D$34,$B10,'[1]22'!$F$5:$F$34)</f>
        <v>31</v>
      </c>
      <c r="Y10" s="10">
        <f>SUMIF('[1]23'!$D$5:$D$34,$B10,'[1]23'!$F$5:$F$34)</f>
        <v>30</v>
      </c>
      <c r="Z10" s="10">
        <f>SUMIF('[1]24'!$D$5:$D$34,$B10,'[1]24'!$F$5:$F$34)</f>
        <v>13</v>
      </c>
      <c r="AA10" s="10">
        <f>SUMIF('[1]25'!$D$5:$D$34,$B10,'[1]25'!$F$5:$F$34)</f>
        <v>18</v>
      </c>
      <c r="AB10" s="10">
        <f>SUMIF('[1]26'!$D$5:$D$34,$B10,'[1]26'!$F$5:$F$34)</f>
        <v>0</v>
      </c>
      <c r="AC10" s="10">
        <f>SUMIF('[1]27'!$D$5:$D$34,$B10,'[1]27'!$F$5:$F$34)</f>
        <v>0</v>
      </c>
      <c r="AD10" s="10">
        <f>SUMIF('[1]28'!$D$5:$D$34,$B10,'[1]28'!$F$5:$F$34)</f>
        <v>0</v>
      </c>
      <c r="AE10" s="10">
        <f>SUMIF('[1]DEC ONLY'!$D$3:$D$32,$B10,'[1]DEC ONLY'!$F$3:$F$32)</f>
        <v>0</v>
      </c>
      <c r="AF10" s="14">
        <f t="shared" si="0"/>
        <v>468</v>
      </c>
      <c r="AG10" s="7">
        <f t="shared" si="1"/>
        <v>5</v>
      </c>
      <c r="AH10" s="7">
        <f>AF7-AG10</f>
        <v>575</v>
      </c>
      <c r="AI10" s="15">
        <f>VLOOKUP(B10,[2]RESULTS!$B$6:$AF$30,30,FALSE)</f>
        <v>434</v>
      </c>
      <c r="AJ10" s="16">
        <f>VLOOKUP(B10,[2]RESULTS!$B$6:$AF$30,31,FALSE)</f>
        <v>5</v>
      </c>
      <c r="AK10" s="15">
        <f t="shared" si="2"/>
        <v>34</v>
      </c>
      <c r="AL10" s="16">
        <f t="shared" si="3"/>
        <v>0</v>
      </c>
      <c r="AM10" s="7"/>
      <c r="AN10" s="7"/>
    </row>
    <row r="11" spans="1:40" ht="15.75" x14ac:dyDescent="0.25">
      <c r="A11" s="10">
        <v>6</v>
      </c>
      <c r="B11" s="13" t="str">
        <f>[1]Data!N7</f>
        <v>Riverina</v>
      </c>
      <c r="C11" s="10">
        <f>SUMIF('[1]1'!$D$5:$D$34,$B11,'[1]1'!$F$5:$F$34)</f>
        <v>1</v>
      </c>
      <c r="D11" s="10">
        <f>SUMIF('[1]2'!$D$5:$D$34,$B11,'[1]2'!$F$5:$F$34)</f>
        <v>0</v>
      </c>
      <c r="E11" s="10">
        <f>SUMIF('[1]3'!$D$5:$D$34,$B11,'[1]3'!$F$5:$F$34)</f>
        <v>31</v>
      </c>
      <c r="F11" s="10">
        <f>SUMIF('[1]4'!$D$5:$D$34,$B11,'[1]4'!$F$5:$F$34)</f>
        <v>0</v>
      </c>
      <c r="G11" s="10">
        <f>SUMIF('[1]5'!$D$5:$D$34,$B11,'[1]5'!$F$5:$F$34)</f>
        <v>19</v>
      </c>
      <c r="H11" s="10">
        <f>SUMIF('[1]6'!$D$5:$D$34,$B11,'[1]6'!$F$5:$F$34)</f>
        <v>30</v>
      </c>
      <c r="I11" s="10">
        <f>SUMIF('[1]7'!$D$5:$D$34,$B11,'[1]7'!$F$5:$F$34)</f>
        <v>15</v>
      </c>
      <c r="J11" s="10">
        <f>SUMIF('[1]8'!$D$5:$D$34,$B11,'[1]8'!$F$5:$F$34)</f>
        <v>37</v>
      </c>
      <c r="K11" s="10">
        <f>SUMIF('[1]9'!$D$5:$D$34,$B11,'[1]9'!$F$5:$F$34)</f>
        <v>30</v>
      </c>
      <c r="L11" s="10">
        <f>SUMIF('[1]10'!$D$5:$D$34,$B11,'[1]10'!$F$5:$F$34)</f>
        <v>0</v>
      </c>
      <c r="M11" s="10">
        <f>SUMIF('[1]11'!$D$5:$D$34,$B11,'[1]11'!$F$5:$F$34)</f>
        <v>21</v>
      </c>
      <c r="N11" s="10">
        <f>SUMIF('[1]12'!$D$5:$D$34,$B11,'[1]12'!$F$5:$F$34)</f>
        <v>0</v>
      </c>
      <c r="O11" s="10">
        <f>SUMIF('[1]13'!$D$5:$D$34,$B11,'[1]13'!$F$5:$F$34)</f>
        <v>33</v>
      </c>
      <c r="P11" s="10">
        <f>SUMIF('[1]14'!$D$5:$D$34,$B11,'[1]14'!$F$5:$F$34)</f>
        <v>11</v>
      </c>
      <c r="Q11" s="10">
        <f>SUMIF('[1]15'!$D$5:$D$34,$B11,'[1]15'!$F$5:$F$34)</f>
        <v>19</v>
      </c>
      <c r="R11" s="10">
        <f>SUMIF('[1]16'!$D$5:$D$34,$B11,'[1]16'!$F$5:$F$34)</f>
        <v>4</v>
      </c>
      <c r="S11" s="10">
        <f>SUMIF('[1]17'!$D$5:$D$34,$B11,'[1]17'!$F$5:$F$34)</f>
        <v>37</v>
      </c>
      <c r="T11" s="10">
        <f>SUMIF('[1]18'!$D$5:$D$34,$B11,'[1]18'!$F$5:$F$34)</f>
        <v>30</v>
      </c>
      <c r="U11" s="10">
        <f>SUMIF('[1]19'!$D$5:$D$34,$B11,'[1]19'!$F$5:$F$34)</f>
        <v>0</v>
      </c>
      <c r="V11" s="10">
        <f>SUMIF('[1]20'!$D$5:$D$34,$B11,'[1]20'!$F$5:$F$34)</f>
        <v>0</v>
      </c>
      <c r="W11" s="10">
        <f>SUMIF('[1]21'!$D$5:$D$34,$B11,'[1]21'!$F$5:$F$34)</f>
        <v>31</v>
      </c>
      <c r="X11" s="10">
        <f>SUMIF('[1]22'!$D$5:$D$34,$B11,'[1]22'!$F$5:$F$34)</f>
        <v>37</v>
      </c>
      <c r="Y11" s="10">
        <f>SUMIF('[1]23'!$D$5:$D$34,$B11,'[1]23'!$F$5:$F$34)</f>
        <v>20</v>
      </c>
      <c r="Z11" s="10">
        <f>SUMIF('[1]24'!$D$5:$D$34,$B11,'[1]24'!$F$5:$F$34)</f>
        <v>30</v>
      </c>
      <c r="AA11" s="10">
        <f>SUMIF('[1]25'!$D$5:$D$34,$B11,'[1]25'!$F$5:$F$34)</f>
        <v>0</v>
      </c>
      <c r="AB11" s="10">
        <f>SUMIF('[1]26'!$D$5:$D$34,$B11,'[1]26'!$F$5:$F$34)</f>
        <v>0</v>
      </c>
      <c r="AC11" s="10">
        <f>SUMIF('[1]27'!$D$5:$D$34,$B11,'[1]27'!$F$5:$F$34)</f>
        <v>0</v>
      </c>
      <c r="AD11" s="10">
        <f>SUMIF('[1]28'!$D$5:$D$34,$B11,'[1]28'!$F$5:$F$34)</f>
        <v>0</v>
      </c>
      <c r="AE11" s="10">
        <f>SUMIF('[1]DEC ONLY'!$D$3:$D$32,$B11,'[1]DEC ONLY'!$F$3:$F$32)</f>
        <v>0</v>
      </c>
      <c r="AF11" s="14">
        <f t="shared" si="0"/>
        <v>436</v>
      </c>
      <c r="AG11" s="7">
        <f t="shared" si="1"/>
        <v>6</v>
      </c>
      <c r="AH11" s="7" t="e">
        <f>AF27-AG11</f>
        <v>#VALUE!</v>
      </c>
      <c r="AI11" s="15">
        <f>VLOOKUP(B11,[2]RESULTS!$B$6:$AF$30,30,FALSE)</f>
        <v>398</v>
      </c>
      <c r="AJ11" s="16">
        <f>VLOOKUP(B11,[2]RESULTS!$B$6:$AF$30,31,FALSE)</f>
        <v>6</v>
      </c>
      <c r="AK11" s="15">
        <f t="shared" si="2"/>
        <v>38</v>
      </c>
      <c r="AL11" s="16">
        <f t="shared" si="3"/>
        <v>0</v>
      </c>
      <c r="AM11" s="7" t="s">
        <v>9</v>
      </c>
      <c r="AN11" s="7"/>
    </row>
    <row r="12" spans="1:40" ht="15.75" x14ac:dyDescent="0.25">
      <c r="A12" s="10">
        <v>7</v>
      </c>
      <c r="B12" s="13" t="str">
        <f>[1]Data!N14</f>
        <v>Dandenong</v>
      </c>
      <c r="C12" s="10">
        <f>SUMIF('[1]1'!$D$5:$D$34,$B12,'[1]1'!$F$5:$F$34)</f>
        <v>24</v>
      </c>
      <c r="D12" s="10">
        <f>SUMIF('[1]2'!$D$5:$D$34,$B12,'[1]2'!$F$5:$F$34)</f>
        <v>5</v>
      </c>
      <c r="E12" s="10">
        <f>SUMIF('[1]3'!$D$5:$D$34,$B12,'[1]3'!$F$5:$F$34)</f>
        <v>6</v>
      </c>
      <c r="F12" s="10">
        <f>SUMIF('[1]4'!$D$5:$D$34,$B12,'[1]4'!$F$5:$F$34)</f>
        <v>0</v>
      </c>
      <c r="G12" s="10">
        <f>SUMIF('[1]5'!$D$5:$D$34,$B12,'[1]5'!$F$5:$F$34)</f>
        <v>4</v>
      </c>
      <c r="H12" s="10">
        <f>SUMIF('[1]6'!$D$5:$D$34,$B12,'[1]6'!$F$5:$F$34)</f>
        <v>9</v>
      </c>
      <c r="I12" s="10">
        <f>SUMIF('[1]7'!$D$5:$D$34,$B12,'[1]7'!$F$5:$F$34)</f>
        <v>0</v>
      </c>
      <c r="J12" s="10">
        <f>SUMIF('[1]8'!$D$5:$D$34,$B12,'[1]8'!$F$5:$F$34)</f>
        <v>14</v>
      </c>
      <c r="K12" s="10">
        <f>SUMIF('[1]9'!$D$5:$D$34,$B12,'[1]9'!$F$5:$F$34)</f>
        <v>15</v>
      </c>
      <c r="L12" s="10">
        <f>SUMIF('[1]10'!$D$5:$D$34,$B12,'[1]10'!$F$5:$F$34)</f>
        <v>0</v>
      </c>
      <c r="M12" s="10">
        <f>SUMIF('[1]11'!$D$5:$D$34,$B12,'[1]11'!$F$5:$F$34)</f>
        <v>30</v>
      </c>
      <c r="N12" s="10">
        <f>SUMIF('[1]12'!$D$5:$D$34,$B12,'[1]12'!$F$5:$F$34)</f>
        <v>30</v>
      </c>
      <c r="O12" s="10">
        <f>SUMIF('[1]13'!$D$5:$D$34,$B12,'[1]13'!$F$5:$F$34)</f>
        <v>10</v>
      </c>
      <c r="P12" s="10">
        <f>SUMIF('[1]14'!$D$5:$D$34,$B12,'[1]14'!$F$5:$F$34)</f>
        <v>20</v>
      </c>
      <c r="Q12" s="10">
        <f>SUMIF('[1]15'!$D$5:$D$34,$B12,'[1]15'!$F$5:$F$34)</f>
        <v>23</v>
      </c>
      <c r="R12" s="10">
        <f>SUMIF('[1]16'!$D$5:$D$34,$B12,'[1]16'!$F$5:$F$34)</f>
        <v>2</v>
      </c>
      <c r="S12" s="10">
        <f>SUMIF('[1]17'!$D$5:$D$34,$B12,'[1]17'!$F$5:$F$34)</f>
        <v>6</v>
      </c>
      <c r="T12" s="10">
        <f>SUMIF('[1]18'!$D$5:$D$34,$B12,'[1]18'!$F$5:$F$34)</f>
        <v>8</v>
      </c>
      <c r="U12" s="10">
        <f>SUMIF('[1]19'!$D$5:$D$34,$B12,'[1]19'!$F$5:$F$34)</f>
        <v>39</v>
      </c>
      <c r="V12" s="10">
        <f>SUMIF('[1]20'!$D$5:$D$34,$B12,'[1]20'!$F$5:$F$34)</f>
        <v>20</v>
      </c>
      <c r="W12" s="10">
        <f>SUMIF('[1]21'!$D$5:$D$34,$B12,'[1]21'!$F$5:$F$34)</f>
        <v>24</v>
      </c>
      <c r="X12" s="10">
        <f>SUMIF('[1]22'!$D$5:$D$34,$B12,'[1]22'!$F$5:$F$34)</f>
        <v>18</v>
      </c>
      <c r="Y12" s="10">
        <f>SUMIF('[1]23'!$D$5:$D$34,$B12,'[1]23'!$F$5:$F$34)</f>
        <v>20</v>
      </c>
      <c r="Z12" s="10">
        <f>SUMIF('[1]24'!$D$5:$D$34,$B12,'[1]24'!$F$5:$F$34)</f>
        <v>6</v>
      </c>
      <c r="AA12" s="10">
        <f>SUMIF('[1]25'!$D$5:$D$34,$B12,'[1]25'!$F$5:$F$34)</f>
        <v>26</v>
      </c>
      <c r="AB12" s="10">
        <f>SUMIF('[1]26'!$D$5:$D$34,$B12,'[1]26'!$F$5:$F$34)</f>
        <v>0</v>
      </c>
      <c r="AC12" s="10">
        <f>SUMIF('[1]27'!$D$5:$D$34,$B12,'[1]27'!$F$5:$F$34)</f>
        <v>0</v>
      </c>
      <c r="AD12" s="10">
        <f>SUMIF('[1]28'!$D$5:$D$34,$B12,'[1]28'!$F$5:$F$34)</f>
        <v>0</v>
      </c>
      <c r="AE12" s="10">
        <f>SUMIF('[1]DEC ONLY'!$D$3:$D$32,$B12,'[1]DEC ONLY'!$F$3:$F$32)</f>
        <v>0</v>
      </c>
      <c r="AF12" s="14">
        <f t="shared" si="0"/>
        <v>359</v>
      </c>
      <c r="AG12" s="7">
        <f t="shared" si="1"/>
        <v>7</v>
      </c>
      <c r="AH12" s="7">
        <f>AF9-AG12</f>
        <v>512</v>
      </c>
      <c r="AI12" s="15">
        <f>VLOOKUP(B12,[2]RESULTS!$B$6:$AF$30,30,FALSE)</f>
        <v>343</v>
      </c>
      <c r="AJ12" s="16">
        <f>VLOOKUP(B12,[2]RESULTS!$B$6:$AF$30,31,FALSE)</f>
        <v>8</v>
      </c>
      <c r="AK12" s="15">
        <f t="shared" si="2"/>
        <v>16</v>
      </c>
      <c r="AL12" s="16">
        <f t="shared" si="3"/>
        <v>1</v>
      </c>
      <c r="AM12" s="7"/>
      <c r="AN12" s="7"/>
    </row>
    <row r="13" spans="1:40" ht="15.75" x14ac:dyDescent="0.25">
      <c r="A13" s="10">
        <v>8</v>
      </c>
      <c r="B13" s="13" t="str">
        <f>[1]Data!N4</f>
        <v>Western Suburbs</v>
      </c>
      <c r="C13" s="10">
        <f>SUMIF('[1]1'!$D$5:$D$34,$B13,'[1]1'!$F$5:$F$34)</f>
        <v>23</v>
      </c>
      <c r="D13" s="10">
        <f>SUMIF('[1]2'!$D$5:$D$34,$B13,'[1]2'!$F$5:$F$34)</f>
        <v>25</v>
      </c>
      <c r="E13" s="10">
        <f>SUMIF('[1]3'!$D$5:$D$34,$B13,'[1]3'!$F$5:$F$34)</f>
        <v>11</v>
      </c>
      <c r="F13" s="10">
        <f>SUMIF('[1]4'!$D$5:$D$34,$B13,'[1]4'!$F$5:$F$34)</f>
        <v>10</v>
      </c>
      <c r="G13" s="10">
        <f>SUMIF('[1]5'!$D$5:$D$34,$B13,'[1]5'!$F$5:$F$34)</f>
        <v>21</v>
      </c>
      <c r="H13" s="10">
        <f>SUMIF('[1]6'!$D$5:$D$34,$B13,'[1]6'!$F$5:$F$34)</f>
        <v>0</v>
      </c>
      <c r="I13" s="10">
        <f>SUMIF('[1]7'!$D$5:$D$34,$B13,'[1]7'!$F$5:$F$34)</f>
        <v>0</v>
      </c>
      <c r="J13" s="10">
        <f>SUMIF('[1]8'!$D$5:$D$34,$B13,'[1]8'!$F$5:$F$34)</f>
        <v>0</v>
      </c>
      <c r="K13" s="10">
        <f>SUMIF('[1]9'!$D$5:$D$34,$B13,'[1]9'!$F$5:$F$34)</f>
        <v>0</v>
      </c>
      <c r="L13" s="10">
        <f>SUMIF('[1]10'!$D$5:$D$34,$B13,'[1]10'!$F$5:$F$34)</f>
        <v>26</v>
      </c>
      <c r="M13" s="10">
        <f>SUMIF('[1]11'!$D$5:$D$34,$B13,'[1]11'!$F$5:$F$34)</f>
        <v>0</v>
      </c>
      <c r="N13" s="10">
        <f>SUMIF('[1]12'!$D$5:$D$34,$B13,'[1]12'!$F$5:$F$34)</f>
        <v>0</v>
      </c>
      <c r="O13" s="10">
        <f>SUMIF('[1]13'!$D$5:$D$34,$B13,'[1]13'!$F$5:$F$34)</f>
        <v>0</v>
      </c>
      <c r="P13" s="10">
        <f>SUMIF('[1]14'!$D$5:$D$34,$B13,'[1]14'!$F$5:$F$34)</f>
        <v>31</v>
      </c>
      <c r="Q13" s="10">
        <f>SUMIF('[1]15'!$D$5:$D$34,$B13,'[1]15'!$F$5:$F$34)</f>
        <v>16</v>
      </c>
      <c r="R13" s="10">
        <f>SUMIF('[1]16'!$D$5:$D$34,$B13,'[1]16'!$F$5:$F$34)</f>
        <v>31</v>
      </c>
      <c r="S13" s="10">
        <f>SUMIF('[1]17'!$D$5:$D$34,$B13,'[1]17'!$F$5:$F$34)</f>
        <v>15</v>
      </c>
      <c r="T13" s="10">
        <f>SUMIF('[1]18'!$D$5:$D$34,$B13,'[1]18'!$F$5:$F$34)</f>
        <v>6</v>
      </c>
      <c r="U13" s="10">
        <f>SUMIF('[1]19'!$D$5:$D$34,$B13,'[1]19'!$F$5:$F$34)</f>
        <v>34</v>
      </c>
      <c r="V13" s="10">
        <f>SUMIF('[1]20'!$D$5:$D$34,$B13,'[1]20'!$F$5:$F$34)</f>
        <v>8</v>
      </c>
      <c r="W13" s="10">
        <f>SUMIF('[1]21'!$D$5:$D$34,$B13,'[1]21'!$F$5:$F$34)</f>
        <v>11</v>
      </c>
      <c r="X13" s="10">
        <f>SUMIF('[1]22'!$D$5:$D$34,$B13,'[1]22'!$F$5:$F$34)</f>
        <v>10</v>
      </c>
      <c r="Y13" s="10">
        <f>SUMIF('[1]23'!$D$5:$D$34,$B13,'[1]23'!$F$5:$F$34)</f>
        <v>11</v>
      </c>
      <c r="Z13" s="10">
        <f>SUMIF('[1]24'!$D$5:$D$34,$B13,'[1]24'!$F$5:$F$34)</f>
        <v>0</v>
      </c>
      <c r="AA13" s="10">
        <f>SUMIF('[1]25'!$D$5:$D$34,$B13,'[1]25'!$F$5:$F$34)</f>
        <v>17</v>
      </c>
      <c r="AB13" s="10">
        <f>SUMIF('[1]26'!$D$5:$D$34,$B13,'[1]26'!$F$5:$F$34)</f>
        <v>0</v>
      </c>
      <c r="AC13" s="10">
        <f>SUMIF('[1]27'!$D$5:$D$34,$B13,'[1]27'!$F$5:$F$34)</f>
        <v>0</v>
      </c>
      <c r="AD13" s="10">
        <f>SUMIF('[1]28'!$D$5:$D$34,$B13,'[1]28'!$F$5:$F$34)</f>
        <v>0</v>
      </c>
      <c r="AE13" s="10">
        <f>SUMIF('[1]DEC ONLY'!$D$3:$D$32,$B13,'[1]DEC ONLY'!$F$3:$F$32)</f>
        <v>0</v>
      </c>
      <c r="AF13" s="14">
        <f t="shared" si="0"/>
        <v>306</v>
      </c>
      <c r="AG13" s="7">
        <f t="shared" si="1"/>
        <v>8</v>
      </c>
      <c r="AH13" s="7">
        <f>AF10-AG13</f>
        <v>460</v>
      </c>
      <c r="AI13" s="15">
        <f>VLOOKUP(B13,[2]RESULTS!$B$6:$AF$30,30,FALSE)</f>
        <v>492</v>
      </c>
      <c r="AJ13" s="16">
        <f>VLOOKUP(B13,[2]RESULTS!$B$6:$AF$30,31,FALSE)</f>
        <v>4</v>
      </c>
      <c r="AK13" s="15">
        <f t="shared" si="2"/>
        <v>-186</v>
      </c>
      <c r="AL13" s="16">
        <f t="shared" si="3"/>
        <v>-4</v>
      </c>
      <c r="AM13" s="7" t="s">
        <v>9</v>
      </c>
      <c r="AN13" s="7"/>
    </row>
    <row r="14" spans="1:40" ht="15.75" x14ac:dyDescent="0.25">
      <c r="A14" s="10">
        <v>9</v>
      </c>
      <c r="B14" s="13" t="str">
        <f>[1]Data!N10</f>
        <v>Glenroy</v>
      </c>
      <c r="C14" s="10">
        <f>SUMIF('[1]1'!$D$5:$D$34,$B14,'[1]1'!$F$5:$F$34)</f>
        <v>23</v>
      </c>
      <c r="D14" s="10">
        <f>SUMIF('[1]2'!$D$5:$D$34,$B14,'[1]2'!$F$5:$F$34)</f>
        <v>1</v>
      </c>
      <c r="E14" s="10">
        <f>SUMIF('[1]3'!$D$5:$D$34,$B14,'[1]3'!$F$5:$F$34)</f>
        <v>7</v>
      </c>
      <c r="F14" s="10">
        <f>SUMIF('[1]4'!$D$5:$D$34,$B14,'[1]4'!$F$5:$F$34)</f>
        <v>28</v>
      </c>
      <c r="G14" s="10">
        <f>SUMIF('[1]5'!$D$5:$D$34,$B14,'[1]5'!$F$5:$F$34)</f>
        <v>0</v>
      </c>
      <c r="H14" s="10">
        <f>SUMIF('[1]6'!$D$5:$D$34,$B14,'[1]6'!$F$5:$F$34)</f>
        <v>16</v>
      </c>
      <c r="I14" s="10">
        <f>SUMIF('[1]7'!$D$5:$D$34,$B14,'[1]7'!$F$5:$F$34)</f>
        <v>16</v>
      </c>
      <c r="J14" s="10">
        <f>SUMIF('[1]8'!$D$5:$D$34,$B14,'[1]8'!$F$5:$F$34)</f>
        <v>0</v>
      </c>
      <c r="K14" s="10">
        <f>SUMIF('[1]9'!$D$5:$D$34,$B14,'[1]9'!$F$5:$F$34)</f>
        <v>10</v>
      </c>
      <c r="L14" s="10">
        <f>SUMIF('[1]10'!$D$5:$D$34,$B14,'[1]10'!$F$5:$F$34)</f>
        <v>28</v>
      </c>
      <c r="M14" s="10">
        <f>SUMIF('[1]11'!$D$5:$D$34,$B14,'[1]11'!$F$5:$F$34)</f>
        <v>0</v>
      </c>
      <c r="N14" s="10">
        <f>SUMIF('[1]12'!$D$5:$D$34,$B14,'[1]12'!$F$5:$F$34)</f>
        <v>0</v>
      </c>
      <c r="O14" s="10">
        <f>SUMIF('[1]13'!$D$5:$D$34,$B14,'[1]13'!$F$5:$F$34)</f>
        <v>6</v>
      </c>
      <c r="P14" s="10">
        <f>SUMIF('[1]14'!$D$5:$D$34,$B14,'[1]14'!$F$5:$F$34)</f>
        <v>0</v>
      </c>
      <c r="Q14" s="10">
        <f>SUMIF('[1]15'!$D$5:$D$34,$B14,'[1]15'!$F$5:$F$34)</f>
        <v>0</v>
      </c>
      <c r="R14" s="10">
        <f>SUMIF('[1]16'!$D$5:$D$34,$B14,'[1]16'!$F$5:$F$34)</f>
        <v>1</v>
      </c>
      <c r="S14" s="10">
        <f>SUMIF('[1]17'!$D$5:$D$34,$B14,'[1]17'!$F$5:$F$34)</f>
        <v>17</v>
      </c>
      <c r="T14" s="10">
        <f>SUMIF('[1]18'!$D$5:$D$34,$B14,'[1]18'!$F$5:$F$34)</f>
        <v>34</v>
      </c>
      <c r="U14" s="10">
        <f>SUMIF('[1]19'!$D$5:$D$34,$B14,'[1]19'!$F$5:$F$34)</f>
        <v>23</v>
      </c>
      <c r="V14" s="10">
        <f>SUMIF('[1]20'!$D$5:$D$34,$B14,'[1]20'!$F$5:$F$34)</f>
        <v>0</v>
      </c>
      <c r="W14" s="10">
        <f>SUMIF('[1]21'!$D$5:$D$34,$B14,'[1]21'!$F$5:$F$34)</f>
        <v>11</v>
      </c>
      <c r="X14" s="10">
        <f>SUMIF('[1]22'!$D$5:$D$34,$B14,'[1]22'!$F$5:$F$34)</f>
        <v>0</v>
      </c>
      <c r="Y14" s="10">
        <f>SUMIF('[1]23'!$D$5:$D$34,$B14,'[1]23'!$F$5:$F$34)</f>
        <v>2</v>
      </c>
      <c r="Z14" s="10">
        <f>SUMIF('[1]24'!$D$5:$D$34,$B14,'[1]24'!$F$5:$F$34)</f>
        <v>15</v>
      </c>
      <c r="AA14" s="10">
        <f>SUMIF('[1]25'!$D$5:$D$34,$B14,'[1]25'!$F$5:$F$34)</f>
        <v>0</v>
      </c>
      <c r="AB14" s="10">
        <f>SUMIF('[1]26'!$D$5:$D$34,$B14,'[1]26'!$F$5:$F$34)</f>
        <v>0</v>
      </c>
      <c r="AC14" s="10">
        <f>SUMIF('[1]27'!$D$5:$D$34,$B14,'[1]27'!$F$5:$F$34)</f>
        <v>0</v>
      </c>
      <c r="AD14" s="10">
        <f>SUMIF('[1]28'!$D$5:$D$34,$B14,'[1]28'!$F$5:$F$34)</f>
        <v>0</v>
      </c>
      <c r="AE14" s="10">
        <f>SUMIF('[1]DEC ONLY'!$D$3:$D$32,$B14,'[1]DEC ONLY'!$F$3:$F$32)</f>
        <v>0</v>
      </c>
      <c r="AF14" s="14">
        <f t="shared" si="0"/>
        <v>238</v>
      </c>
      <c r="AG14" s="7">
        <f t="shared" si="1"/>
        <v>9</v>
      </c>
      <c r="AH14" s="7">
        <f>AF11-AG14</f>
        <v>427</v>
      </c>
      <c r="AI14" s="15">
        <f>VLOOKUP(B14,[2]RESULTS!$B$6:$AF$30,30,FALSE)</f>
        <v>54</v>
      </c>
      <c r="AJ14" s="16">
        <f>VLOOKUP(B14,[2]RESULTS!$B$6:$AF$30,31,FALSE)</f>
        <v>17</v>
      </c>
      <c r="AK14" s="15">
        <f t="shared" si="2"/>
        <v>184</v>
      </c>
      <c r="AL14" s="16">
        <f t="shared" si="3"/>
        <v>8</v>
      </c>
      <c r="AM14" s="7"/>
      <c r="AN14" s="7"/>
    </row>
    <row r="15" spans="1:40" ht="15.75" x14ac:dyDescent="0.25">
      <c r="A15" s="10">
        <v>10</v>
      </c>
      <c r="B15" s="13" t="str">
        <f>[1]Data!N23</f>
        <v>Clyde</v>
      </c>
      <c r="C15" s="10">
        <f>SUMIF('[1]1'!$D$5:$D$34,$B15,'[1]1'!$F$5:$F$34)</f>
        <v>4</v>
      </c>
      <c r="D15" s="10">
        <f>SUMIF('[1]2'!$D$5:$D$34,$B15,'[1]2'!$F$5:$F$34)</f>
        <v>17</v>
      </c>
      <c r="E15" s="10">
        <f>SUMIF('[1]3'!$D$5:$D$34,$B15,'[1]3'!$F$5:$F$34)</f>
        <v>0</v>
      </c>
      <c r="F15" s="10">
        <f>SUMIF('[1]4'!$D$5:$D$34,$B15,'[1]4'!$F$5:$F$34)</f>
        <v>0</v>
      </c>
      <c r="G15" s="10">
        <f>SUMIF('[1]5'!$D$5:$D$34,$B15,'[1]5'!$F$5:$F$34)</f>
        <v>8</v>
      </c>
      <c r="H15" s="10">
        <f>SUMIF('[1]6'!$D$5:$D$34,$B15,'[1]6'!$F$5:$F$34)</f>
        <v>29</v>
      </c>
      <c r="I15" s="10">
        <f>SUMIF('[1]7'!$D$5:$D$34,$B15,'[1]7'!$F$5:$F$34)</f>
        <v>21</v>
      </c>
      <c r="J15" s="10">
        <f>SUMIF('[1]8'!$D$5:$D$34,$B15,'[1]8'!$F$5:$F$34)</f>
        <v>0</v>
      </c>
      <c r="K15" s="10">
        <f>SUMIF('[1]9'!$D$5:$D$34,$B15,'[1]9'!$F$5:$F$34)</f>
        <v>25</v>
      </c>
      <c r="L15" s="10">
        <f>SUMIF('[1]10'!$D$5:$D$34,$B15,'[1]10'!$F$5:$F$34)</f>
        <v>8</v>
      </c>
      <c r="M15" s="10">
        <f>SUMIF('[1]11'!$D$5:$D$34,$B15,'[1]11'!$F$5:$F$34)</f>
        <v>0</v>
      </c>
      <c r="N15" s="10">
        <f>SUMIF('[1]12'!$D$5:$D$34,$B15,'[1]12'!$F$5:$F$34)</f>
        <v>0</v>
      </c>
      <c r="O15" s="10">
        <f>SUMIF('[1]13'!$D$5:$D$34,$B15,'[1]13'!$F$5:$F$34)</f>
        <v>13</v>
      </c>
      <c r="P15" s="10">
        <f>SUMIF('[1]14'!$D$5:$D$34,$B15,'[1]14'!$F$5:$F$34)</f>
        <v>14</v>
      </c>
      <c r="Q15" s="10">
        <f>SUMIF('[1]15'!$D$5:$D$34,$B15,'[1]15'!$F$5:$F$34)</f>
        <v>0</v>
      </c>
      <c r="R15" s="10">
        <f>SUMIF('[1]16'!$D$5:$D$34,$B15,'[1]16'!$F$5:$F$34)</f>
        <v>0</v>
      </c>
      <c r="S15" s="10">
        <f>SUMIF('[1]17'!$D$5:$D$34,$B15,'[1]17'!$F$5:$F$34)</f>
        <v>7</v>
      </c>
      <c r="T15" s="10">
        <f>SUMIF('[1]18'!$D$5:$D$34,$B15,'[1]18'!$F$5:$F$34)</f>
        <v>5</v>
      </c>
      <c r="U15" s="10">
        <f>SUMIF('[1]19'!$D$5:$D$34,$B15,'[1]19'!$F$5:$F$34)</f>
        <v>13</v>
      </c>
      <c r="V15" s="10">
        <f>SUMIF('[1]20'!$D$5:$D$34,$B15,'[1]20'!$F$5:$F$34)</f>
        <v>0</v>
      </c>
      <c r="W15" s="10">
        <f>SUMIF('[1]21'!$D$5:$D$34,$B15,'[1]21'!$F$5:$F$34)</f>
        <v>21</v>
      </c>
      <c r="X15" s="10">
        <f>SUMIF('[1]22'!$D$5:$D$34,$B15,'[1]22'!$F$5:$F$34)</f>
        <v>18</v>
      </c>
      <c r="Y15" s="10">
        <f>SUMIF('[1]23'!$D$5:$D$34,$B15,'[1]23'!$F$5:$F$34)</f>
        <v>0</v>
      </c>
      <c r="Z15" s="10">
        <f>SUMIF('[1]24'!$D$5:$D$34,$B15,'[1]24'!$F$5:$F$34)</f>
        <v>0</v>
      </c>
      <c r="AA15" s="10">
        <f>SUMIF('[1]25'!$D$5:$D$34,$B15,'[1]25'!$F$5:$F$34)</f>
        <v>0</v>
      </c>
      <c r="AB15" s="10">
        <f>SUMIF('[1]26'!$D$5:$D$34,$B15,'[1]26'!$F$5:$F$34)</f>
        <v>0</v>
      </c>
      <c r="AC15" s="10">
        <f>SUMIF('[1]27'!$D$5:$D$34,$B15,'[1]27'!$F$5:$F$34)</f>
        <v>0</v>
      </c>
      <c r="AD15" s="10">
        <f>SUMIF('[1]28'!$D$5:$D$34,$B15,'[1]28'!$F$5:$F$34)</f>
        <v>0</v>
      </c>
      <c r="AE15" s="10">
        <f>SUMIF('[1]DEC ONLY'!$D$3:$D$32,$B15,'[1]DEC ONLY'!$F$3:$F$32)</f>
        <v>0</v>
      </c>
      <c r="AF15" s="14">
        <f t="shared" si="0"/>
        <v>203</v>
      </c>
      <c r="AG15" s="7">
        <f t="shared" si="1"/>
        <v>10</v>
      </c>
      <c r="AH15" s="7"/>
      <c r="AI15" s="15" t="e">
        <f>VLOOKUP(B15,[2]RESULTS!$B$6:$AF$30,30,FALSE)</f>
        <v>#N/A</v>
      </c>
      <c r="AJ15" s="16" t="e">
        <f>VLOOKUP(B15,[2]RESULTS!$B$6:$AF$30,31,FALSE)</f>
        <v>#N/A</v>
      </c>
      <c r="AK15" s="15" t="e">
        <f t="shared" si="2"/>
        <v>#N/A</v>
      </c>
      <c r="AL15" s="16" t="e">
        <f t="shared" si="3"/>
        <v>#N/A</v>
      </c>
      <c r="AM15" s="7"/>
      <c r="AN15" s="7"/>
    </row>
    <row r="16" spans="1:40" ht="15.75" x14ac:dyDescent="0.25">
      <c r="A16" s="10">
        <v>11</v>
      </c>
      <c r="B16" s="13" t="str">
        <f>[1]Data!N16</f>
        <v>Bendigo</v>
      </c>
      <c r="C16" s="10">
        <f>SUMIF('[1]1'!$D$5:$D$34,$B16,'[1]1'!$F$5:$F$34)</f>
        <v>0</v>
      </c>
      <c r="D16" s="10">
        <f>SUMIF('[1]2'!$D$5:$D$34,$B16,'[1]2'!$F$5:$F$34)</f>
        <v>9</v>
      </c>
      <c r="E16" s="10">
        <f>SUMIF('[1]3'!$D$5:$D$34,$B16,'[1]3'!$F$5:$F$34)</f>
        <v>3</v>
      </c>
      <c r="F16" s="10">
        <f>SUMIF('[1]4'!$D$5:$D$34,$B16,'[1]4'!$F$5:$F$34)</f>
        <v>39</v>
      </c>
      <c r="G16" s="10">
        <f>SUMIF('[1]5'!$D$5:$D$34,$B16,'[1]5'!$F$5:$F$34)</f>
        <v>20</v>
      </c>
      <c r="H16" s="10">
        <f>SUMIF('[1]6'!$D$5:$D$34,$B16,'[1]6'!$F$5:$F$34)</f>
        <v>22</v>
      </c>
      <c r="I16" s="10">
        <f>SUMIF('[1]7'!$D$5:$D$34,$B16,'[1]7'!$F$5:$F$34)</f>
        <v>0</v>
      </c>
      <c r="J16" s="10">
        <f>SUMIF('[1]8'!$D$5:$D$34,$B16,'[1]8'!$F$5:$F$34)</f>
        <v>16</v>
      </c>
      <c r="K16" s="10">
        <f>SUMIF('[1]9'!$D$5:$D$34,$B16,'[1]9'!$F$5:$F$34)</f>
        <v>0</v>
      </c>
      <c r="L16" s="10">
        <f>SUMIF('[1]10'!$D$5:$D$34,$B16,'[1]10'!$F$5:$F$34)</f>
        <v>0</v>
      </c>
      <c r="M16" s="10">
        <f>SUMIF('[1]11'!$D$5:$D$34,$B16,'[1]11'!$F$5:$F$34)</f>
        <v>0</v>
      </c>
      <c r="N16" s="10">
        <f>SUMIF('[1]12'!$D$5:$D$34,$B16,'[1]12'!$F$5:$F$34)</f>
        <v>0</v>
      </c>
      <c r="O16" s="10">
        <f>SUMIF('[1]13'!$D$5:$D$34,$B16,'[1]13'!$F$5:$F$34)</f>
        <v>24</v>
      </c>
      <c r="P16" s="10">
        <f>SUMIF('[1]14'!$D$5:$D$34,$B16,'[1]14'!$F$5:$F$34)</f>
        <v>0</v>
      </c>
      <c r="Q16" s="10">
        <f>SUMIF('[1]15'!$D$5:$D$34,$B16,'[1]15'!$F$5:$F$34)</f>
        <v>0</v>
      </c>
      <c r="R16" s="10">
        <f>SUMIF('[1]16'!$D$5:$D$34,$B16,'[1]16'!$F$5:$F$34)</f>
        <v>16</v>
      </c>
      <c r="S16" s="10">
        <f>SUMIF('[1]17'!$D$5:$D$34,$B16,'[1]17'!$F$5:$F$34)</f>
        <v>0</v>
      </c>
      <c r="T16" s="10">
        <f>SUMIF('[1]18'!$D$5:$D$34,$B16,'[1]18'!$F$5:$F$34)</f>
        <v>0</v>
      </c>
      <c r="U16" s="10">
        <f>SUMIF('[1]19'!$D$5:$D$34,$B16,'[1]19'!$F$5:$F$34)</f>
        <v>0</v>
      </c>
      <c r="V16" s="10">
        <f>SUMIF('[1]20'!$D$5:$D$34,$B16,'[1]20'!$F$5:$F$34)</f>
        <v>14</v>
      </c>
      <c r="W16" s="10">
        <f>SUMIF('[1]21'!$D$5:$D$34,$B16,'[1]21'!$F$5:$F$34)</f>
        <v>5</v>
      </c>
      <c r="X16" s="10">
        <f>SUMIF('[1]22'!$D$5:$D$34,$B16,'[1]22'!$F$5:$F$34)</f>
        <v>1</v>
      </c>
      <c r="Y16" s="10">
        <f>SUMIF('[1]23'!$D$5:$D$34,$B16,'[1]23'!$F$5:$F$34)</f>
        <v>0</v>
      </c>
      <c r="Z16" s="10">
        <f>SUMIF('[1]24'!$D$5:$D$34,$B16,'[1]24'!$F$5:$F$34)</f>
        <v>1</v>
      </c>
      <c r="AA16" s="10">
        <f>SUMIF('[1]25'!$D$5:$D$34,$B16,'[1]25'!$F$5:$F$34)</f>
        <v>0</v>
      </c>
      <c r="AB16" s="10">
        <f>SUMIF('[1]26'!$D$5:$D$34,$B16,'[1]26'!$F$5:$F$34)</f>
        <v>0</v>
      </c>
      <c r="AC16" s="10">
        <f>SUMIF('[1]27'!$D$5:$D$34,$B16,'[1]27'!$F$5:$F$34)</f>
        <v>0</v>
      </c>
      <c r="AD16" s="10">
        <f>SUMIF('[1]28'!$D$5:$D$34,$B16,'[1]28'!$F$5:$F$34)</f>
        <v>0</v>
      </c>
      <c r="AE16" s="10">
        <f>SUMIF('[1]DEC ONLY'!$D$3:$D$32,$B16,'[1]DEC ONLY'!$F$3:$F$32)</f>
        <v>0</v>
      </c>
      <c r="AF16" s="14">
        <f t="shared" si="0"/>
        <v>170</v>
      </c>
      <c r="AG16" s="7">
        <f t="shared" si="1"/>
        <v>11</v>
      </c>
      <c r="AH16" s="7">
        <f>AF13-AG16</f>
        <v>295</v>
      </c>
      <c r="AI16" s="15">
        <f>VLOOKUP(B16,[2]RESULTS!$B$6:$AF$30,30,FALSE)</f>
        <v>179</v>
      </c>
      <c r="AJ16" s="16">
        <f>VLOOKUP(B16,[2]RESULTS!$B$6:$AF$30,31,FALSE)</f>
        <v>10</v>
      </c>
      <c r="AK16" s="15">
        <f t="shared" si="2"/>
        <v>-9</v>
      </c>
      <c r="AL16" s="16">
        <f t="shared" si="3"/>
        <v>-1</v>
      </c>
      <c r="AM16" s="7"/>
      <c r="AN16" s="7"/>
    </row>
    <row r="17" spans="1:40" ht="15.75" x14ac:dyDescent="0.25">
      <c r="A17" s="10">
        <v>12</v>
      </c>
      <c r="B17" s="13" t="str">
        <f>[1]Data!N19</f>
        <v>Border Districts</v>
      </c>
      <c r="C17" s="10">
        <f>SUMIF('[1]1'!$D$5:$D$34,$B17,'[1]1'!$F$5:$F$34)</f>
        <v>3</v>
      </c>
      <c r="D17" s="10">
        <f>SUMIF('[1]2'!$D$5:$D$34,$B17,'[1]2'!$F$5:$F$34)</f>
        <v>9</v>
      </c>
      <c r="E17" s="10">
        <f>SUMIF('[1]3'!$D$5:$D$34,$B17,'[1]3'!$F$5:$F$34)</f>
        <v>5</v>
      </c>
      <c r="F17" s="10">
        <f>SUMIF('[1]4'!$D$5:$D$34,$B17,'[1]4'!$F$5:$F$34)</f>
        <v>0</v>
      </c>
      <c r="G17" s="10">
        <f>SUMIF('[1]5'!$D$5:$D$34,$B17,'[1]5'!$F$5:$F$34)</f>
        <v>0</v>
      </c>
      <c r="H17" s="10">
        <f>SUMIF('[1]6'!$D$5:$D$34,$B17,'[1]6'!$F$5:$F$34)</f>
        <v>0</v>
      </c>
      <c r="I17" s="10">
        <f>SUMIF('[1]7'!$D$5:$D$34,$B17,'[1]7'!$F$5:$F$34)</f>
        <v>15</v>
      </c>
      <c r="J17" s="10">
        <f>SUMIF('[1]8'!$D$5:$D$34,$B17,'[1]8'!$F$5:$F$34)</f>
        <v>0</v>
      </c>
      <c r="K17" s="10">
        <f>SUMIF('[1]9'!$D$5:$D$34,$B17,'[1]9'!$F$5:$F$34)</f>
        <v>0</v>
      </c>
      <c r="L17" s="10">
        <f>SUMIF('[1]10'!$D$5:$D$34,$B17,'[1]10'!$F$5:$F$34)</f>
        <v>0</v>
      </c>
      <c r="M17" s="10">
        <f>SUMIF('[1]11'!$D$5:$D$34,$B17,'[1]11'!$F$5:$F$34)</f>
        <v>0</v>
      </c>
      <c r="N17" s="10">
        <f>SUMIF('[1]12'!$D$5:$D$34,$B17,'[1]12'!$F$5:$F$34)</f>
        <v>0</v>
      </c>
      <c r="O17" s="10">
        <f>SUMIF('[1]13'!$D$5:$D$34,$B17,'[1]13'!$F$5:$F$34)</f>
        <v>0</v>
      </c>
      <c r="P17" s="10">
        <f>SUMIF('[1]14'!$D$5:$D$34,$B17,'[1]14'!$F$5:$F$34)</f>
        <v>5</v>
      </c>
      <c r="Q17" s="10">
        <f>SUMIF('[1]15'!$D$5:$D$34,$B17,'[1]15'!$F$5:$F$34)</f>
        <v>7</v>
      </c>
      <c r="R17" s="10">
        <f>SUMIF('[1]16'!$D$5:$D$34,$B17,'[1]16'!$F$5:$F$34)</f>
        <v>16</v>
      </c>
      <c r="S17" s="10">
        <f>SUMIF('[1]17'!$D$5:$D$34,$B17,'[1]17'!$F$5:$F$34)</f>
        <v>4</v>
      </c>
      <c r="T17" s="10">
        <f>SUMIF('[1]18'!$D$5:$D$34,$B17,'[1]18'!$F$5:$F$34)</f>
        <v>5</v>
      </c>
      <c r="U17" s="10">
        <f>SUMIF('[1]19'!$D$5:$D$34,$B17,'[1]19'!$F$5:$F$34)</f>
        <v>0</v>
      </c>
      <c r="V17" s="10">
        <f>SUMIF('[1]20'!$D$5:$D$34,$B17,'[1]20'!$F$5:$F$34)</f>
        <v>0</v>
      </c>
      <c r="W17" s="10">
        <f>SUMIF('[1]21'!$D$5:$D$34,$B17,'[1]21'!$F$5:$F$34)</f>
        <v>0</v>
      </c>
      <c r="X17" s="10">
        <f>SUMIF('[1]22'!$D$5:$D$34,$B17,'[1]22'!$F$5:$F$34)</f>
        <v>5</v>
      </c>
      <c r="Y17" s="10">
        <f>SUMIF('[1]23'!$D$5:$D$34,$B17,'[1]23'!$F$5:$F$34)</f>
        <v>4</v>
      </c>
      <c r="Z17" s="10">
        <f>SUMIF('[1]24'!$D$5:$D$34,$B17,'[1]24'!$F$5:$F$34)</f>
        <v>27</v>
      </c>
      <c r="AA17" s="10">
        <f>SUMIF('[1]25'!$D$5:$D$34,$B17,'[1]25'!$F$5:$F$34)</f>
        <v>0</v>
      </c>
      <c r="AB17" s="10">
        <f>SUMIF('[1]26'!$D$5:$D$34,$B17,'[1]26'!$F$5:$F$34)</f>
        <v>0</v>
      </c>
      <c r="AC17" s="10">
        <f>SUMIF('[1]27'!$D$5:$D$34,$B17,'[1]27'!$F$5:$F$34)</f>
        <v>0</v>
      </c>
      <c r="AD17" s="10">
        <f>SUMIF('[1]28'!$D$5:$D$34,$B17,'[1]28'!$F$5:$F$34)</f>
        <v>0</v>
      </c>
      <c r="AE17" s="10">
        <f>SUMIF('[1]DEC ONLY'!$D$3:$D$32,$B17,'[1]DEC ONLY'!$F$3:$F$32)</f>
        <v>0</v>
      </c>
      <c r="AF17" s="14">
        <f t="shared" si="0"/>
        <v>105</v>
      </c>
      <c r="AG17" s="7">
        <f t="shared" si="1"/>
        <v>12</v>
      </c>
      <c r="AH17" s="7">
        <f>AF39-AG17</f>
        <v>-12</v>
      </c>
      <c r="AI17" s="15">
        <f>VLOOKUP(B17,[2]RESULTS!$B$6:$AF$30,30,FALSE)</f>
        <v>172</v>
      </c>
      <c r="AJ17" s="16">
        <f>VLOOKUP(B17,[2]RESULTS!$B$6:$AF$30,31,FALSE)</f>
        <v>11</v>
      </c>
      <c r="AK17" s="15">
        <f t="shared" si="2"/>
        <v>-67</v>
      </c>
      <c r="AL17" s="16">
        <f t="shared" si="3"/>
        <v>-1</v>
      </c>
      <c r="AM17" s="7"/>
      <c r="AN17" s="7"/>
    </row>
    <row r="18" spans="1:40" ht="15.75" x14ac:dyDescent="0.25">
      <c r="A18" s="10">
        <v>13</v>
      </c>
      <c r="B18" s="13" t="str">
        <f>[1]Data!N12</f>
        <v>Geelong</v>
      </c>
      <c r="C18" s="10">
        <f>SUMIF('[1]1'!$D$5:$D$34,$B18,'[1]1'!$F$5:$F$34)</f>
        <v>15</v>
      </c>
      <c r="D18" s="10">
        <f>SUMIF('[1]2'!$D$5:$D$34,$B18,'[1]2'!$F$5:$F$34)</f>
        <v>0</v>
      </c>
      <c r="E18" s="10">
        <f>SUMIF('[1]3'!$D$5:$D$34,$B18,'[1]3'!$F$5:$F$34)</f>
        <v>9</v>
      </c>
      <c r="F18" s="10">
        <f>SUMIF('[1]4'!$D$5:$D$34,$B18,'[1]4'!$F$5:$F$34)</f>
        <v>11</v>
      </c>
      <c r="G18" s="10">
        <f>SUMIF('[1]5'!$D$5:$D$34,$B18,'[1]5'!$F$5:$F$34)</f>
        <v>16</v>
      </c>
      <c r="H18" s="10">
        <f>SUMIF('[1]6'!$D$5:$D$34,$B18,'[1]6'!$F$5:$F$34)</f>
        <v>13</v>
      </c>
      <c r="I18" s="10">
        <f>SUMIF('[1]7'!$D$5:$D$34,$B18,'[1]7'!$F$5:$F$34)</f>
        <v>0</v>
      </c>
      <c r="J18" s="10">
        <f>SUMIF('[1]8'!$D$5:$D$34,$B18,'[1]8'!$F$5:$F$34)</f>
        <v>0</v>
      </c>
      <c r="K18" s="10">
        <f>SUMIF('[1]9'!$D$5:$D$34,$B18,'[1]9'!$F$5:$F$34)</f>
        <v>0</v>
      </c>
      <c r="L18" s="10">
        <f>SUMIF('[1]10'!$D$5:$D$34,$B18,'[1]10'!$F$5:$F$34)</f>
        <v>0</v>
      </c>
      <c r="M18" s="10">
        <f>SUMIF('[1]11'!$D$5:$D$34,$B18,'[1]11'!$F$5:$F$34)</f>
        <v>11</v>
      </c>
      <c r="N18" s="10">
        <f>SUMIF('[1]12'!$D$5:$D$34,$B18,'[1]12'!$F$5:$F$34)</f>
        <v>0</v>
      </c>
      <c r="O18" s="10">
        <f>SUMIF('[1]13'!$D$5:$D$34,$B18,'[1]13'!$F$5:$F$34)</f>
        <v>0</v>
      </c>
      <c r="P18" s="10">
        <f>SUMIF('[1]14'!$D$5:$D$34,$B18,'[1]14'!$F$5:$F$34)</f>
        <v>0</v>
      </c>
      <c r="Q18" s="10">
        <f>SUMIF('[1]15'!$D$5:$D$34,$B18,'[1]15'!$F$5:$F$34)</f>
        <v>1</v>
      </c>
      <c r="R18" s="10">
        <f>SUMIF('[1]16'!$D$5:$D$34,$B18,'[1]16'!$F$5:$F$34)</f>
        <v>0</v>
      </c>
      <c r="S18" s="10">
        <f>SUMIF('[1]17'!$D$5:$D$34,$B18,'[1]17'!$F$5:$F$34)</f>
        <v>4</v>
      </c>
      <c r="T18" s="10">
        <f>SUMIF('[1]18'!$D$5:$D$34,$B18,'[1]18'!$F$5:$F$34)</f>
        <v>0</v>
      </c>
      <c r="U18" s="10">
        <f>SUMIF('[1]19'!$D$5:$D$34,$B18,'[1]19'!$F$5:$F$34)</f>
        <v>0</v>
      </c>
      <c r="V18" s="10">
        <f>SUMIF('[1]20'!$D$5:$D$34,$B18,'[1]20'!$F$5:$F$34)</f>
        <v>0</v>
      </c>
      <c r="W18" s="10">
        <f>SUMIF('[1]21'!$D$5:$D$34,$B18,'[1]21'!$F$5:$F$34)</f>
        <v>0</v>
      </c>
      <c r="X18" s="10">
        <f>SUMIF('[1]22'!$D$5:$D$34,$B18,'[1]22'!$F$5:$F$34)</f>
        <v>0</v>
      </c>
      <c r="Y18" s="10">
        <f>SUMIF('[1]23'!$D$5:$D$34,$B18,'[1]23'!$F$5:$F$34)</f>
        <v>16</v>
      </c>
      <c r="Z18" s="10">
        <f>SUMIF('[1]24'!$D$5:$D$34,$B18,'[1]24'!$F$5:$F$34)</f>
        <v>0</v>
      </c>
      <c r="AA18" s="10">
        <f>SUMIF('[1]25'!$D$5:$D$34,$B18,'[1]25'!$F$5:$F$34)</f>
        <v>0</v>
      </c>
      <c r="AB18" s="10">
        <f>SUMIF('[1]26'!$D$5:$D$34,$B18,'[1]26'!$F$5:$F$34)</f>
        <v>0</v>
      </c>
      <c r="AC18" s="10">
        <f>SUMIF('[1]27'!$D$5:$D$34,$B18,'[1]27'!$F$5:$F$34)</f>
        <v>0</v>
      </c>
      <c r="AD18" s="10">
        <f>SUMIF('[1]28'!$D$5:$D$34,$B18,'[1]28'!$F$5:$F$34)</f>
        <v>0</v>
      </c>
      <c r="AE18" s="10">
        <f>SUMIF('[1]DEC ONLY'!$D$3:$D$32,$B18,'[1]DEC ONLY'!$F$3:$F$32)</f>
        <v>0</v>
      </c>
      <c r="AF18" s="14">
        <f t="shared" si="0"/>
        <v>96</v>
      </c>
      <c r="AG18" s="7">
        <f t="shared" si="1"/>
        <v>13</v>
      </c>
      <c r="AH18" s="7" t="e">
        <f>AF34-AG18</f>
        <v>#VALUE!</v>
      </c>
      <c r="AI18" s="15">
        <f>VLOOKUP(B18,[2]RESULTS!$B$6:$AF$30,30,FALSE)</f>
        <v>207</v>
      </c>
      <c r="AJ18" s="16">
        <f>VLOOKUP(B18,[2]RESULTS!$B$6:$AF$30,31,FALSE)</f>
        <v>9</v>
      </c>
      <c r="AK18" s="15">
        <f t="shared" si="2"/>
        <v>-111</v>
      </c>
      <c r="AL18" s="16">
        <f t="shared" si="3"/>
        <v>-4</v>
      </c>
      <c r="AM18" s="7"/>
      <c r="AN18" s="7"/>
    </row>
    <row r="19" spans="1:40" ht="15.75" x14ac:dyDescent="0.25">
      <c r="A19" s="10">
        <v>14</v>
      </c>
      <c r="B19" s="13" t="str">
        <f>[1]Data!N15</f>
        <v>Colac</v>
      </c>
      <c r="C19" s="10">
        <f>SUMIF('[1]1'!$D$5:$D$34,$B19,'[1]1'!$F$5:$F$34)</f>
        <v>0</v>
      </c>
      <c r="D19" s="10">
        <f>SUMIF('[1]2'!$D$5:$D$34,$B19,'[1]2'!$F$5:$F$34)</f>
        <v>0</v>
      </c>
      <c r="E19" s="10">
        <f>SUMIF('[1]3'!$D$5:$D$34,$B19,'[1]3'!$F$5:$F$34)</f>
        <v>0</v>
      </c>
      <c r="F19" s="10">
        <f>SUMIF('[1]4'!$D$5:$D$34,$B19,'[1]4'!$F$5:$F$34)</f>
        <v>0</v>
      </c>
      <c r="G19" s="10">
        <f>SUMIF('[1]5'!$D$5:$D$34,$B19,'[1]5'!$F$5:$F$34)</f>
        <v>0</v>
      </c>
      <c r="H19" s="10">
        <f>SUMIF('[1]6'!$D$5:$D$34,$B19,'[1]6'!$F$5:$F$34)</f>
        <v>0</v>
      </c>
      <c r="I19" s="10">
        <f>SUMIF('[1]7'!$D$5:$D$34,$B19,'[1]7'!$F$5:$F$34)</f>
        <v>0</v>
      </c>
      <c r="J19" s="10">
        <f>SUMIF('[1]8'!$D$5:$D$34,$B19,'[1]8'!$F$5:$F$34)</f>
        <v>0</v>
      </c>
      <c r="K19" s="10">
        <f>SUMIF('[1]9'!$D$5:$D$34,$B19,'[1]9'!$F$5:$F$34)</f>
        <v>0</v>
      </c>
      <c r="L19" s="10">
        <f>SUMIF('[1]10'!$D$5:$D$34,$B19,'[1]10'!$F$5:$F$34)</f>
        <v>0</v>
      </c>
      <c r="M19" s="10">
        <f>SUMIF('[1]11'!$D$5:$D$34,$B19,'[1]11'!$F$5:$F$34)</f>
        <v>0</v>
      </c>
      <c r="N19" s="10">
        <f>SUMIF('[1]12'!$D$5:$D$34,$B19,'[1]12'!$F$5:$F$34)</f>
        <v>0</v>
      </c>
      <c r="O19" s="10">
        <f>SUMIF('[1]13'!$D$5:$D$34,$B19,'[1]13'!$F$5:$F$34)</f>
        <v>0</v>
      </c>
      <c r="P19" s="10">
        <f>SUMIF('[1]14'!$D$5:$D$34,$B19,'[1]14'!$F$5:$F$34)</f>
        <v>0</v>
      </c>
      <c r="Q19" s="10">
        <f>SUMIF('[1]15'!$D$5:$D$34,$B19,'[1]15'!$F$5:$F$34)</f>
        <v>38</v>
      </c>
      <c r="R19" s="10">
        <f>SUMIF('[1]16'!$D$5:$D$34,$B19,'[1]16'!$F$5:$F$34)</f>
        <v>16</v>
      </c>
      <c r="S19" s="10">
        <f>SUMIF('[1]17'!$D$5:$D$34,$B19,'[1]17'!$F$5:$F$34)</f>
        <v>0</v>
      </c>
      <c r="T19" s="10">
        <f>SUMIF('[1]18'!$D$5:$D$34,$B19,'[1]18'!$F$5:$F$34)</f>
        <v>0</v>
      </c>
      <c r="U19" s="10">
        <f>SUMIF('[1]19'!$D$5:$D$34,$B19,'[1]19'!$F$5:$F$34)</f>
        <v>0</v>
      </c>
      <c r="V19" s="10">
        <f>SUMIF('[1]20'!$D$5:$D$34,$B19,'[1]20'!$F$5:$F$34)</f>
        <v>0</v>
      </c>
      <c r="W19" s="10">
        <f>SUMIF('[1]21'!$D$5:$D$34,$B19,'[1]21'!$F$5:$F$34)</f>
        <v>0</v>
      </c>
      <c r="X19" s="10">
        <f>SUMIF('[1]22'!$D$5:$D$34,$B19,'[1]22'!$F$5:$F$34)</f>
        <v>0</v>
      </c>
      <c r="Y19" s="10">
        <f>SUMIF('[1]23'!$D$5:$D$34,$B19,'[1]23'!$F$5:$F$34)</f>
        <v>0</v>
      </c>
      <c r="Z19" s="10">
        <f>SUMIF('[1]24'!$D$5:$D$34,$B19,'[1]24'!$F$5:$F$34)</f>
        <v>39</v>
      </c>
      <c r="AA19" s="10">
        <f>SUMIF('[1]25'!$D$5:$D$34,$B19,'[1]25'!$F$5:$F$34)</f>
        <v>0</v>
      </c>
      <c r="AB19" s="10">
        <f>SUMIF('[1]26'!$D$5:$D$34,$B19,'[1]26'!$F$5:$F$34)</f>
        <v>0</v>
      </c>
      <c r="AC19" s="10">
        <f>SUMIF('[1]27'!$D$5:$D$34,$B19,'[1]27'!$F$5:$F$34)</f>
        <v>0</v>
      </c>
      <c r="AD19" s="10">
        <f>SUMIF('[1]28'!$D$5:$D$34,$B19,'[1]28'!$F$5:$F$34)</f>
        <v>0</v>
      </c>
      <c r="AE19" s="10">
        <f>SUMIF('[1]DEC ONLY'!$D$3:$D$32,$B19,'[1]DEC ONLY'!$F$3:$F$32)</f>
        <v>0</v>
      </c>
      <c r="AF19" s="14">
        <f t="shared" si="0"/>
        <v>93</v>
      </c>
      <c r="AG19" s="7">
        <f t="shared" si="1"/>
        <v>14</v>
      </c>
      <c r="AH19" s="7">
        <f t="shared" ref="AH19:AH25" si="4">AF16-AG19</f>
        <v>156</v>
      </c>
      <c r="AI19" s="15">
        <f>VLOOKUP(B19,[2]RESULTS!$B$6:$AF$30,30,FALSE)</f>
        <v>96</v>
      </c>
      <c r="AJ19" s="16">
        <f>VLOOKUP(B19,[2]RESULTS!$B$6:$AF$30,31,FALSE)</f>
        <v>15</v>
      </c>
      <c r="AK19" s="15">
        <f t="shared" si="2"/>
        <v>-3</v>
      </c>
      <c r="AL19" s="16">
        <f t="shared" si="3"/>
        <v>1</v>
      </c>
      <c r="AM19" s="7"/>
      <c r="AN19" s="7"/>
    </row>
    <row r="20" spans="1:40" ht="15.75" x14ac:dyDescent="0.25">
      <c r="A20" s="10">
        <v>15</v>
      </c>
      <c r="B20" s="13" t="str">
        <f>[1]Data!N6</f>
        <v>South West Victoria</v>
      </c>
      <c r="C20" s="10">
        <f>SUMIF('[1]1'!$D$5:$D$34,$B20,'[1]1'!$F$5:$F$34)</f>
        <v>0</v>
      </c>
      <c r="D20" s="10">
        <f>SUMIF('[1]2'!$D$5:$D$34,$B20,'[1]2'!$F$5:$F$34)</f>
        <v>0</v>
      </c>
      <c r="E20" s="10">
        <f>SUMIF('[1]3'!$D$5:$D$34,$B20,'[1]3'!$F$5:$F$34)</f>
        <v>1</v>
      </c>
      <c r="F20" s="10">
        <f>SUMIF('[1]4'!$D$5:$D$34,$B20,'[1]4'!$F$5:$F$34)</f>
        <v>14</v>
      </c>
      <c r="G20" s="10">
        <f>SUMIF('[1]5'!$D$5:$D$34,$B20,'[1]5'!$F$5:$F$34)</f>
        <v>0</v>
      </c>
      <c r="H20" s="10">
        <f>SUMIF('[1]6'!$D$5:$D$34,$B20,'[1]6'!$F$5:$F$34)</f>
        <v>25</v>
      </c>
      <c r="I20" s="10">
        <f>SUMIF('[1]7'!$D$5:$D$34,$B20,'[1]7'!$F$5:$F$34)</f>
        <v>0</v>
      </c>
      <c r="J20" s="10">
        <f>SUMIF('[1]8'!$D$5:$D$34,$B20,'[1]8'!$F$5:$F$34)</f>
        <v>20</v>
      </c>
      <c r="K20" s="10">
        <f>SUMIF('[1]9'!$D$5:$D$34,$B20,'[1]9'!$F$5:$F$34)</f>
        <v>0</v>
      </c>
      <c r="L20" s="10">
        <f>SUMIF('[1]10'!$D$5:$D$34,$B20,'[1]10'!$F$5:$F$34)</f>
        <v>0</v>
      </c>
      <c r="M20" s="10">
        <f>SUMIF('[1]11'!$D$5:$D$34,$B20,'[1]11'!$F$5:$F$34)</f>
        <v>0</v>
      </c>
      <c r="N20" s="10">
        <f>SUMIF('[1]12'!$D$5:$D$34,$B20,'[1]12'!$F$5:$F$34)</f>
        <v>0</v>
      </c>
      <c r="O20" s="10">
        <f>SUMIF('[1]13'!$D$5:$D$34,$B20,'[1]13'!$F$5:$F$34)</f>
        <v>0</v>
      </c>
      <c r="P20" s="10">
        <f>SUMIF('[1]14'!$D$5:$D$34,$B20,'[1]14'!$F$5:$F$34)</f>
        <v>0</v>
      </c>
      <c r="Q20" s="10">
        <f>SUMIF('[1]15'!$D$5:$D$34,$B20,'[1]15'!$F$5:$F$34)</f>
        <v>0</v>
      </c>
      <c r="R20" s="10">
        <f>SUMIF('[1]16'!$D$5:$D$34,$B20,'[1]16'!$F$5:$F$34)</f>
        <v>0</v>
      </c>
      <c r="S20" s="10">
        <f>SUMIF('[1]17'!$D$5:$D$34,$B20,'[1]17'!$F$5:$F$34)</f>
        <v>0</v>
      </c>
      <c r="T20" s="10">
        <f>SUMIF('[1]18'!$D$5:$D$34,$B20,'[1]18'!$F$5:$F$34)</f>
        <v>0</v>
      </c>
      <c r="U20" s="10">
        <f>SUMIF('[1]19'!$D$5:$D$34,$B20,'[1]19'!$F$5:$F$34)</f>
        <v>27</v>
      </c>
      <c r="V20" s="10">
        <f>SUMIF('[1]20'!$D$5:$D$34,$B20,'[1]20'!$F$5:$F$34)</f>
        <v>0</v>
      </c>
      <c r="W20" s="10">
        <f>SUMIF('[1]21'!$D$5:$D$34,$B20,'[1]21'!$F$5:$F$34)</f>
        <v>0</v>
      </c>
      <c r="X20" s="10">
        <f>SUMIF('[1]22'!$D$5:$D$34,$B20,'[1]22'!$F$5:$F$34)</f>
        <v>0</v>
      </c>
      <c r="Y20" s="10">
        <f>SUMIF('[1]23'!$D$5:$D$34,$B20,'[1]23'!$F$5:$F$34)</f>
        <v>5</v>
      </c>
      <c r="Z20" s="10">
        <f>SUMIF('[1]24'!$D$5:$D$34,$B20,'[1]24'!$F$5:$F$34)</f>
        <v>0</v>
      </c>
      <c r="AA20" s="10">
        <f>SUMIF('[1]25'!$D$5:$D$34,$B20,'[1]25'!$F$5:$F$34)</f>
        <v>0</v>
      </c>
      <c r="AB20" s="10">
        <f>SUMIF('[1]26'!$D$5:$D$34,$B20,'[1]26'!$F$5:$F$34)</f>
        <v>0</v>
      </c>
      <c r="AC20" s="10">
        <f>SUMIF('[1]27'!$D$5:$D$34,$B20,'[1]27'!$F$5:$F$34)</f>
        <v>0</v>
      </c>
      <c r="AD20" s="10">
        <f>SUMIF('[1]28'!$D$5:$D$34,$B20,'[1]28'!$F$5:$F$34)</f>
        <v>0</v>
      </c>
      <c r="AE20" s="10">
        <f>SUMIF('[1]DEC ONLY'!$D$3:$D$32,$B20,'[1]DEC ONLY'!$F$3:$F$32)</f>
        <v>0</v>
      </c>
      <c r="AF20" s="14">
        <f t="shared" si="0"/>
        <v>92</v>
      </c>
      <c r="AG20" s="7">
        <f t="shared" si="1"/>
        <v>15</v>
      </c>
      <c r="AH20" s="7">
        <f t="shared" si="4"/>
        <v>90</v>
      </c>
      <c r="AI20" s="15">
        <f>VLOOKUP(B20,[2]RESULTS!$B$6:$AF$30,30,FALSE)</f>
        <v>134</v>
      </c>
      <c r="AJ20" s="16">
        <f>VLOOKUP(B20,[2]RESULTS!$B$6:$AF$30,31,FALSE)</f>
        <v>14</v>
      </c>
      <c r="AK20" s="15">
        <f t="shared" si="2"/>
        <v>-42</v>
      </c>
      <c r="AL20" s="16">
        <f t="shared" si="3"/>
        <v>-1</v>
      </c>
      <c r="AM20" s="7" t="s">
        <v>9</v>
      </c>
      <c r="AN20" s="7"/>
    </row>
    <row r="21" spans="1:40" ht="15.75" x14ac:dyDescent="0.25">
      <c r="A21" s="10">
        <v>16</v>
      </c>
      <c r="B21" s="13" t="str">
        <f>[1]Data!N22</f>
        <v>Nepean</v>
      </c>
      <c r="C21" s="10">
        <f>SUMIF('[1]1'!$D$5:$D$34,$B21,'[1]1'!$F$5:$F$34)</f>
        <v>0</v>
      </c>
      <c r="D21" s="10">
        <f>SUMIF('[1]2'!$D$5:$D$34,$B21,'[1]2'!$F$5:$F$34)</f>
        <v>0</v>
      </c>
      <c r="E21" s="10">
        <f>SUMIF('[1]3'!$D$5:$D$34,$B21,'[1]3'!$F$5:$F$34)</f>
        <v>0</v>
      </c>
      <c r="F21" s="10">
        <f>SUMIF('[1]4'!$D$5:$D$34,$B21,'[1]4'!$F$5:$F$34)</f>
        <v>0</v>
      </c>
      <c r="G21" s="10">
        <f>SUMIF('[1]5'!$D$5:$D$34,$B21,'[1]5'!$F$5:$F$34)</f>
        <v>0</v>
      </c>
      <c r="H21" s="10">
        <f>SUMIF('[1]6'!$D$5:$D$34,$B21,'[1]6'!$F$5:$F$34)</f>
        <v>0</v>
      </c>
      <c r="I21" s="10">
        <f>SUMIF('[1]7'!$D$5:$D$34,$B21,'[1]7'!$F$5:$F$34)</f>
        <v>17</v>
      </c>
      <c r="J21" s="10">
        <f>SUMIF('[1]8'!$D$5:$D$34,$B21,'[1]8'!$F$5:$F$34)</f>
        <v>0</v>
      </c>
      <c r="K21" s="10">
        <f>SUMIF('[1]9'!$D$5:$D$34,$B21,'[1]9'!$F$5:$F$34)</f>
        <v>0</v>
      </c>
      <c r="L21" s="10">
        <f>SUMIF('[1]10'!$D$5:$D$34,$B21,'[1]10'!$F$5:$F$34)</f>
        <v>0</v>
      </c>
      <c r="M21" s="10">
        <f>SUMIF('[1]11'!$D$5:$D$34,$B21,'[1]11'!$F$5:$F$34)</f>
        <v>0</v>
      </c>
      <c r="N21" s="10">
        <f>SUMIF('[1]12'!$D$5:$D$34,$B21,'[1]12'!$F$5:$F$34)</f>
        <v>0</v>
      </c>
      <c r="O21" s="10">
        <f>SUMIF('[1]13'!$D$5:$D$34,$B21,'[1]13'!$F$5:$F$34)</f>
        <v>0</v>
      </c>
      <c r="P21" s="10">
        <f>SUMIF('[1]14'!$D$5:$D$34,$B21,'[1]14'!$F$5:$F$34)</f>
        <v>1</v>
      </c>
      <c r="Q21" s="10">
        <f>SUMIF('[1]15'!$D$5:$D$34,$B21,'[1]15'!$F$5:$F$34)</f>
        <v>0</v>
      </c>
      <c r="R21" s="10">
        <f>SUMIF('[1]16'!$D$5:$D$34,$B21,'[1]16'!$F$5:$F$34)</f>
        <v>0</v>
      </c>
      <c r="S21" s="10">
        <f>SUMIF('[1]17'!$D$5:$D$34,$B21,'[1]17'!$F$5:$F$34)</f>
        <v>0</v>
      </c>
      <c r="T21" s="10">
        <f>SUMIF('[1]18'!$D$5:$D$34,$B21,'[1]18'!$F$5:$F$34)</f>
        <v>0</v>
      </c>
      <c r="U21" s="10">
        <f>SUMIF('[1]19'!$D$5:$D$34,$B21,'[1]19'!$F$5:$F$34)</f>
        <v>0</v>
      </c>
      <c r="V21" s="10">
        <f>SUMIF('[1]20'!$D$5:$D$34,$B21,'[1]20'!$F$5:$F$34)</f>
        <v>0</v>
      </c>
      <c r="W21" s="10">
        <f>SUMIF('[1]21'!$D$5:$D$34,$B21,'[1]21'!$F$5:$F$34)</f>
        <v>0</v>
      </c>
      <c r="X21" s="10">
        <f>SUMIF('[1]22'!$D$5:$D$34,$B21,'[1]22'!$F$5:$F$34)</f>
        <v>0</v>
      </c>
      <c r="Y21" s="10">
        <f>SUMIF('[1]23'!$D$5:$D$34,$B21,'[1]23'!$F$5:$F$34)</f>
        <v>0</v>
      </c>
      <c r="Z21" s="10">
        <f>SUMIF('[1]24'!$D$5:$D$34,$B21,'[1]24'!$F$5:$F$34)</f>
        <v>0</v>
      </c>
      <c r="AA21" s="10">
        <f>SUMIF('[1]25'!$D$5:$D$34,$B21,'[1]25'!$F$5:$F$34)</f>
        <v>0</v>
      </c>
      <c r="AB21" s="10">
        <f>SUMIF('[1]26'!$D$5:$D$34,$B21,'[1]26'!$F$5:$F$34)</f>
        <v>0</v>
      </c>
      <c r="AC21" s="10">
        <f>SUMIF('[1]27'!$D$5:$D$34,$B21,'[1]27'!$F$5:$F$34)</f>
        <v>0</v>
      </c>
      <c r="AD21" s="10">
        <f>SUMIF('[1]28'!$D$5:$D$34,$B21,'[1]28'!$F$5:$F$34)</f>
        <v>0</v>
      </c>
      <c r="AE21" s="10">
        <f>SUMIF('[1]DEC ONLY'!$D$3:$D$32,$B21,'[1]DEC ONLY'!$F$3:$F$32)</f>
        <v>0</v>
      </c>
      <c r="AF21" s="14">
        <f t="shared" si="0"/>
        <v>18</v>
      </c>
      <c r="AG21" s="7">
        <f t="shared" si="1"/>
        <v>16</v>
      </c>
      <c r="AH21" s="7">
        <f t="shared" si="4"/>
        <v>80</v>
      </c>
      <c r="AI21" s="15">
        <f>VLOOKUP(B21,[2]RESULTS!$B$6:$AF$30,30,FALSE)</f>
        <v>72</v>
      </c>
      <c r="AJ21" s="16">
        <f>VLOOKUP(B21,[2]RESULTS!$B$6:$AF$30,31,FALSE)</f>
        <v>16</v>
      </c>
      <c r="AK21" s="15">
        <f t="shared" si="2"/>
        <v>-54</v>
      </c>
      <c r="AL21" s="16">
        <f t="shared" si="3"/>
        <v>0</v>
      </c>
      <c r="AM21" s="7"/>
      <c r="AN21" s="7"/>
    </row>
    <row r="22" spans="1:40" ht="15.75" hidden="1" x14ac:dyDescent="0.25">
      <c r="A22" s="10">
        <v>17</v>
      </c>
      <c r="B22" s="13" t="str">
        <f>[1]Data!N11</f>
        <v xml:space="preserve"> - Not Used -</v>
      </c>
      <c r="C22" s="10">
        <f>SUMIF('[1]1'!$D$5:$D$34,$B22,'[1]1'!$F$5:$F$34)</f>
        <v>0</v>
      </c>
      <c r="D22" s="10">
        <f>SUMIF('[1]2'!$D$5:$D$34,$B22,'[1]2'!$F$5:$F$34)</f>
        <v>0</v>
      </c>
      <c r="E22" s="10">
        <f>SUMIF('[1]3'!$D$5:$D$34,$B22,'[1]3'!$F$5:$F$34)</f>
        <v>0</v>
      </c>
      <c r="F22" s="10">
        <f>SUMIF('[1]4'!$D$5:$D$34,$B22,'[1]4'!$F$5:$F$34)</f>
        <v>0</v>
      </c>
      <c r="G22" s="10">
        <f>SUMIF('[1]5'!$D$5:$D$34,$B22,'[1]5'!$F$5:$F$34)</f>
        <v>0</v>
      </c>
      <c r="H22" s="10">
        <f>SUMIF('[1]6'!$D$5:$D$34,$B22,'[1]6'!$F$5:$F$34)</f>
        <v>0</v>
      </c>
      <c r="I22" s="10">
        <f>SUMIF('[1]7'!$D$5:$D$34,$B22,'[1]7'!$F$5:$F$34)</f>
        <v>0</v>
      </c>
      <c r="J22" s="10">
        <f>SUMIF('[1]8'!$D$5:$D$34,$B22,'[1]8'!$F$5:$F$34)</f>
        <v>0</v>
      </c>
      <c r="K22" s="10">
        <f>SUMIF('[1]9'!$D$5:$D$34,$B22,'[1]9'!$F$5:$F$34)</f>
        <v>0</v>
      </c>
      <c r="L22" s="10">
        <f>SUMIF('[1]10'!$D$5:$D$34,$B22,'[1]10'!$F$5:$F$34)</f>
        <v>0</v>
      </c>
      <c r="M22" s="10">
        <f>SUMIF('[1]11'!$D$5:$D$34,$B22,'[1]11'!$F$5:$F$34)</f>
        <v>0</v>
      </c>
      <c r="N22" s="10">
        <f>SUMIF('[1]12'!$D$5:$D$34,$B22,'[1]12'!$F$5:$F$34)</f>
        <v>0</v>
      </c>
      <c r="O22" s="10">
        <f>SUMIF('[1]13'!$D$5:$D$34,$B22,'[1]13'!$F$5:$F$34)</f>
        <v>0</v>
      </c>
      <c r="P22" s="10">
        <f>SUMIF('[1]14'!$D$5:$D$34,$B22,'[1]14'!$F$5:$F$34)</f>
        <v>0</v>
      </c>
      <c r="Q22" s="10">
        <f>SUMIF('[1]15'!$D$5:$D$34,$B22,'[1]15'!$F$5:$F$34)</f>
        <v>0</v>
      </c>
      <c r="R22" s="10">
        <f>SUMIF('[1]16'!$D$5:$D$34,$B22,'[1]16'!$F$5:$F$34)</f>
        <v>0</v>
      </c>
      <c r="S22" s="10">
        <f>SUMIF('[1]17'!$D$5:$D$34,$B22,'[1]17'!$F$5:$F$34)</f>
        <v>0</v>
      </c>
      <c r="T22" s="10">
        <f>SUMIF('[1]18'!$D$5:$D$34,$B22,'[1]18'!$F$5:$F$34)</f>
        <v>0</v>
      </c>
      <c r="U22" s="10">
        <f>SUMIF('[1]19'!$D$5:$D$34,$B22,'[1]19'!$F$5:$F$34)</f>
        <v>0</v>
      </c>
      <c r="V22" s="10">
        <f>SUMIF('[1]20'!$D$5:$D$34,$B22,'[1]20'!$F$5:$F$34)</f>
        <v>0</v>
      </c>
      <c r="W22" s="10">
        <f>SUMIF('[1]21'!$D$5:$D$34,$B22,'[1]21'!$F$5:$F$34)</f>
        <v>0</v>
      </c>
      <c r="X22" s="10">
        <f>SUMIF('[1]22'!$D$5:$D$34,$B22,'[1]22'!$F$5:$F$34)</f>
        <v>0</v>
      </c>
      <c r="Y22" s="10">
        <f>SUMIF('[1]23'!$D$5:$D$34,$B22,'[1]23'!$F$5:$F$34)</f>
        <v>0</v>
      </c>
      <c r="Z22" s="10">
        <f>SUMIF('[1]24'!$D$5:$D$34,$B22,'[1]24'!$F$5:$F$34)</f>
        <v>0</v>
      </c>
      <c r="AA22" s="10">
        <f>SUMIF('[1]25'!$D$5:$D$34,$B22,'[1]25'!$F$5:$F$34)</f>
        <v>0</v>
      </c>
      <c r="AB22" s="10">
        <f>SUMIF('[1]26'!$D$5:$D$34,$B22,'[1]26'!$F$5:$F$34)</f>
        <v>0</v>
      </c>
      <c r="AC22" s="10">
        <f>SUMIF('[1]27'!$D$5:$D$34,$B22,'[1]27'!$F$5:$F$34)</f>
        <v>0</v>
      </c>
      <c r="AD22" s="10">
        <f>SUMIF('[1]28'!$D$5:$D$34,$B22,'[1]28'!$F$5:$F$34)</f>
        <v>0</v>
      </c>
      <c r="AE22" s="10">
        <f>SUMIF('[1]DEC ONLY'!$D$3:$D$32,$B22,'[1]DEC ONLY'!$F$3:$F$32)</f>
        <v>0</v>
      </c>
      <c r="AF22" s="14" t="str">
        <f t="shared" si="0"/>
        <v>*****</v>
      </c>
      <c r="AG22" s="7">
        <f t="shared" si="1"/>
        <v>17</v>
      </c>
      <c r="AH22" s="7">
        <f t="shared" si="4"/>
        <v>76</v>
      </c>
      <c r="AI22" s="15" t="str">
        <f>VLOOKUP(B22,[2]RESULTS!$B$6:$AF$30,30,FALSE)</f>
        <v>*****</v>
      </c>
      <c r="AJ22" s="16">
        <f>VLOOKUP(B22,[2]RESULTS!$B$6:$AF$30,31,FALSE)</f>
        <v>18</v>
      </c>
      <c r="AK22" s="15" t="e">
        <f t="shared" si="2"/>
        <v>#VALUE!</v>
      </c>
      <c r="AL22" s="16">
        <f t="shared" si="3"/>
        <v>1</v>
      </c>
      <c r="AM22" s="7"/>
      <c r="AN22" s="7"/>
    </row>
    <row r="23" spans="1:40" ht="15.75" hidden="1" x14ac:dyDescent="0.25">
      <c r="A23" s="10">
        <v>18</v>
      </c>
      <c r="B23" s="13" t="str">
        <f>[1]Data!N20</f>
        <v xml:space="preserve"> - Not Used -</v>
      </c>
      <c r="C23" s="10">
        <f>SUMIF('[1]1'!$D$5:$D$34,$B23,'[1]1'!$F$5:$F$34)</f>
        <v>0</v>
      </c>
      <c r="D23" s="10">
        <f>SUMIF('[1]2'!$D$5:$D$34,$B23,'[1]2'!$F$5:$F$34)</f>
        <v>0</v>
      </c>
      <c r="E23" s="10">
        <f>SUMIF('[1]3'!$D$5:$D$34,$B23,'[1]3'!$F$5:$F$34)</f>
        <v>0</v>
      </c>
      <c r="F23" s="10">
        <f>SUMIF('[1]4'!$D$5:$D$34,$B23,'[1]4'!$F$5:$F$34)</f>
        <v>0</v>
      </c>
      <c r="G23" s="10">
        <f>SUMIF('[1]5'!$D$5:$D$34,$B23,'[1]5'!$F$5:$F$34)</f>
        <v>0</v>
      </c>
      <c r="H23" s="10">
        <f>SUMIF('[1]6'!$D$5:$D$34,$B23,'[1]6'!$F$5:$F$34)</f>
        <v>0</v>
      </c>
      <c r="I23" s="10">
        <f>SUMIF('[1]7'!$D$5:$D$34,$B23,'[1]7'!$F$5:$F$34)</f>
        <v>0</v>
      </c>
      <c r="J23" s="10">
        <f>SUMIF('[1]8'!$D$5:$D$34,$B23,'[1]8'!$F$5:$F$34)</f>
        <v>0</v>
      </c>
      <c r="K23" s="10">
        <f>SUMIF('[1]9'!$D$5:$D$34,$B23,'[1]9'!$F$5:$F$34)</f>
        <v>0</v>
      </c>
      <c r="L23" s="10">
        <f>SUMIF('[1]10'!$D$5:$D$34,$B23,'[1]10'!$F$5:$F$34)</f>
        <v>0</v>
      </c>
      <c r="M23" s="10">
        <f>SUMIF('[1]11'!$D$5:$D$34,$B23,'[1]11'!$F$5:$F$34)</f>
        <v>0</v>
      </c>
      <c r="N23" s="10">
        <f>SUMIF('[1]12'!$D$5:$D$34,$B23,'[1]12'!$F$5:$F$34)</f>
        <v>0</v>
      </c>
      <c r="O23" s="10">
        <f>SUMIF('[1]13'!$D$5:$D$34,$B23,'[1]13'!$F$5:$F$34)</f>
        <v>0</v>
      </c>
      <c r="P23" s="10">
        <f>SUMIF('[1]14'!$D$5:$D$34,$B23,'[1]14'!$F$5:$F$34)</f>
        <v>0</v>
      </c>
      <c r="Q23" s="10">
        <f>SUMIF('[1]15'!$D$5:$D$34,$B23,'[1]15'!$F$5:$F$34)</f>
        <v>0</v>
      </c>
      <c r="R23" s="10">
        <f>SUMIF('[1]16'!$D$5:$D$34,$B23,'[1]16'!$F$5:$F$34)</f>
        <v>0</v>
      </c>
      <c r="S23" s="10">
        <f>SUMIF('[1]17'!$D$5:$D$34,$B23,'[1]17'!$F$5:$F$34)</f>
        <v>0</v>
      </c>
      <c r="T23" s="10">
        <f>SUMIF('[1]18'!$D$5:$D$34,$B23,'[1]18'!$F$5:$F$34)</f>
        <v>0</v>
      </c>
      <c r="U23" s="10">
        <f>SUMIF('[1]19'!$D$5:$D$34,$B23,'[1]19'!$F$5:$F$34)</f>
        <v>0</v>
      </c>
      <c r="V23" s="10">
        <f>SUMIF('[1]20'!$D$5:$D$34,$B23,'[1]20'!$F$5:$F$34)</f>
        <v>0</v>
      </c>
      <c r="W23" s="10">
        <f>SUMIF('[1]21'!$D$5:$D$34,$B23,'[1]21'!$F$5:$F$34)</f>
        <v>0</v>
      </c>
      <c r="X23" s="10">
        <f>SUMIF('[1]22'!$D$5:$D$34,$B23,'[1]22'!$F$5:$F$34)</f>
        <v>0</v>
      </c>
      <c r="Y23" s="10">
        <f>SUMIF('[1]23'!$D$5:$D$34,$B23,'[1]23'!$F$5:$F$34)</f>
        <v>0</v>
      </c>
      <c r="Z23" s="10">
        <f>SUMIF('[1]24'!$D$5:$D$34,$B23,'[1]24'!$F$5:$F$34)</f>
        <v>0</v>
      </c>
      <c r="AA23" s="10">
        <f>SUMIF('[1]25'!$D$5:$D$34,$B23,'[1]25'!$F$5:$F$34)</f>
        <v>0</v>
      </c>
      <c r="AB23" s="10">
        <f>SUMIF('[1]26'!$D$5:$D$34,$B23,'[1]26'!$F$5:$F$34)</f>
        <v>0</v>
      </c>
      <c r="AC23" s="10">
        <f>SUMIF('[1]27'!$D$5:$D$34,$B23,'[1]27'!$F$5:$F$34)</f>
        <v>0</v>
      </c>
      <c r="AD23" s="10">
        <f>SUMIF('[1]28'!$D$5:$D$34,$B23,'[1]28'!$F$5:$F$34)</f>
        <v>0</v>
      </c>
      <c r="AE23" s="10">
        <f>SUMIF('[1]DEC ONLY'!$D$3:$D$32,$B23,'[1]DEC ONLY'!$F$3:$F$32)</f>
        <v>0</v>
      </c>
      <c r="AF23" s="14" t="str">
        <f t="shared" si="0"/>
        <v>*****</v>
      </c>
      <c r="AG23" s="7">
        <f t="shared" si="1"/>
        <v>18</v>
      </c>
      <c r="AH23" s="7">
        <f t="shared" si="4"/>
        <v>74</v>
      </c>
      <c r="AI23" s="15" t="str">
        <f>VLOOKUP(B23,[2]RESULTS!$B$6:$AF$30,30,FALSE)</f>
        <v>*****</v>
      </c>
      <c r="AJ23" s="16">
        <f>VLOOKUP(B23,[2]RESULTS!$B$6:$AF$30,31,FALSE)</f>
        <v>18</v>
      </c>
      <c r="AK23" s="15" t="e">
        <f t="shared" si="2"/>
        <v>#VALUE!</v>
      </c>
      <c r="AL23" s="16">
        <f t="shared" si="3"/>
        <v>0</v>
      </c>
      <c r="AM23" s="7"/>
      <c r="AN23" s="7"/>
    </row>
    <row r="24" spans="1:40" ht="15.75" hidden="1" x14ac:dyDescent="0.25">
      <c r="A24" s="10">
        <v>19</v>
      </c>
      <c r="B24" s="13" t="str">
        <f>[1]Data!N18</f>
        <v xml:space="preserve"> - Not Used -</v>
      </c>
      <c r="C24" s="10">
        <f>SUMIF('[1]1'!$D$5:$D$34,$B24,'[1]1'!$F$5:$F$34)</f>
        <v>0</v>
      </c>
      <c r="D24" s="10">
        <f>SUMIF('[1]2'!$D$5:$D$34,$B24,'[1]2'!$F$5:$F$34)</f>
        <v>0</v>
      </c>
      <c r="E24" s="10">
        <f>SUMIF('[1]3'!$D$5:$D$34,$B24,'[1]3'!$F$5:$F$34)</f>
        <v>0</v>
      </c>
      <c r="F24" s="10">
        <f>SUMIF('[1]4'!$D$5:$D$34,$B24,'[1]4'!$F$5:$F$34)</f>
        <v>0</v>
      </c>
      <c r="G24" s="10">
        <f>SUMIF('[1]5'!$D$5:$D$34,$B24,'[1]5'!$F$5:$F$34)</f>
        <v>0</v>
      </c>
      <c r="H24" s="10">
        <f>SUMIF('[1]6'!$D$5:$D$34,$B24,'[1]6'!$F$5:$F$34)</f>
        <v>0</v>
      </c>
      <c r="I24" s="10">
        <f>SUMIF('[1]7'!$D$5:$D$34,$B24,'[1]7'!$F$5:$F$34)</f>
        <v>0</v>
      </c>
      <c r="J24" s="10">
        <f>SUMIF('[1]8'!$D$5:$D$34,$B24,'[1]8'!$F$5:$F$34)</f>
        <v>0</v>
      </c>
      <c r="K24" s="10">
        <f>SUMIF('[1]9'!$D$5:$D$34,$B24,'[1]9'!$F$5:$F$34)</f>
        <v>0</v>
      </c>
      <c r="L24" s="10">
        <f>SUMIF('[1]10'!$D$5:$D$34,$B24,'[1]10'!$F$5:$F$34)</f>
        <v>0</v>
      </c>
      <c r="M24" s="10">
        <f>SUMIF('[1]11'!$D$5:$D$34,$B24,'[1]11'!$F$5:$F$34)</f>
        <v>0</v>
      </c>
      <c r="N24" s="10">
        <f>SUMIF('[1]12'!$D$5:$D$34,$B24,'[1]12'!$F$5:$F$34)</f>
        <v>0</v>
      </c>
      <c r="O24" s="10">
        <f>SUMIF('[1]13'!$D$5:$D$34,$B24,'[1]13'!$F$5:$F$34)</f>
        <v>0</v>
      </c>
      <c r="P24" s="10">
        <f>SUMIF('[1]14'!$D$5:$D$34,$B24,'[1]14'!$F$5:$F$34)</f>
        <v>0</v>
      </c>
      <c r="Q24" s="10">
        <f>SUMIF('[1]15'!$D$5:$D$34,$B24,'[1]15'!$F$5:$F$34)</f>
        <v>0</v>
      </c>
      <c r="R24" s="10">
        <f>SUMIF('[1]16'!$D$5:$D$34,$B24,'[1]16'!$F$5:$F$34)</f>
        <v>0</v>
      </c>
      <c r="S24" s="10">
        <f>SUMIF('[1]17'!$D$5:$D$34,$B24,'[1]17'!$F$5:$F$34)</f>
        <v>0</v>
      </c>
      <c r="T24" s="10">
        <f>SUMIF('[1]18'!$D$5:$D$34,$B24,'[1]18'!$F$5:$F$34)</f>
        <v>0</v>
      </c>
      <c r="U24" s="10">
        <f>SUMIF('[1]19'!$D$5:$D$34,$B24,'[1]19'!$F$5:$F$34)</f>
        <v>0</v>
      </c>
      <c r="V24" s="10">
        <f>SUMIF('[1]20'!$D$5:$D$34,$B24,'[1]20'!$F$5:$F$34)</f>
        <v>0</v>
      </c>
      <c r="W24" s="10">
        <f>SUMIF('[1]21'!$D$5:$D$34,$B24,'[1]21'!$F$5:$F$34)</f>
        <v>0</v>
      </c>
      <c r="X24" s="10">
        <f>SUMIF('[1]22'!$D$5:$D$34,$B24,'[1]22'!$F$5:$F$34)</f>
        <v>0</v>
      </c>
      <c r="Y24" s="10">
        <f>SUMIF('[1]23'!$D$5:$D$34,$B24,'[1]23'!$F$5:$F$34)</f>
        <v>0</v>
      </c>
      <c r="Z24" s="10">
        <f>SUMIF('[1]24'!$D$5:$D$34,$B24,'[1]24'!$F$5:$F$34)</f>
        <v>0</v>
      </c>
      <c r="AA24" s="10">
        <f>SUMIF('[1]25'!$D$5:$D$34,$B24,'[1]25'!$F$5:$F$34)</f>
        <v>0</v>
      </c>
      <c r="AB24" s="10">
        <f>SUMIF('[1]26'!$D$5:$D$34,$B24,'[1]26'!$F$5:$F$34)</f>
        <v>0</v>
      </c>
      <c r="AC24" s="10">
        <f>SUMIF('[1]27'!$D$5:$D$34,$B24,'[1]27'!$F$5:$F$34)</f>
        <v>0</v>
      </c>
      <c r="AD24" s="10">
        <f>SUMIF('[1]28'!$D$5:$D$34,$B24,'[1]28'!$F$5:$F$34)</f>
        <v>0</v>
      </c>
      <c r="AE24" s="10">
        <f>SUMIF('[1]DEC ONLY'!$D$3:$D$32,$B24,'[1]DEC ONLY'!$F$3:$F$32)</f>
        <v>0</v>
      </c>
      <c r="AF24" s="14" t="str">
        <f t="shared" si="0"/>
        <v>*****</v>
      </c>
      <c r="AG24" s="7">
        <f t="shared" si="1"/>
        <v>19</v>
      </c>
      <c r="AH24" s="7">
        <f t="shared" si="4"/>
        <v>-1</v>
      </c>
      <c r="AI24" s="15" t="str">
        <f>VLOOKUP(B24,[2]RESULTS!$B$6:$AF$30,30,FALSE)</f>
        <v>*****</v>
      </c>
      <c r="AJ24" s="16">
        <f>VLOOKUP(B24,[2]RESULTS!$B$6:$AF$30,31,FALSE)</f>
        <v>18</v>
      </c>
      <c r="AK24" s="15" t="e">
        <f t="shared" si="2"/>
        <v>#VALUE!</v>
      </c>
      <c r="AL24" s="16">
        <f t="shared" si="3"/>
        <v>-1</v>
      </c>
      <c r="AM24" s="7" t="s">
        <v>9</v>
      </c>
      <c r="AN24" s="7"/>
    </row>
    <row r="25" spans="1:40" ht="15.75" hidden="1" x14ac:dyDescent="0.25">
      <c r="A25" s="10">
        <v>20</v>
      </c>
      <c r="B25" s="13" t="str">
        <f>[1]Data!N9</f>
        <v xml:space="preserve"> - Not Used -</v>
      </c>
      <c r="C25" s="10">
        <f>SUMIF('[1]1'!$D$5:$D$34,$B25,'[1]1'!$F$5:$F$34)</f>
        <v>0</v>
      </c>
      <c r="D25" s="10">
        <f>SUMIF('[1]2'!$D$5:$D$34,$B25,'[1]2'!$F$5:$F$34)</f>
        <v>0</v>
      </c>
      <c r="E25" s="10">
        <f>SUMIF('[1]3'!$D$5:$D$34,$B25,'[1]3'!$F$5:$F$34)</f>
        <v>0</v>
      </c>
      <c r="F25" s="10">
        <f>SUMIF('[1]4'!$D$5:$D$34,$B25,'[1]4'!$F$5:$F$34)</f>
        <v>0</v>
      </c>
      <c r="G25" s="10">
        <f>SUMIF('[1]5'!$D$5:$D$34,$B25,'[1]5'!$F$5:$F$34)</f>
        <v>0</v>
      </c>
      <c r="H25" s="10">
        <f>SUMIF('[1]6'!$D$5:$D$34,$B25,'[1]6'!$F$5:$F$34)</f>
        <v>0</v>
      </c>
      <c r="I25" s="10">
        <f>SUMIF('[1]7'!$D$5:$D$34,$B25,'[1]7'!$F$5:$F$34)</f>
        <v>0</v>
      </c>
      <c r="J25" s="10">
        <f>SUMIF('[1]8'!$D$5:$D$34,$B25,'[1]8'!$F$5:$F$34)</f>
        <v>0</v>
      </c>
      <c r="K25" s="10">
        <f>SUMIF('[1]9'!$D$5:$D$34,$B25,'[1]9'!$F$5:$F$34)</f>
        <v>0</v>
      </c>
      <c r="L25" s="10">
        <f>SUMIF('[1]10'!$D$5:$D$34,$B25,'[1]10'!$F$5:$F$34)</f>
        <v>0</v>
      </c>
      <c r="M25" s="10">
        <f>SUMIF('[1]11'!$D$5:$D$34,$B25,'[1]11'!$F$5:$F$34)</f>
        <v>0</v>
      </c>
      <c r="N25" s="10">
        <f>SUMIF('[1]12'!$D$5:$D$34,$B25,'[1]12'!$F$5:$F$34)</f>
        <v>0</v>
      </c>
      <c r="O25" s="10">
        <f>SUMIF('[1]13'!$D$5:$D$34,$B25,'[1]13'!$F$5:$F$34)</f>
        <v>0</v>
      </c>
      <c r="P25" s="10">
        <f>SUMIF('[1]14'!$D$5:$D$34,$B25,'[1]14'!$F$5:$F$34)</f>
        <v>0</v>
      </c>
      <c r="Q25" s="10">
        <f>SUMIF('[1]15'!$D$5:$D$34,$B25,'[1]15'!$F$5:$F$34)</f>
        <v>0</v>
      </c>
      <c r="R25" s="10">
        <f>SUMIF('[1]16'!$D$5:$D$34,$B25,'[1]16'!$F$5:$F$34)</f>
        <v>0</v>
      </c>
      <c r="S25" s="10">
        <f>SUMIF('[1]17'!$D$5:$D$34,$B25,'[1]17'!$F$5:$F$34)</f>
        <v>0</v>
      </c>
      <c r="T25" s="10">
        <f>SUMIF('[1]18'!$D$5:$D$34,$B25,'[1]18'!$F$5:$F$34)</f>
        <v>0</v>
      </c>
      <c r="U25" s="10">
        <f>SUMIF('[1]19'!$D$5:$D$34,$B25,'[1]19'!$F$5:$F$34)</f>
        <v>0</v>
      </c>
      <c r="V25" s="10">
        <f>SUMIF('[1]20'!$D$5:$D$34,$B25,'[1]20'!$F$5:$F$34)</f>
        <v>0</v>
      </c>
      <c r="W25" s="10">
        <f>SUMIF('[1]21'!$D$5:$D$34,$B25,'[1]21'!$F$5:$F$34)</f>
        <v>0</v>
      </c>
      <c r="X25" s="10">
        <f>SUMIF('[1]22'!$D$5:$D$34,$B25,'[1]22'!$F$5:$F$34)</f>
        <v>0</v>
      </c>
      <c r="Y25" s="10">
        <f>SUMIF('[1]23'!$D$5:$D$34,$B25,'[1]23'!$F$5:$F$34)</f>
        <v>0</v>
      </c>
      <c r="Z25" s="10">
        <f>SUMIF('[1]24'!$D$5:$D$34,$B25,'[1]24'!$F$5:$F$34)</f>
        <v>0</v>
      </c>
      <c r="AA25" s="10">
        <f>SUMIF('[1]25'!$D$5:$D$34,$B25,'[1]25'!$F$5:$F$34)</f>
        <v>0</v>
      </c>
      <c r="AB25" s="10">
        <f>SUMIF('[1]26'!$D$5:$D$34,$B25,'[1]26'!$F$5:$F$34)</f>
        <v>0</v>
      </c>
      <c r="AC25" s="10">
        <f>SUMIF('[1]27'!$D$5:$D$34,$B25,'[1]27'!$F$5:$F$34)</f>
        <v>0</v>
      </c>
      <c r="AD25" s="10">
        <f>SUMIF('[1]28'!$D$5:$D$34,$B25,'[1]28'!$F$5:$F$34)</f>
        <v>0</v>
      </c>
      <c r="AE25" s="10">
        <f>SUMIF('[1]DEC ONLY'!$D$3:$D$32,$B25,'[1]DEC ONLY'!$F$3:$F$32)</f>
        <v>0</v>
      </c>
      <c r="AF25" s="14" t="str">
        <f t="shared" si="0"/>
        <v>*****</v>
      </c>
      <c r="AG25" s="7">
        <f t="shared" si="1"/>
        <v>20</v>
      </c>
      <c r="AH25" s="7" t="e">
        <f t="shared" si="4"/>
        <v>#VALUE!</v>
      </c>
      <c r="AI25" s="15" t="str">
        <f>VLOOKUP(B25,[2]RESULTS!$B$6:$AF$30,30,FALSE)</f>
        <v>*****</v>
      </c>
      <c r="AJ25" s="16">
        <f>VLOOKUP(B25,[2]RESULTS!$B$6:$AF$30,31,FALSE)</f>
        <v>18</v>
      </c>
      <c r="AK25" s="15" t="e">
        <f t="shared" si="2"/>
        <v>#VALUE!</v>
      </c>
      <c r="AL25" s="16">
        <f t="shared" si="3"/>
        <v>-2</v>
      </c>
      <c r="AM25" s="7" t="s">
        <v>9</v>
      </c>
      <c r="AN25" s="7"/>
    </row>
    <row r="26" spans="1:40" ht="15.75" hidden="1" x14ac:dyDescent="0.25">
      <c r="A26" s="10">
        <v>21</v>
      </c>
      <c r="B26" s="13" t="str">
        <f>[1]Data!N24</f>
        <v xml:space="preserve"> - Not Used -</v>
      </c>
      <c r="C26" s="10">
        <f>SUMIF('[1]1'!$D$5:$D$34,$B26,'[1]1'!$F$5:$F$34)</f>
        <v>0</v>
      </c>
      <c r="D26" s="10">
        <f>SUMIF('[1]2'!$D$5:$D$34,$B26,'[1]2'!$F$5:$F$34)</f>
        <v>0</v>
      </c>
      <c r="E26" s="10">
        <f>SUMIF('[1]3'!$D$5:$D$34,$B26,'[1]3'!$F$5:$F$34)</f>
        <v>0</v>
      </c>
      <c r="F26" s="10">
        <f>SUMIF('[1]4'!$D$5:$D$34,$B26,'[1]4'!$F$5:$F$34)</f>
        <v>0</v>
      </c>
      <c r="G26" s="10">
        <f>SUMIF('[1]5'!$D$5:$D$34,$B26,'[1]5'!$F$5:$F$34)</f>
        <v>0</v>
      </c>
      <c r="H26" s="10">
        <f>SUMIF('[1]6'!$D$5:$D$34,$B26,'[1]6'!$F$5:$F$34)</f>
        <v>0</v>
      </c>
      <c r="I26" s="10">
        <f>SUMIF('[1]7'!$D$5:$D$34,$B26,'[1]7'!$F$5:$F$34)</f>
        <v>0</v>
      </c>
      <c r="J26" s="10">
        <f>SUMIF('[1]8'!$D$5:$D$34,$B26,'[1]8'!$F$5:$F$34)</f>
        <v>0</v>
      </c>
      <c r="K26" s="10">
        <f>SUMIF('[1]9'!$D$5:$D$34,$B26,'[1]9'!$F$5:$F$34)</f>
        <v>0</v>
      </c>
      <c r="L26" s="10">
        <f>SUMIF('[1]10'!$D$5:$D$34,$B26,'[1]10'!$F$5:$F$34)</f>
        <v>0</v>
      </c>
      <c r="M26" s="10">
        <f>SUMIF('[1]11'!$D$5:$D$34,$B26,'[1]11'!$F$5:$F$34)</f>
        <v>0</v>
      </c>
      <c r="N26" s="10">
        <f>SUMIF('[1]12'!$D$5:$D$34,$B26,'[1]12'!$F$5:$F$34)</f>
        <v>0</v>
      </c>
      <c r="O26" s="10">
        <f>SUMIF('[1]13'!$D$5:$D$34,$B26,'[1]13'!$F$5:$F$34)</f>
        <v>0</v>
      </c>
      <c r="P26" s="10">
        <f>SUMIF('[1]14'!$D$5:$D$34,$B26,'[1]14'!$F$5:$F$34)</f>
        <v>0</v>
      </c>
      <c r="Q26" s="10">
        <f>SUMIF('[1]15'!$D$5:$D$34,$B26,'[1]15'!$F$5:$F$34)</f>
        <v>0</v>
      </c>
      <c r="R26" s="10">
        <f>SUMIF('[1]16'!$D$5:$D$34,$B26,'[1]16'!$F$5:$F$34)</f>
        <v>0</v>
      </c>
      <c r="S26" s="10">
        <f>SUMIF('[1]17'!$D$5:$D$34,$B26,'[1]17'!$F$5:$F$34)</f>
        <v>0</v>
      </c>
      <c r="T26" s="10">
        <f>SUMIF('[1]18'!$D$5:$D$34,$B26,'[1]18'!$F$5:$F$34)</f>
        <v>0</v>
      </c>
      <c r="U26" s="10">
        <f>SUMIF('[1]19'!$D$5:$D$34,$B26,'[1]19'!$F$5:$F$34)</f>
        <v>0</v>
      </c>
      <c r="V26" s="10">
        <f>SUMIF('[1]20'!$D$5:$D$34,$B26,'[1]20'!$F$5:$F$34)</f>
        <v>0</v>
      </c>
      <c r="W26" s="10">
        <f>SUMIF('[1]21'!$D$5:$D$34,$B26,'[1]21'!$F$5:$F$34)</f>
        <v>0</v>
      </c>
      <c r="X26" s="10">
        <f>SUMIF('[1]22'!$D$5:$D$34,$B26,'[1]22'!$F$5:$F$34)</f>
        <v>0</v>
      </c>
      <c r="Y26" s="10">
        <f>SUMIF('[1]23'!$D$5:$D$34,$B26,'[1]23'!$F$5:$F$34)</f>
        <v>0</v>
      </c>
      <c r="Z26" s="10">
        <f>SUMIF('[1]24'!$D$5:$D$34,$B26,'[1]24'!$F$5:$F$34)</f>
        <v>0</v>
      </c>
      <c r="AA26" s="10">
        <f>SUMIF('[1]25'!$D$5:$D$34,$B26,'[1]25'!$F$5:$F$34)</f>
        <v>0</v>
      </c>
      <c r="AB26" s="10">
        <f>SUMIF('[1]26'!$D$5:$D$34,$B26,'[1]26'!$F$5:$F$34)</f>
        <v>0</v>
      </c>
      <c r="AC26" s="10">
        <f>SUMIF('[1]27'!$D$5:$D$34,$B26,'[1]27'!$F$5:$F$34)</f>
        <v>0</v>
      </c>
      <c r="AD26" s="10">
        <f>SUMIF('[1]28'!$D$5:$D$34,$B26,'[1]28'!$F$5:$F$34)</f>
        <v>0</v>
      </c>
      <c r="AE26" s="10">
        <f>SUMIF('[1]DEC ONLY'!$D$3:$D$32,$B26,'[1]DEC ONLY'!$F$3:$F$32)</f>
        <v>0</v>
      </c>
      <c r="AF26" s="14" t="str">
        <f t="shared" si="0"/>
        <v>*****</v>
      </c>
      <c r="AG26" s="7">
        <f t="shared" si="1"/>
        <v>21</v>
      </c>
      <c r="AH26" s="7"/>
      <c r="AI26" s="15" t="str">
        <f>VLOOKUP(B26,[2]RESULTS!$B$6:$AF$30,30,FALSE)</f>
        <v>*****</v>
      </c>
      <c r="AJ26" s="16">
        <f>VLOOKUP(B26,[2]RESULTS!$B$6:$AF$30,31,FALSE)</f>
        <v>18</v>
      </c>
      <c r="AK26" s="15" t="e">
        <f t="shared" si="2"/>
        <v>#VALUE!</v>
      </c>
      <c r="AL26" s="16">
        <f t="shared" si="3"/>
        <v>-3</v>
      </c>
      <c r="AM26" s="7"/>
      <c r="AN26" s="7"/>
    </row>
    <row r="27" spans="1:40" ht="15.75" hidden="1" x14ac:dyDescent="0.25">
      <c r="A27" s="10">
        <v>22</v>
      </c>
      <c r="B27" s="13" t="str">
        <f>[1]Data!N25</f>
        <v xml:space="preserve"> - Not Used -</v>
      </c>
      <c r="C27" s="10">
        <f>SUMIF('[1]1'!$D$5:$D$34,$B27,'[1]1'!$F$5:$F$34)</f>
        <v>0</v>
      </c>
      <c r="D27" s="10">
        <f>SUMIF('[1]2'!$D$5:$D$34,$B27,'[1]2'!$F$5:$F$34)</f>
        <v>0</v>
      </c>
      <c r="E27" s="10">
        <f>SUMIF('[1]3'!$D$5:$D$34,$B27,'[1]3'!$F$5:$F$34)</f>
        <v>0</v>
      </c>
      <c r="F27" s="10">
        <f>SUMIF('[1]4'!$D$5:$D$34,$B27,'[1]4'!$F$5:$F$34)</f>
        <v>0</v>
      </c>
      <c r="G27" s="10">
        <f>SUMIF('[1]5'!$D$5:$D$34,$B27,'[1]5'!$F$5:$F$34)</f>
        <v>0</v>
      </c>
      <c r="H27" s="10">
        <f>SUMIF('[1]6'!$D$5:$D$34,$B27,'[1]6'!$F$5:$F$34)</f>
        <v>0</v>
      </c>
      <c r="I27" s="10">
        <f>SUMIF('[1]7'!$D$5:$D$34,$B27,'[1]7'!$F$5:$F$34)</f>
        <v>0</v>
      </c>
      <c r="J27" s="10">
        <f>SUMIF('[1]8'!$D$5:$D$34,$B27,'[1]8'!$F$5:$F$34)</f>
        <v>0</v>
      </c>
      <c r="K27" s="10">
        <f>SUMIF('[1]9'!$D$5:$D$34,$B27,'[1]9'!$F$5:$F$34)</f>
        <v>0</v>
      </c>
      <c r="L27" s="10">
        <f>SUMIF('[1]10'!$D$5:$D$34,$B27,'[1]10'!$F$5:$F$34)</f>
        <v>0</v>
      </c>
      <c r="M27" s="10">
        <f>SUMIF('[1]11'!$D$5:$D$34,$B27,'[1]11'!$F$5:$F$34)</f>
        <v>0</v>
      </c>
      <c r="N27" s="10">
        <f>SUMIF('[1]12'!$D$5:$D$34,$B27,'[1]12'!$F$5:$F$34)</f>
        <v>0</v>
      </c>
      <c r="O27" s="10">
        <f>SUMIF('[1]13'!$D$5:$D$34,$B27,'[1]13'!$F$5:$F$34)</f>
        <v>0</v>
      </c>
      <c r="P27" s="10">
        <f>SUMIF('[1]14'!$D$5:$D$34,$B27,'[1]14'!$F$5:$F$34)</f>
        <v>0</v>
      </c>
      <c r="Q27" s="10">
        <f>SUMIF('[1]15'!$D$5:$D$34,$B27,'[1]15'!$F$5:$F$34)</f>
        <v>0</v>
      </c>
      <c r="R27" s="10">
        <f>SUMIF('[1]16'!$D$5:$D$34,$B27,'[1]16'!$F$5:$F$34)</f>
        <v>0</v>
      </c>
      <c r="S27" s="10">
        <f>SUMIF('[1]17'!$D$5:$D$34,$B27,'[1]17'!$F$5:$F$34)</f>
        <v>0</v>
      </c>
      <c r="T27" s="10">
        <f>SUMIF('[1]18'!$D$5:$D$34,$B27,'[1]18'!$F$5:$F$34)</f>
        <v>0</v>
      </c>
      <c r="U27" s="10">
        <f>SUMIF('[1]19'!$D$5:$D$34,$B27,'[1]19'!$F$5:$F$34)</f>
        <v>0</v>
      </c>
      <c r="V27" s="10">
        <f>SUMIF('[1]20'!$D$5:$D$34,$B27,'[1]20'!$F$5:$F$34)</f>
        <v>0</v>
      </c>
      <c r="W27" s="10">
        <f>SUMIF('[1]21'!$D$5:$D$34,$B27,'[1]21'!$F$5:$F$34)</f>
        <v>0</v>
      </c>
      <c r="X27" s="10">
        <f>SUMIF('[1]22'!$D$5:$D$34,$B27,'[1]22'!$F$5:$F$34)</f>
        <v>0</v>
      </c>
      <c r="Y27" s="10">
        <f>SUMIF('[1]23'!$D$5:$D$34,$B27,'[1]23'!$F$5:$F$34)</f>
        <v>0</v>
      </c>
      <c r="Z27" s="10">
        <f>SUMIF('[1]24'!$D$5:$D$34,$B27,'[1]24'!$F$5:$F$34)</f>
        <v>0</v>
      </c>
      <c r="AA27" s="10">
        <f>SUMIF('[1]25'!$D$5:$D$34,$B27,'[1]25'!$F$5:$F$34)</f>
        <v>0</v>
      </c>
      <c r="AB27" s="10">
        <f>SUMIF('[1]26'!$D$5:$D$34,$B27,'[1]26'!$F$5:$F$34)</f>
        <v>0</v>
      </c>
      <c r="AC27" s="10">
        <f>SUMIF('[1]27'!$D$5:$D$34,$B27,'[1]27'!$F$5:$F$34)</f>
        <v>0</v>
      </c>
      <c r="AD27" s="10">
        <f>SUMIF('[1]28'!$D$5:$D$34,$B27,'[1]28'!$F$5:$F$34)</f>
        <v>0</v>
      </c>
      <c r="AE27" s="10">
        <f>SUMIF('[1]DEC ONLY'!$D$3:$D$32,$B27,'[1]DEC ONLY'!$F$3:$F$32)</f>
        <v>0</v>
      </c>
      <c r="AF27" s="14" t="str">
        <f t="shared" ref="AF27:AF30" si="5">IF(B27=" - Not Used -","*****",SUM(C27:AE27))</f>
        <v>*****</v>
      </c>
      <c r="AG27" s="7">
        <f t="shared" si="1"/>
        <v>22</v>
      </c>
      <c r="AH27" s="7"/>
      <c r="AI27" s="15" t="str">
        <f>VLOOKUP(B27,[2]RESULTS!$B$6:$AF$30,30,FALSE)</f>
        <v>*****</v>
      </c>
      <c r="AJ27" s="16">
        <f>VLOOKUP(B27,[2]RESULTS!$B$6:$AF$30,31,FALSE)</f>
        <v>18</v>
      </c>
      <c r="AK27" s="15" t="e">
        <f t="shared" si="2"/>
        <v>#VALUE!</v>
      </c>
      <c r="AL27" s="16">
        <f t="shared" si="3"/>
        <v>-4</v>
      </c>
      <c r="AM27" s="7"/>
      <c r="AN27" s="7"/>
    </row>
    <row r="28" spans="1:40" ht="15.75" hidden="1" x14ac:dyDescent="0.25">
      <c r="A28" s="10">
        <v>23</v>
      </c>
      <c r="B28" s="13" t="str">
        <f>[1]Data!N26</f>
        <v xml:space="preserve"> - Not Used -</v>
      </c>
      <c r="C28" s="10">
        <f>SUMIF('[1]1'!$D$5:$D$34,$B28,'[1]1'!$F$5:$F$34)</f>
        <v>0</v>
      </c>
      <c r="D28" s="10">
        <f>SUMIF('[1]2'!$D$5:$D$34,$B28,'[1]2'!$F$5:$F$34)</f>
        <v>0</v>
      </c>
      <c r="E28" s="10">
        <f>SUMIF('[1]3'!$D$5:$D$34,$B28,'[1]3'!$F$5:$F$34)</f>
        <v>0</v>
      </c>
      <c r="F28" s="10">
        <f>SUMIF('[1]4'!$D$5:$D$34,$B28,'[1]4'!$F$5:$F$34)</f>
        <v>0</v>
      </c>
      <c r="G28" s="10">
        <f>SUMIF('[1]5'!$D$5:$D$34,$B28,'[1]5'!$F$5:$F$34)</f>
        <v>0</v>
      </c>
      <c r="H28" s="10">
        <f>SUMIF('[1]6'!$D$5:$D$34,$B28,'[1]6'!$F$5:$F$34)</f>
        <v>0</v>
      </c>
      <c r="I28" s="10">
        <f>SUMIF('[1]7'!$D$5:$D$34,$B28,'[1]7'!$F$5:$F$34)</f>
        <v>0</v>
      </c>
      <c r="J28" s="10">
        <f>SUMIF('[1]8'!$D$5:$D$34,$B28,'[1]8'!$F$5:$F$34)</f>
        <v>0</v>
      </c>
      <c r="K28" s="10">
        <f>SUMIF('[1]9'!$D$5:$D$34,$B28,'[1]9'!$F$5:$F$34)</f>
        <v>0</v>
      </c>
      <c r="L28" s="10">
        <f>SUMIF('[1]10'!$D$5:$D$34,$B28,'[1]10'!$F$5:$F$34)</f>
        <v>0</v>
      </c>
      <c r="M28" s="10">
        <f>SUMIF('[1]11'!$D$5:$D$34,$B28,'[1]11'!$F$5:$F$34)</f>
        <v>0</v>
      </c>
      <c r="N28" s="10">
        <f>SUMIF('[1]12'!$D$5:$D$34,$B28,'[1]12'!$F$5:$F$34)</f>
        <v>0</v>
      </c>
      <c r="O28" s="10">
        <f>SUMIF('[1]13'!$D$5:$D$34,$B28,'[1]13'!$F$5:$F$34)</f>
        <v>0</v>
      </c>
      <c r="P28" s="10">
        <f>SUMIF('[1]14'!$D$5:$D$34,$B28,'[1]14'!$F$5:$F$34)</f>
        <v>0</v>
      </c>
      <c r="Q28" s="10">
        <f>SUMIF('[1]15'!$D$5:$D$34,$B28,'[1]15'!$F$5:$F$34)</f>
        <v>0</v>
      </c>
      <c r="R28" s="10">
        <f>SUMIF('[1]16'!$D$5:$D$34,$B28,'[1]16'!$F$5:$F$34)</f>
        <v>0</v>
      </c>
      <c r="S28" s="10">
        <f>SUMIF('[1]17'!$D$5:$D$34,$B28,'[1]17'!$F$5:$F$34)</f>
        <v>0</v>
      </c>
      <c r="T28" s="10">
        <f>SUMIF('[1]18'!$D$5:$D$34,$B28,'[1]18'!$F$5:$F$34)</f>
        <v>0</v>
      </c>
      <c r="U28" s="10">
        <f>SUMIF('[1]19'!$D$5:$D$34,$B28,'[1]19'!$F$5:$F$34)</f>
        <v>0</v>
      </c>
      <c r="V28" s="10">
        <f>SUMIF('[1]20'!$D$5:$D$34,$B28,'[1]20'!$F$5:$F$34)</f>
        <v>0</v>
      </c>
      <c r="W28" s="10">
        <f>SUMIF('[1]21'!$D$5:$D$34,$B28,'[1]21'!$F$5:$F$34)</f>
        <v>0</v>
      </c>
      <c r="X28" s="10">
        <f>SUMIF('[1]22'!$D$5:$D$34,$B28,'[1]22'!$F$5:$F$34)</f>
        <v>0</v>
      </c>
      <c r="Y28" s="10">
        <f>SUMIF('[1]23'!$D$5:$D$34,$B28,'[1]23'!$F$5:$F$34)</f>
        <v>0</v>
      </c>
      <c r="Z28" s="10">
        <f>SUMIF('[1]24'!$D$5:$D$34,$B28,'[1]24'!$F$5:$F$34)</f>
        <v>0</v>
      </c>
      <c r="AA28" s="10">
        <f>SUMIF('[1]25'!$D$5:$D$34,$B28,'[1]25'!$F$5:$F$34)</f>
        <v>0</v>
      </c>
      <c r="AB28" s="10">
        <f>SUMIF('[1]26'!$D$5:$D$34,$B28,'[1]26'!$F$5:$F$34)</f>
        <v>0</v>
      </c>
      <c r="AC28" s="10">
        <f>SUMIF('[1]27'!$D$5:$D$34,$B28,'[1]27'!$F$5:$F$34)</f>
        <v>0</v>
      </c>
      <c r="AD28" s="10">
        <f>SUMIF('[1]28'!$D$5:$D$34,$B28,'[1]28'!$F$5:$F$34)</f>
        <v>0</v>
      </c>
      <c r="AE28" s="10">
        <f>SUMIF('[1]DEC ONLY'!$D$3:$D$32,$B28,'[1]DEC ONLY'!$F$3:$F$32)</f>
        <v>0</v>
      </c>
      <c r="AF28" s="14" t="str">
        <f t="shared" si="5"/>
        <v>*****</v>
      </c>
      <c r="AG28" s="7">
        <f t="shared" si="1"/>
        <v>23</v>
      </c>
      <c r="AH28" s="7"/>
      <c r="AI28" s="15" t="str">
        <f>VLOOKUP(B28,[2]RESULTS!$B$6:$AF$30,30,FALSE)</f>
        <v>*****</v>
      </c>
      <c r="AJ28" s="16">
        <f>VLOOKUP(B28,[2]RESULTS!$B$6:$AF$30,31,FALSE)</f>
        <v>18</v>
      </c>
      <c r="AK28" s="15" t="e">
        <f t="shared" si="2"/>
        <v>#VALUE!</v>
      </c>
      <c r="AL28" s="16">
        <f t="shared" si="3"/>
        <v>-5</v>
      </c>
      <c r="AM28" s="7"/>
      <c r="AN28" s="7"/>
    </row>
    <row r="29" spans="1:40" ht="15.75" hidden="1" x14ac:dyDescent="0.25">
      <c r="A29" s="10">
        <v>24</v>
      </c>
      <c r="B29" s="13" t="str">
        <f>[1]Data!N27</f>
        <v xml:space="preserve"> - Not Used -</v>
      </c>
      <c r="C29" s="10">
        <f>SUMIF('[1]1'!$D$5:$D$34,$B29,'[1]1'!$F$5:$F$34)</f>
        <v>0</v>
      </c>
      <c r="D29" s="10">
        <f>SUMIF('[1]2'!$D$5:$D$34,$B29,'[1]2'!$F$5:$F$34)</f>
        <v>0</v>
      </c>
      <c r="E29" s="10">
        <f>SUMIF('[1]3'!$D$5:$D$34,$B29,'[1]3'!$F$5:$F$34)</f>
        <v>0</v>
      </c>
      <c r="F29" s="10">
        <f>SUMIF('[1]4'!$D$5:$D$34,$B29,'[1]4'!$F$5:$F$34)</f>
        <v>0</v>
      </c>
      <c r="G29" s="10">
        <f>SUMIF('[1]5'!$D$5:$D$34,$B29,'[1]5'!$F$5:$F$34)</f>
        <v>0</v>
      </c>
      <c r="H29" s="10">
        <f>SUMIF('[1]6'!$D$5:$D$34,$B29,'[1]6'!$F$5:$F$34)</f>
        <v>0</v>
      </c>
      <c r="I29" s="10">
        <f>SUMIF('[1]7'!$D$5:$D$34,$B29,'[1]7'!$F$5:$F$34)</f>
        <v>0</v>
      </c>
      <c r="J29" s="10">
        <f>SUMIF('[1]8'!$D$5:$D$34,$B29,'[1]8'!$F$5:$F$34)</f>
        <v>0</v>
      </c>
      <c r="K29" s="10">
        <f>SUMIF('[1]9'!$D$5:$D$34,$B29,'[1]9'!$F$5:$F$34)</f>
        <v>0</v>
      </c>
      <c r="L29" s="10">
        <f>SUMIF('[1]10'!$D$5:$D$34,$B29,'[1]10'!$F$5:$F$34)</f>
        <v>0</v>
      </c>
      <c r="M29" s="10">
        <f>SUMIF('[1]11'!$D$5:$D$34,$B29,'[1]11'!$F$5:$F$34)</f>
        <v>0</v>
      </c>
      <c r="N29" s="10">
        <f>SUMIF('[1]12'!$D$5:$D$34,$B29,'[1]12'!$F$5:$F$34)</f>
        <v>0</v>
      </c>
      <c r="O29" s="10">
        <f>SUMIF('[1]13'!$D$5:$D$34,$B29,'[1]13'!$F$5:$F$34)</f>
        <v>0</v>
      </c>
      <c r="P29" s="10">
        <f>SUMIF('[1]14'!$D$5:$D$34,$B29,'[1]14'!$F$5:$F$34)</f>
        <v>0</v>
      </c>
      <c r="Q29" s="10">
        <f>SUMIF('[1]15'!$D$5:$D$34,$B29,'[1]15'!$F$5:$F$34)</f>
        <v>0</v>
      </c>
      <c r="R29" s="10">
        <f>SUMIF('[1]16'!$D$5:$D$34,$B29,'[1]16'!$F$5:$F$34)</f>
        <v>0</v>
      </c>
      <c r="S29" s="10">
        <f>SUMIF('[1]17'!$D$5:$D$34,$B29,'[1]17'!$F$5:$F$34)</f>
        <v>0</v>
      </c>
      <c r="T29" s="10">
        <f>SUMIF('[1]18'!$D$5:$D$34,$B29,'[1]18'!$F$5:$F$34)</f>
        <v>0</v>
      </c>
      <c r="U29" s="10">
        <f>SUMIF('[1]19'!$D$5:$D$34,$B29,'[1]19'!$F$5:$F$34)</f>
        <v>0</v>
      </c>
      <c r="V29" s="10">
        <f>SUMIF('[1]20'!$D$5:$D$34,$B29,'[1]20'!$F$5:$F$34)</f>
        <v>0</v>
      </c>
      <c r="W29" s="10">
        <f>SUMIF('[1]21'!$D$5:$D$34,$B29,'[1]21'!$F$5:$F$34)</f>
        <v>0</v>
      </c>
      <c r="X29" s="10">
        <f>SUMIF('[1]22'!$D$5:$D$34,$B29,'[1]22'!$F$5:$F$34)</f>
        <v>0</v>
      </c>
      <c r="Y29" s="10">
        <f>SUMIF('[1]23'!$D$5:$D$34,$B29,'[1]23'!$F$5:$F$34)</f>
        <v>0</v>
      </c>
      <c r="Z29" s="10">
        <f>SUMIF('[1]24'!$D$5:$D$34,$B29,'[1]24'!$F$5:$F$34)</f>
        <v>0</v>
      </c>
      <c r="AA29" s="10">
        <f>SUMIF('[1]25'!$D$5:$D$34,$B29,'[1]25'!$F$5:$F$34)</f>
        <v>0</v>
      </c>
      <c r="AB29" s="10">
        <f>SUMIF('[1]26'!$D$5:$D$34,$B29,'[1]26'!$F$5:$F$34)</f>
        <v>0</v>
      </c>
      <c r="AC29" s="10">
        <f>SUMIF('[1]27'!$D$5:$D$34,$B29,'[1]27'!$F$5:$F$34)</f>
        <v>0</v>
      </c>
      <c r="AD29" s="10">
        <f>SUMIF('[1]28'!$D$5:$D$34,$B29,'[1]28'!$F$5:$F$34)</f>
        <v>0</v>
      </c>
      <c r="AE29" s="10">
        <f>SUMIF('[1]DEC ONLY'!$D$3:$D$32,$B29,'[1]DEC ONLY'!$F$3:$F$32)</f>
        <v>0</v>
      </c>
      <c r="AF29" s="14" t="str">
        <f t="shared" si="5"/>
        <v>*****</v>
      </c>
      <c r="AG29" s="7">
        <f t="shared" si="1"/>
        <v>24</v>
      </c>
      <c r="AH29" s="7"/>
      <c r="AI29" s="15" t="str">
        <f>VLOOKUP(B29,[2]RESULTS!$B$6:$AF$30,30,FALSE)</f>
        <v>*****</v>
      </c>
      <c r="AJ29" s="16">
        <f>VLOOKUP(B29,[2]RESULTS!$B$6:$AF$30,31,FALSE)</f>
        <v>18</v>
      </c>
      <c r="AK29" s="15" t="e">
        <f t="shared" si="2"/>
        <v>#VALUE!</v>
      </c>
      <c r="AL29" s="16">
        <f t="shared" si="3"/>
        <v>-6</v>
      </c>
      <c r="AM29" s="7"/>
      <c r="AN29" s="7"/>
    </row>
    <row r="30" spans="1:40" ht="15.75" hidden="1" x14ac:dyDescent="0.25">
      <c r="A30" s="10">
        <v>25</v>
      </c>
      <c r="B30" s="13" t="str">
        <f>[1]Data!N28</f>
        <v xml:space="preserve"> - Not Used -</v>
      </c>
      <c r="C30" s="10">
        <f>SUMIF('[1]1'!$D$5:$D$34,$B30,'[1]1'!$F$5:$F$34)</f>
        <v>0</v>
      </c>
      <c r="D30" s="10">
        <f>SUMIF('[1]2'!$D$5:$D$34,$B30,'[1]2'!$F$5:$F$34)</f>
        <v>0</v>
      </c>
      <c r="E30" s="10">
        <f>SUMIF('[1]3'!$D$5:$D$34,$B30,'[1]3'!$F$5:$F$34)</f>
        <v>0</v>
      </c>
      <c r="F30" s="10">
        <f>SUMIF('[1]4'!$D$5:$D$34,$B30,'[1]4'!$F$5:$F$34)</f>
        <v>0</v>
      </c>
      <c r="G30" s="10">
        <f>SUMIF('[1]5'!$D$5:$D$34,$B30,'[1]5'!$F$5:$F$34)</f>
        <v>0</v>
      </c>
      <c r="H30" s="10">
        <f>SUMIF('[1]6'!$D$5:$D$34,$B30,'[1]6'!$F$5:$F$34)</f>
        <v>0</v>
      </c>
      <c r="I30" s="10">
        <f>SUMIF('[1]7'!$D$5:$D$34,$B30,'[1]7'!$F$5:$F$34)</f>
        <v>0</v>
      </c>
      <c r="J30" s="10">
        <f>SUMIF('[1]8'!$D$5:$D$34,$B30,'[1]8'!$F$5:$F$34)</f>
        <v>0</v>
      </c>
      <c r="K30" s="10">
        <f>SUMIF('[1]9'!$D$5:$D$34,$B30,'[1]9'!$F$5:$F$34)</f>
        <v>0</v>
      </c>
      <c r="L30" s="10">
        <f>SUMIF('[1]10'!$D$5:$D$34,$B30,'[1]10'!$F$5:$F$34)</f>
        <v>0</v>
      </c>
      <c r="M30" s="10">
        <f>SUMIF('[1]11'!$D$5:$D$34,$B30,'[1]11'!$F$5:$F$34)</f>
        <v>0</v>
      </c>
      <c r="N30" s="10">
        <f>SUMIF('[1]12'!$D$5:$D$34,$B30,'[1]12'!$F$5:$F$34)</f>
        <v>0</v>
      </c>
      <c r="O30" s="10">
        <f>SUMIF('[1]13'!$D$5:$D$34,$B30,'[1]13'!$F$5:$F$34)</f>
        <v>0</v>
      </c>
      <c r="P30" s="10">
        <f>SUMIF('[1]14'!$D$5:$D$34,$B30,'[1]14'!$F$5:$F$34)</f>
        <v>0</v>
      </c>
      <c r="Q30" s="10">
        <f>SUMIF('[1]15'!$D$5:$D$34,$B30,'[1]15'!$F$5:$F$34)</f>
        <v>0</v>
      </c>
      <c r="R30" s="10">
        <f>SUMIF('[1]16'!$D$5:$D$34,$B30,'[1]16'!$F$5:$F$34)</f>
        <v>0</v>
      </c>
      <c r="S30" s="10">
        <f>SUMIF('[1]17'!$D$5:$D$34,$B30,'[1]17'!$F$5:$F$34)</f>
        <v>0</v>
      </c>
      <c r="T30" s="10">
        <f>SUMIF('[1]18'!$D$5:$D$34,$B30,'[1]18'!$F$5:$F$34)</f>
        <v>0</v>
      </c>
      <c r="U30" s="10">
        <f>SUMIF('[1]19'!$D$5:$D$34,$B30,'[1]19'!$F$5:$F$34)</f>
        <v>0</v>
      </c>
      <c r="V30" s="10">
        <f>SUMIF('[1]20'!$D$5:$D$34,$B30,'[1]20'!$F$5:$F$34)</f>
        <v>0</v>
      </c>
      <c r="W30" s="10">
        <f>SUMIF('[1]21'!$D$5:$D$34,$B30,'[1]21'!$F$5:$F$34)</f>
        <v>0</v>
      </c>
      <c r="X30" s="10">
        <f>SUMIF('[1]22'!$D$5:$D$34,$B30,'[1]22'!$F$5:$F$34)</f>
        <v>0</v>
      </c>
      <c r="Y30" s="10">
        <f>SUMIF('[1]23'!$D$5:$D$34,$B30,'[1]23'!$F$5:$F$34)</f>
        <v>0</v>
      </c>
      <c r="Z30" s="10">
        <f>SUMIF('[1]24'!$D$5:$D$34,$B30,'[1]24'!$F$5:$F$34)</f>
        <v>0</v>
      </c>
      <c r="AA30" s="10">
        <f>SUMIF('[1]25'!$D$5:$D$34,$B30,'[1]25'!$F$5:$F$34)</f>
        <v>0</v>
      </c>
      <c r="AB30" s="10">
        <f>SUMIF('[1]26'!$D$5:$D$34,$B30,'[1]26'!$F$5:$F$34)</f>
        <v>0</v>
      </c>
      <c r="AC30" s="10">
        <f>SUMIF('[1]27'!$D$5:$D$34,$B30,'[1]27'!$F$5:$F$34)</f>
        <v>0</v>
      </c>
      <c r="AD30" s="10">
        <f>SUMIF('[1]28'!$D$5:$D$34,$B30,'[1]28'!$F$5:$F$34)</f>
        <v>0</v>
      </c>
      <c r="AE30" s="10">
        <f>SUMIF('[1]DEC ONLY'!$D$3:$D$32,$B30,'[1]DEC ONLY'!$F$3:$F$32)</f>
        <v>0</v>
      </c>
      <c r="AF30" s="14" t="str">
        <f t="shared" si="5"/>
        <v>*****</v>
      </c>
      <c r="AG30" s="7">
        <f t="shared" si="1"/>
        <v>25</v>
      </c>
      <c r="AH30" s="7"/>
      <c r="AI30" s="15" t="str">
        <f>VLOOKUP(B30,[2]RESULTS!$B$6:$AF$30,30,FALSE)</f>
        <v>*****</v>
      </c>
      <c r="AJ30" s="16">
        <f>VLOOKUP(B30,[2]RESULTS!$B$6:$AF$30,31,FALSE)</f>
        <v>18</v>
      </c>
      <c r="AK30" s="15" t="e">
        <f t="shared" si="2"/>
        <v>#VALUE!</v>
      </c>
      <c r="AL30" s="16">
        <f t="shared" si="3"/>
        <v>-7</v>
      </c>
      <c r="AM30" s="7"/>
      <c r="AN30" s="7"/>
    </row>
    <row r="31" spans="1:40" ht="15.75" x14ac:dyDescent="0.25">
      <c r="A31" s="10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4"/>
      <c r="AG31" s="7"/>
      <c r="AH31" s="7"/>
      <c r="AI31" s="15"/>
      <c r="AJ31" s="16"/>
      <c r="AK31" s="15"/>
      <c r="AL31" s="16"/>
      <c r="AM31" s="7"/>
      <c r="AN31" s="7"/>
    </row>
    <row r="32" spans="1:40" ht="15.75" x14ac:dyDescent="0.25">
      <c r="A32" s="10"/>
      <c r="B32" s="10" t="s">
        <v>10</v>
      </c>
      <c r="C32" s="10">
        <f t="shared" ref="C32:AF32" si="6">SUM(C5:C30)</f>
        <v>210</v>
      </c>
      <c r="D32" s="10">
        <f t="shared" si="6"/>
        <v>210</v>
      </c>
      <c r="E32" s="10">
        <f t="shared" si="6"/>
        <v>210</v>
      </c>
      <c r="F32" s="10">
        <f t="shared" si="6"/>
        <v>174</v>
      </c>
      <c r="G32" s="10">
        <f t="shared" si="6"/>
        <v>210</v>
      </c>
      <c r="H32" s="10">
        <f t="shared" si="6"/>
        <v>210</v>
      </c>
      <c r="I32" s="10">
        <f t="shared" si="6"/>
        <v>189</v>
      </c>
      <c r="J32" s="10">
        <f t="shared" si="6"/>
        <v>119</v>
      </c>
      <c r="K32" s="10">
        <f t="shared" si="6"/>
        <v>195</v>
      </c>
      <c r="L32" s="10">
        <f t="shared" si="6"/>
        <v>189</v>
      </c>
      <c r="M32" s="10">
        <f t="shared" si="6"/>
        <v>174</v>
      </c>
      <c r="N32" s="10">
        <f t="shared" si="6"/>
        <v>155</v>
      </c>
      <c r="O32" s="10">
        <f t="shared" si="6"/>
        <v>195</v>
      </c>
      <c r="P32" s="10">
        <f t="shared" si="6"/>
        <v>210</v>
      </c>
      <c r="Q32" s="10">
        <f t="shared" si="6"/>
        <v>210</v>
      </c>
      <c r="R32" s="10">
        <f t="shared" si="6"/>
        <v>210</v>
      </c>
      <c r="S32" s="10">
        <f t="shared" si="6"/>
        <v>210</v>
      </c>
      <c r="T32" s="10">
        <f t="shared" si="6"/>
        <v>209</v>
      </c>
      <c r="U32" s="10">
        <f t="shared" si="6"/>
        <v>182</v>
      </c>
      <c r="V32" s="10">
        <f t="shared" si="6"/>
        <v>189</v>
      </c>
      <c r="W32" s="10">
        <f t="shared" si="6"/>
        <v>210</v>
      </c>
      <c r="X32" s="10">
        <f t="shared" si="6"/>
        <v>210</v>
      </c>
      <c r="Y32" s="10">
        <f t="shared" si="6"/>
        <v>210</v>
      </c>
      <c r="Z32" s="10">
        <f t="shared" si="6"/>
        <v>210</v>
      </c>
      <c r="AA32" s="10">
        <f t="shared" si="6"/>
        <v>144</v>
      </c>
      <c r="AB32" s="10">
        <f t="shared" si="6"/>
        <v>0</v>
      </c>
      <c r="AC32" s="10">
        <f t="shared" si="6"/>
        <v>0</v>
      </c>
      <c r="AD32" s="10">
        <f t="shared" si="6"/>
        <v>0</v>
      </c>
      <c r="AE32" s="10">
        <f t="shared" si="6"/>
        <v>20</v>
      </c>
      <c r="AF32" s="10">
        <f t="shared" si="6"/>
        <v>4864</v>
      </c>
      <c r="AG32" s="7"/>
      <c r="AH32" s="7"/>
      <c r="AI32" s="7"/>
      <c r="AJ32" s="7"/>
      <c r="AK32" s="7"/>
      <c r="AL32" s="7"/>
      <c r="AM32" s="7"/>
      <c r="AN32" s="7"/>
    </row>
    <row r="33" spans="1:40" ht="15.75" x14ac:dyDescent="0.25">
      <c r="A33" s="10"/>
      <c r="B33" s="10"/>
      <c r="C33" s="10">
        <f>'[1]1'!$F$63</f>
        <v>210</v>
      </c>
      <c r="D33" s="10">
        <f>'[1]2'!$F$63</f>
        <v>210</v>
      </c>
      <c r="E33" s="10">
        <f>'[1]3'!$F$63</f>
        <v>210</v>
      </c>
      <c r="F33" s="10">
        <f>'[1]4'!$F$63</f>
        <v>174</v>
      </c>
      <c r="G33" s="10">
        <f>'[1]5'!$F$63</f>
        <v>210</v>
      </c>
      <c r="H33" s="10">
        <f>'[1]6'!$F$63</f>
        <v>210</v>
      </c>
      <c r="I33" s="10">
        <f>'[1]7'!$F$63</f>
        <v>189</v>
      </c>
      <c r="J33" s="10">
        <f>'[1]8'!$F$63</f>
        <v>119</v>
      </c>
      <c r="K33" s="10">
        <f>'[1]9'!$F$63</f>
        <v>195</v>
      </c>
      <c r="L33" s="10">
        <f>'[1]10'!$F$63</f>
        <v>189</v>
      </c>
      <c r="M33" s="10">
        <f>'[1]11'!$F$63</f>
        <v>174</v>
      </c>
      <c r="N33" s="10">
        <f>'[1]12'!$F$63</f>
        <v>155</v>
      </c>
      <c r="O33" s="10">
        <f>'[1]13'!$F$63</f>
        <v>195</v>
      </c>
      <c r="P33" s="10">
        <f>'[1]14'!$F$63</f>
        <v>210</v>
      </c>
      <c r="Q33" s="10">
        <f>'[1]15'!$F$63</f>
        <v>210</v>
      </c>
      <c r="R33" s="10">
        <f>'[1]16'!$F$63</f>
        <v>210</v>
      </c>
      <c r="S33" s="10">
        <f>'[1]17'!$F$63</f>
        <v>210</v>
      </c>
      <c r="T33" s="10">
        <f>'[1]18'!$F$63</f>
        <v>209</v>
      </c>
      <c r="U33" s="10">
        <f>'[1]19'!$F$63</f>
        <v>182</v>
      </c>
      <c r="V33" s="10">
        <f>'[1]20'!$F$63</f>
        <v>189</v>
      </c>
      <c r="W33" s="10">
        <f>'[1]21'!$F$63</f>
        <v>210</v>
      </c>
      <c r="X33" s="10">
        <f>'[1]22'!$F$63</f>
        <v>210</v>
      </c>
      <c r="Y33" s="10">
        <f>'[1]23'!$F$63</f>
        <v>210</v>
      </c>
      <c r="Z33" s="10">
        <f>'[1]24'!$F$63</f>
        <v>210</v>
      </c>
      <c r="AA33" s="10">
        <f>'[1]25'!$F$63</f>
        <v>144</v>
      </c>
      <c r="AB33" s="10">
        <f>'[1]26'!$F$63</f>
        <v>0</v>
      </c>
      <c r="AC33" s="10">
        <f>'[1]24'!$F$63</f>
        <v>210</v>
      </c>
      <c r="AD33" s="10">
        <f>'[1]24'!$F$63</f>
        <v>210</v>
      </c>
      <c r="AE33" s="10">
        <f>'[1]24'!$F$63</f>
        <v>210</v>
      </c>
      <c r="AF33" s="10">
        <f>SUM(C32:AE32)</f>
        <v>4864</v>
      </c>
      <c r="AG33" s="7"/>
      <c r="AH33" s="7"/>
      <c r="AI33" s="7"/>
      <c r="AJ33" s="7"/>
      <c r="AK33" s="7"/>
      <c r="AL33" s="7"/>
      <c r="AM33" s="7"/>
      <c r="AN33" s="7"/>
    </row>
    <row r="34" spans="1:40" x14ac:dyDescent="0.2">
      <c r="A34" s="7"/>
      <c r="B34" s="7"/>
      <c r="C34" s="17" t="str">
        <f t="shared" ref="C34:AF34" si="7">IF(C33=C32,"","ERROR")</f>
        <v/>
      </c>
      <c r="D34" s="17" t="str">
        <f t="shared" si="7"/>
        <v/>
      </c>
      <c r="E34" s="17" t="str">
        <f t="shared" si="7"/>
        <v/>
      </c>
      <c r="F34" s="17" t="str">
        <f t="shared" si="7"/>
        <v/>
      </c>
      <c r="G34" s="17" t="str">
        <f t="shared" si="7"/>
        <v/>
      </c>
      <c r="H34" s="17" t="str">
        <f t="shared" si="7"/>
        <v/>
      </c>
      <c r="I34" s="17" t="str">
        <f t="shared" si="7"/>
        <v/>
      </c>
      <c r="J34" s="17" t="str">
        <f t="shared" si="7"/>
        <v/>
      </c>
      <c r="K34" s="17" t="str">
        <f t="shared" si="7"/>
        <v/>
      </c>
      <c r="L34" s="17" t="str">
        <f t="shared" si="7"/>
        <v/>
      </c>
      <c r="M34" s="17" t="str">
        <f t="shared" si="7"/>
        <v/>
      </c>
      <c r="N34" s="17" t="str">
        <f t="shared" si="7"/>
        <v/>
      </c>
      <c r="O34" s="17" t="str">
        <f t="shared" si="7"/>
        <v/>
      </c>
      <c r="P34" s="17" t="str">
        <f t="shared" si="7"/>
        <v/>
      </c>
      <c r="Q34" s="17" t="str">
        <f t="shared" si="7"/>
        <v/>
      </c>
      <c r="R34" s="17" t="str">
        <f t="shared" si="7"/>
        <v/>
      </c>
      <c r="S34" s="17" t="str">
        <f t="shared" si="7"/>
        <v/>
      </c>
      <c r="T34" s="17" t="str">
        <f t="shared" si="7"/>
        <v/>
      </c>
      <c r="U34" s="17" t="str">
        <f t="shared" si="7"/>
        <v/>
      </c>
      <c r="V34" s="17" t="str">
        <f t="shared" si="7"/>
        <v/>
      </c>
      <c r="W34" s="17" t="str">
        <f t="shared" si="7"/>
        <v/>
      </c>
      <c r="X34" s="17" t="str">
        <f t="shared" si="7"/>
        <v/>
      </c>
      <c r="Y34" s="17" t="str">
        <f t="shared" si="7"/>
        <v/>
      </c>
      <c r="Z34" s="17" t="str">
        <f t="shared" si="7"/>
        <v/>
      </c>
      <c r="AA34" s="17" t="str">
        <f t="shared" si="7"/>
        <v/>
      </c>
      <c r="AB34" s="17" t="str">
        <f t="shared" si="7"/>
        <v/>
      </c>
      <c r="AC34" s="17" t="str">
        <f t="shared" si="7"/>
        <v>ERROR</v>
      </c>
      <c r="AD34" s="17" t="str">
        <f t="shared" si="7"/>
        <v>ERROR</v>
      </c>
      <c r="AE34" s="17" t="str">
        <f t="shared" si="7"/>
        <v>ERROR</v>
      </c>
      <c r="AF34" s="17" t="str">
        <f t="shared" si="7"/>
        <v/>
      </c>
      <c r="AG34" s="7"/>
      <c r="AH34" s="7"/>
      <c r="AI34" s="7"/>
      <c r="AJ34" s="7"/>
      <c r="AK34" s="7"/>
      <c r="AL34" s="7"/>
      <c r="AM34" s="7"/>
      <c r="AN34" s="7"/>
    </row>
    <row r="35" spans="1:40" s="3" customFormat="1" ht="15.75" x14ac:dyDescent="0.25">
      <c r="A35" s="1" t="s">
        <v>11</v>
      </c>
      <c r="B35" s="1"/>
      <c r="C35" s="10"/>
      <c r="D35" s="14" t="s">
        <v>12</v>
      </c>
      <c r="E35" s="18">
        <v>740</v>
      </c>
      <c r="F35" s="10" t="str">
        <f>UPPER(VLOOKUP(E35,Data_table,2,FALSE))</f>
        <v>SHEPPARD &amp; FLANAGAN</v>
      </c>
      <c r="G35" s="10"/>
      <c r="H35" s="10"/>
      <c r="I35" s="10"/>
      <c r="J35" s="14" t="s">
        <v>13</v>
      </c>
      <c r="K35" s="19">
        <v>16</v>
      </c>
      <c r="L35" s="10" t="str">
        <f>VLOOKUP(K35,[1]Data!$P$4:$Q$31,2,FALSE)</f>
        <v>Opaline</v>
      </c>
      <c r="M35" s="10"/>
      <c r="N35" s="20"/>
      <c r="O35" s="20"/>
      <c r="P35" s="20"/>
      <c r="Q35" s="20"/>
      <c r="R35" s="20"/>
      <c r="S35" s="2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3" customFormat="1" ht="15.75" x14ac:dyDescent="0.25">
      <c r="A36" s="1" t="s">
        <v>14</v>
      </c>
      <c r="B36" s="1"/>
      <c r="C36" s="10"/>
      <c r="D36" s="14" t="s">
        <v>12</v>
      </c>
      <c r="E36" s="18">
        <v>1427</v>
      </c>
      <c r="F36" s="10" t="str">
        <f>UPPER(VLOOKUP(E36,Data_table,2,FALSE))</f>
        <v>RAY &amp; GERMAN</v>
      </c>
      <c r="G36" s="10"/>
      <c r="H36" s="10"/>
      <c r="I36" s="10"/>
      <c r="J36" s="14" t="s">
        <v>13</v>
      </c>
      <c r="K36" s="19">
        <v>23</v>
      </c>
      <c r="L36" s="10" t="str">
        <f>VLOOKUP(K36,[1]Data!$P$4:$Q$31,2,FALSE)</f>
        <v>Dominant Pied</v>
      </c>
      <c r="M36" s="10"/>
      <c r="N36" s="20"/>
      <c r="O36" s="20"/>
      <c r="P36" s="20"/>
      <c r="Q36" s="20"/>
      <c r="R36" s="20"/>
      <c r="S36" s="2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x14ac:dyDescent="0.2">
      <c r="A37" s="7"/>
      <c r="B37" s="7"/>
      <c r="C37" s="17" t="str">
        <f>IF(C30=C29,"","ERROR")</f>
        <v/>
      </c>
      <c r="D37" s="17" t="str">
        <f t="shared" ref="D37:W37" si="8">IF(D30=D29,"","ERROR")</f>
        <v/>
      </c>
      <c r="E37" s="17"/>
      <c r="F37" s="17" t="str">
        <f t="shared" si="8"/>
        <v/>
      </c>
      <c r="G37" s="17" t="str">
        <f t="shared" si="8"/>
        <v/>
      </c>
      <c r="H37" s="17" t="str">
        <f t="shared" si="8"/>
        <v/>
      </c>
      <c r="I37" s="17" t="str">
        <f t="shared" si="8"/>
        <v/>
      </c>
      <c r="J37" s="17" t="str">
        <f t="shared" si="8"/>
        <v/>
      </c>
      <c r="K37" s="17"/>
      <c r="L37" s="17" t="str">
        <f t="shared" si="8"/>
        <v/>
      </c>
      <c r="M37" s="17" t="str">
        <f t="shared" si="8"/>
        <v/>
      </c>
      <c r="N37" s="17" t="str">
        <f t="shared" si="8"/>
        <v/>
      </c>
      <c r="O37" s="17" t="str">
        <f t="shared" si="8"/>
        <v/>
      </c>
      <c r="P37" s="17" t="str">
        <f t="shared" si="8"/>
        <v/>
      </c>
      <c r="Q37" s="17" t="str">
        <f t="shared" si="8"/>
        <v/>
      </c>
      <c r="R37" s="17" t="str">
        <f t="shared" si="8"/>
        <v/>
      </c>
      <c r="S37" s="17" t="str">
        <f t="shared" si="8"/>
        <v/>
      </c>
      <c r="T37" s="17" t="str">
        <f t="shared" si="8"/>
        <v/>
      </c>
      <c r="U37" s="17" t="str">
        <f t="shared" si="8"/>
        <v/>
      </c>
      <c r="V37" s="17" t="str">
        <f t="shared" si="8"/>
        <v/>
      </c>
      <c r="W37" s="17" t="str">
        <f t="shared" si="8"/>
        <v/>
      </c>
      <c r="X37" s="17"/>
      <c r="Y37" s="17" t="str">
        <f t="shared" ref="Y37:AF37" si="9">IF(Y30=Y29,"","ERROR")</f>
        <v/>
      </c>
      <c r="Z37" s="17" t="str">
        <f t="shared" si="9"/>
        <v/>
      </c>
      <c r="AA37" s="17" t="str">
        <f t="shared" si="9"/>
        <v/>
      </c>
      <c r="AB37" s="17" t="str">
        <f t="shared" si="9"/>
        <v/>
      </c>
      <c r="AC37" s="17" t="str">
        <f t="shared" si="9"/>
        <v/>
      </c>
      <c r="AD37" s="17" t="str">
        <f>IF(AD30=AD29,"","ERROR")</f>
        <v/>
      </c>
      <c r="AE37" s="17" t="str">
        <f t="shared" si="9"/>
        <v/>
      </c>
      <c r="AF37" s="17" t="str">
        <f t="shared" si="9"/>
        <v/>
      </c>
      <c r="AG37" s="7"/>
      <c r="AH37" s="7"/>
      <c r="AI37" s="7"/>
      <c r="AJ37" s="7"/>
      <c r="AK37" s="7"/>
      <c r="AL37" s="7"/>
      <c r="AM37" s="7"/>
      <c r="AN37" s="7"/>
    </row>
    <row r="38" spans="1:40" s="3" customFormat="1" ht="15.75" x14ac:dyDescent="0.25">
      <c r="A38" s="1" t="s">
        <v>15</v>
      </c>
      <c r="B38" s="1"/>
      <c r="C38" s="10"/>
      <c r="D38" s="14" t="s">
        <v>12</v>
      </c>
      <c r="E38" s="18">
        <v>752</v>
      </c>
      <c r="F38" s="10" t="str">
        <f>UPPER(VLOOKUP(E38,Data_table,2,FALSE))</f>
        <v>M HUTH</v>
      </c>
      <c r="G38" s="10"/>
      <c r="H38" s="10"/>
      <c r="I38" s="10"/>
      <c r="J38" s="14" t="s">
        <v>13</v>
      </c>
      <c r="K38" s="19">
        <v>15</v>
      </c>
      <c r="L38" s="10" t="str">
        <f>VLOOKUP(K38,[1]Data!$P$4:$Q$31,2,FALSE)</f>
        <v>D/F Spangle</v>
      </c>
      <c r="M38" s="10"/>
      <c r="N38" s="20"/>
      <c r="O38" s="20"/>
      <c r="P38" s="20"/>
      <c r="Q38" s="20"/>
      <c r="R38" s="20"/>
      <c r="S38" s="2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3" customFormat="1" ht="15.75" x14ac:dyDescent="0.25">
      <c r="A39" s="1" t="s">
        <v>16</v>
      </c>
      <c r="B39" s="1"/>
      <c r="C39" s="10"/>
      <c r="D39" s="14" t="s">
        <v>12</v>
      </c>
      <c r="E39" s="18">
        <v>1323</v>
      </c>
      <c r="F39" s="10" t="str">
        <f>UPPER(VLOOKUP(E39,Data_table,2,FALSE))</f>
        <v>R KIRBY</v>
      </c>
      <c r="G39" s="10"/>
      <c r="H39" s="10"/>
      <c r="I39" s="10"/>
      <c r="J39" s="14" t="s">
        <v>13</v>
      </c>
      <c r="K39" s="19">
        <v>4</v>
      </c>
      <c r="L39" s="10" t="str">
        <f>VLOOKUP(K39,[1]Data!$P$4:$Q$31,2,FALSE)</f>
        <v>Violet</v>
      </c>
      <c r="M39" s="10"/>
      <c r="N39" s="20"/>
      <c r="O39" s="20"/>
      <c r="P39" s="20"/>
      <c r="Q39" s="20"/>
      <c r="R39" s="20"/>
      <c r="S39" s="2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x14ac:dyDescent="0.2">
      <c r="A40" s="7"/>
      <c r="B40" s="7"/>
      <c r="AG40" s="7"/>
      <c r="AH40" s="7"/>
      <c r="AI40" s="7"/>
      <c r="AJ40" s="7"/>
      <c r="AK40" s="7"/>
      <c r="AL40" s="7"/>
      <c r="AM40" s="7"/>
      <c r="AN40" s="7"/>
    </row>
    <row r="41" spans="1:40" s="3" customFormat="1" ht="15.75" x14ac:dyDescent="0.25">
      <c r="A41" s="1" t="s">
        <v>17</v>
      </c>
      <c r="B41" s="1"/>
      <c r="C41" s="10"/>
      <c r="D41" s="14" t="s">
        <v>12</v>
      </c>
      <c r="E41" s="18">
        <v>31</v>
      </c>
      <c r="F41" s="10" t="str">
        <f>UPPER(VLOOKUP(E41,Data_table,2,FALSE))</f>
        <v>B SCHEMBRI</v>
      </c>
      <c r="G41" s="10"/>
      <c r="H41" s="10"/>
      <c r="I41" s="10"/>
      <c r="J41" s="14" t="s">
        <v>13</v>
      </c>
      <c r="K41" s="19">
        <v>10</v>
      </c>
      <c r="L41" s="10" t="str">
        <f>VLOOKUP(K41,[1]Data!$P$4:$Q$31,2,FALSE)</f>
        <v>Lutino</v>
      </c>
      <c r="M41" s="10"/>
      <c r="N41" s="20"/>
      <c r="O41" s="20"/>
      <c r="P41" s="20"/>
      <c r="Q41" s="20"/>
      <c r="R41" s="20"/>
      <c r="S41" s="2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3" customFormat="1" ht="15.75" x14ac:dyDescent="0.25">
      <c r="A42" s="1" t="s">
        <v>18</v>
      </c>
      <c r="B42" s="1"/>
      <c r="C42" s="10"/>
      <c r="D42" s="14" t="s">
        <v>12</v>
      </c>
      <c r="E42" s="18">
        <v>1389</v>
      </c>
      <c r="F42" s="10" t="str">
        <f>UPPER(VLOOKUP(E42,Data_table,2,FALSE))</f>
        <v>B SCHEMBRI</v>
      </c>
      <c r="G42" s="10"/>
      <c r="H42" s="10"/>
      <c r="I42" s="10"/>
      <c r="J42" s="14" t="s">
        <v>13</v>
      </c>
      <c r="K42" s="19">
        <v>3</v>
      </c>
      <c r="L42" s="10" t="str">
        <f>VLOOKUP(K42,[1]Data!$P$4:$Q$31,2,FALSE)</f>
        <v>Blue</v>
      </c>
      <c r="M42" s="10"/>
      <c r="N42" s="21"/>
      <c r="O42" s="21"/>
      <c r="P42" s="21"/>
      <c r="Q42" s="21"/>
      <c r="R42" s="21"/>
      <c r="S42" s="2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</sheetData>
  <mergeCells count="14">
    <mergeCell ref="A42:B42"/>
    <mergeCell ref="A38:B38"/>
    <mergeCell ref="N38:S38"/>
    <mergeCell ref="A39:B39"/>
    <mergeCell ref="N39:S39"/>
    <mergeCell ref="A41:B41"/>
    <mergeCell ref="N41:S41"/>
    <mergeCell ref="A1:B1"/>
    <mergeCell ref="AI4:AJ4"/>
    <mergeCell ref="AK4:AL4"/>
    <mergeCell ref="A35:B35"/>
    <mergeCell ref="N35:S35"/>
    <mergeCell ref="A36:B36"/>
    <mergeCell ref="N36:S36"/>
  </mergeCells>
  <conditionalFormatting sqref="AL6:AL31">
    <cfRule type="cellIs" dxfId="3" priority="3" stopIfTrue="1" operator="lessThan">
      <formula>-1</formula>
    </cfRule>
    <cfRule type="cellIs" dxfId="2" priority="4" stopIfTrue="1" operator="greaterThan">
      <formula>1</formula>
    </cfRule>
  </conditionalFormatting>
  <conditionalFormatting sqref="AK6:AK31">
    <cfRule type="cellIs" dxfId="1" priority="2" stopIfTrue="1" operator="greaterThan">
      <formula>30</formula>
    </cfRule>
  </conditionalFormatting>
  <conditionalFormatting sqref="AK6:AK24">
    <cfRule type="cellIs" dxfId="0" priority="1" stopIfTrue="1" operator="lessThan">
      <formula>-30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C682-5E4F-414B-A67D-0349F4720777}">
  <dimension ref="A1:G38"/>
  <sheetViews>
    <sheetView topLeftCell="B1" workbookViewId="0">
      <selection activeCell="I54" sqref="I54:I55"/>
    </sheetView>
  </sheetViews>
  <sheetFormatPr defaultColWidth="9.28515625" defaultRowHeight="15" x14ac:dyDescent="0.2"/>
  <cols>
    <col min="1" max="1" width="10.7109375" style="3" hidden="1" customWidth="1"/>
    <col min="2" max="2" width="26" style="3" bestFit="1" customWidth="1"/>
    <col min="3" max="3" width="11.28515625" style="3" customWidth="1"/>
    <col min="4" max="4" width="25.7109375" style="78" customWidth="1"/>
    <col min="5" max="5" width="3.42578125" style="78" customWidth="1"/>
    <col min="6" max="6" width="11.28515625" style="78" customWidth="1"/>
    <col min="7" max="7" width="25.7109375" style="78" customWidth="1"/>
    <col min="8" max="16384" width="9.28515625" style="3"/>
  </cols>
  <sheetData>
    <row r="1" spans="1:7" ht="15.75" x14ac:dyDescent="0.25">
      <c r="A1" s="10" t="str">
        <f>"RESULTS OF "&amp;[1]Data!M1&amp;" - Beginner and Intermediate Variety Awards"</f>
        <v>RESULTS OF UBC STATE CHAMPIONSHIP - SEPTEMBER 10TH 2017 - Beginner and Intermediate Variety Awards</v>
      </c>
      <c r="B1" s="10" t="str">
        <f>"RESULTS OF BEGINNER / INTERMEDIATE SPECIAL AWARDS - "&amp;[1]Data!M1</f>
        <v>RESULTS OF BEGINNER / INTERMEDIATE SPECIAL AWARDS - UBC STATE CHAMPIONSHIP - SEPTEMBER 10TH 2017</v>
      </c>
    </row>
    <row r="2" spans="1:7" ht="15.75" thickBot="1" x14ac:dyDescent="0.25"/>
    <row r="3" spans="1:7" ht="16.5" thickBot="1" x14ac:dyDescent="0.3">
      <c r="A3" s="84"/>
      <c r="B3" s="105"/>
      <c r="C3" s="79" t="s">
        <v>35</v>
      </c>
      <c r="D3" s="81"/>
      <c r="F3" s="82" t="s">
        <v>36</v>
      </c>
      <c r="G3" s="83"/>
    </row>
    <row r="4" spans="1:7" ht="16.5" thickBot="1" x14ac:dyDescent="0.3">
      <c r="A4" s="84" t="s">
        <v>30</v>
      </c>
      <c r="B4" s="85" t="s">
        <v>31</v>
      </c>
      <c r="C4" s="86" t="s">
        <v>32</v>
      </c>
      <c r="D4" s="87" t="s">
        <v>22</v>
      </c>
      <c r="F4" s="88" t="s">
        <v>32</v>
      </c>
      <c r="G4" s="87" t="s">
        <v>22</v>
      </c>
    </row>
    <row r="5" spans="1:7" x14ac:dyDescent="0.2">
      <c r="A5" s="89">
        <v>1</v>
      </c>
      <c r="B5" s="90" t="str">
        <f>VLOOKUP(A5,[1]Data!$P$4:$Q$31,2)</f>
        <v>Green</v>
      </c>
      <c r="C5" s="106">
        <f>'[1]1'!$B$37</f>
        <v>381</v>
      </c>
      <c r="D5" s="107" t="str">
        <f>'[1]1'!$C$37</f>
        <v>S Tartaglia</v>
      </c>
      <c r="F5" s="106">
        <f>'[1]1'!$B$38</f>
        <v>625</v>
      </c>
      <c r="G5" s="107" t="str">
        <f>'[1]1'!$C$38</f>
        <v>A Fonti</v>
      </c>
    </row>
    <row r="6" spans="1:7" x14ac:dyDescent="0.2">
      <c r="A6" s="94">
        <v>2</v>
      </c>
      <c r="B6" s="95" t="str">
        <f>VLOOKUP(A6,[1]Data!$P$4:$Q$31,2)</f>
        <v>Grey Green</v>
      </c>
      <c r="C6" s="96">
        <f>'[1]2'!$B$37</f>
        <v>830</v>
      </c>
      <c r="D6" s="92" t="str">
        <f>'[1]2'!$C$37</f>
        <v>G Butler</v>
      </c>
      <c r="F6" s="98">
        <f>'[1]2'!$B$38</f>
        <v>785</v>
      </c>
      <c r="G6" s="97" t="str">
        <f>'[1]2'!$C$38</f>
        <v>A Fonti</v>
      </c>
    </row>
    <row r="7" spans="1:7" x14ac:dyDescent="0.2">
      <c r="A7" s="94">
        <v>3</v>
      </c>
      <c r="B7" s="95" t="str">
        <f>VLOOKUP(A7,[1]Data!$P$4:$Q$31,2)</f>
        <v>Blue</v>
      </c>
      <c r="C7" s="96">
        <f>'[1]3'!$B$37</f>
        <v>1548</v>
      </c>
      <c r="D7" s="97" t="str">
        <f>'[1]3'!$C$37</f>
        <v>M O'Connell</v>
      </c>
      <c r="F7" s="98">
        <f>'[1]3'!$B$38</f>
        <v>1389</v>
      </c>
      <c r="G7" s="97" t="str">
        <f>'[1]3'!$C$38</f>
        <v>B Schembri</v>
      </c>
    </row>
    <row r="8" spans="1:7" x14ac:dyDescent="0.2">
      <c r="A8" s="94">
        <v>4</v>
      </c>
      <c r="B8" s="95" t="str">
        <f>VLOOKUP(A8,[1]Data!$P$4:$Q$31,2)</f>
        <v>Violet</v>
      </c>
      <c r="C8" s="96">
        <f>'[1]4'!$B$37</f>
        <v>1323</v>
      </c>
      <c r="D8" s="97" t="str">
        <f>'[1]4'!$C$37</f>
        <v>R Kirby</v>
      </c>
      <c r="F8" s="98">
        <f>'[1]4'!$B$38</f>
        <v>1133</v>
      </c>
      <c r="G8" s="97" t="str">
        <f>'[1]4'!$C$38</f>
        <v>L Davies</v>
      </c>
    </row>
    <row r="9" spans="1:7" x14ac:dyDescent="0.2">
      <c r="A9" s="94">
        <v>5</v>
      </c>
      <c r="B9" s="95" t="str">
        <f>VLOOKUP(A9,[1]Data!$P$4:$Q$31,2)</f>
        <v>Grey</v>
      </c>
      <c r="C9" s="96">
        <f>'[1]5'!$B$37</f>
        <v>987</v>
      </c>
      <c r="D9" s="97" t="str">
        <f>'[1]5'!$C$37</f>
        <v>R Kirby</v>
      </c>
      <c r="F9" s="98">
        <f>'[1]5'!$B$38</f>
        <v>1056</v>
      </c>
      <c r="G9" s="97" t="str">
        <f>'[1]5'!$C$38</f>
        <v>P &amp; D Smith</v>
      </c>
    </row>
    <row r="10" spans="1:7" x14ac:dyDescent="0.2">
      <c r="A10" s="94">
        <v>6</v>
      </c>
      <c r="B10" s="95" t="str">
        <f>VLOOKUP(A10,[1]Data!$P$4:$Q$31,2)</f>
        <v>Yellowfaced (English)</v>
      </c>
      <c r="C10" s="96">
        <f>'[1]6'!$B$37</f>
        <v>907</v>
      </c>
      <c r="D10" s="97" t="str">
        <f>'[1]6'!$C$37</f>
        <v>R Kirby</v>
      </c>
      <c r="F10" s="98">
        <f>'[1]6'!$B$38</f>
        <v>808</v>
      </c>
      <c r="G10" s="97" t="str">
        <f>'[1]6'!$C$38</f>
        <v>P &amp; D Smith</v>
      </c>
    </row>
    <row r="11" spans="1:7" x14ac:dyDescent="0.2">
      <c r="A11" s="94">
        <v>7</v>
      </c>
      <c r="B11" s="95" t="str">
        <f>VLOOKUP(A11,[1]Data!$P$4:$Q$31,2)</f>
        <v>Goldenfaced (Australian)</v>
      </c>
      <c r="C11" s="96">
        <f>'[1]7'!$B$37</f>
        <v>442</v>
      </c>
      <c r="D11" s="97" t="str">
        <f>'[1]7'!$C$37</f>
        <v>J Freeman</v>
      </c>
      <c r="F11" s="98">
        <f>'[1]7'!$B$38</f>
        <v>373</v>
      </c>
      <c r="G11" s="97" t="str">
        <f>'[1]7'!$C$38</f>
        <v>P &amp; D Smith</v>
      </c>
    </row>
    <row r="12" spans="1:7" x14ac:dyDescent="0.2">
      <c r="A12" s="94">
        <v>8</v>
      </c>
      <c r="B12" s="95" t="str">
        <f>VLOOKUP(A12,[1]Data!$P$4:$Q$31,2)</f>
        <v>Black Eye</v>
      </c>
      <c r="C12" s="96">
        <f>'[1]8'!$B$37</f>
        <v>353</v>
      </c>
      <c r="D12" s="97" t="str">
        <f>'[1]8'!$C$37</f>
        <v>M Weeding</v>
      </c>
      <c r="F12" s="98" t="e">
        <f>'[1]8'!$B$38</f>
        <v>#N/A</v>
      </c>
      <c r="G12" s="97" t="e">
        <f>'[1]8'!$C$38</f>
        <v>#N/A</v>
      </c>
    </row>
    <row r="13" spans="1:7" x14ac:dyDescent="0.2">
      <c r="A13" s="94">
        <v>9</v>
      </c>
      <c r="B13" s="95" t="str">
        <f>VLOOKUP(A13,[1]Data!$P$4:$Q$31,2)</f>
        <v>Dilute</v>
      </c>
      <c r="C13" s="96">
        <f>'[1]9'!$B$37</f>
        <v>1640</v>
      </c>
      <c r="D13" s="97" t="str">
        <f>'[1]9'!$C$37</f>
        <v>A Barker</v>
      </c>
      <c r="F13" s="98">
        <f>'[1]9'!$B$38</f>
        <v>302</v>
      </c>
      <c r="G13" s="97" t="str">
        <f>'[1]9'!$C$38</f>
        <v>S Zunneberg</v>
      </c>
    </row>
    <row r="14" spans="1:7" x14ac:dyDescent="0.2">
      <c r="A14" s="94">
        <v>10</v>
      </c>
      <c r="B14" s="95" t="str">
        <f>VLOOKUP(A14,[1]Data!$P$4:$Q$31,2)</f>
        <v>Lutino</v>
      </c>
      <c r="C14" s="96">
        <f>'[1]10'!$B$37</f>
        <v>1461</v>
      </c>
      <c r="D14" s="97" t="str">
        <f>'[1]10'!$C$37</f>
        <v>D Kerr</v>
      </c>
      <c r="F14" s="98">
        <f>'[1]10'!$B$38</f>
        <v>31</v>
      </c>
      <c r="G14" s="97" t="str">
        <f>'[1]10'!$C$38</f>
        <v>B Schembri</v>
      </c>
    </row>
    <row r="15" spans="1:7" x14ac:dyDescent="0.2">
      <c r="A15" s="94">
        <v>11</v>
      </c>
      <c r="B15" s="95" t="str">
        <f>VLOOKUP(A15,[1]Data!$P$4:$Q$31,2)</f>
        <v>Albino</v>
      </c>
      <c r="C15" s="96">
        <f>'[1]11'!$B$37</f>
        <v>514</v>
      </c>
      <c r="D15" s="97" t="str">
        <f>'[1]11'!$C$37</f>
        <v>G Butler</v>
      </c>
      <c r="F15" s="98">
        <f>'[1]11'!$B$38</f>
        <v>1578</v>
      </c>
      <c r="G15" s="97" t="str">
        <f>'[1]11'!$C$38</f>
        <v>S Zunneberg</v>
      </c>
    </row>
    <row r="16" spans="1:7" x14ac:dyDescent="0.2">
      <c r="A16" s="94">
        <v>12</v>
      </c>
      <c r="B16" s="95" t="str">
        <f>VLOOKUP(A16,[1]Data!$P$4:$Q$31,2)</f>
        <v>Clear Wing</v>
      </c>
      <c r="C16" s="96">
        <f>'[1]12'!$B$37</f>
        <v>0</v>
      </c>
      <c r="D16" s="97" t="str">
        <f>'[1]12'!$C$37</f>
        <v>R Simmonds</v>
      </c>
      <c r="F16" s="98" t="e">
        <f>'[1]12'!$B$38</f>
        <v>#N/A</v>
      </c>
      <c r="G16" s="97" t="e">
        <f>'[1]12'!$C$38</f>
        <v>#N/A</v>
      </c>
    </row>
    <row r="17" spans="1:7" x14ac:dyDescent="0.2">
      <c r="A17" s="94">
        <v>13</v>
      </c>
      <c r="B17" s="95" t="str">
        <f>VLOOKUP(A17,[1]Data!$P$4:$Q$31,2)</f>
        <v>Grey Wing</v>
      </c>
      <c r="C17" s="96">
        <f>'[1]13'!$B$37</f>
        <v>1194</v>
      </c>
      <c r="D17" s="97" t="str">
        <f>'[1]13'!$C$37</f>
        <v>R Kirby</v>
      </c>
      <c r="F17" s="98" t="e">
        <f>'[1]13'!$B$38</f>
        <v>#N/A</v>
      </c>
      <c r="G17" s="97" t="e">
        <f>'[1]13'!$C$38</f>
        <v>#N/A</v>
      </c>
    </row>
    <row r="18" spans="1:7" x14ac:dyDescent="0.2">
      <c r="A18" s="94">
        <v>14</v>
      </c>
      <c r="B18" s="95" t="str">
        <f>VLOOKUP(A18,[1]Data!$P$4:$Q$31,2)</f>
        <v>Cinnamon</v>
      </c>
      <c r="C18" s="96">
        <f>'[1]14'!$B$37</f>
        <v>706</v>
      </c>
      <c r="D18" s="97" t="str">
        <f>'[1]14'!$C$37</f>
        <v>M O'Connell</v>
      </c>
      <c r="F18" s="98">
        <f>'[1]14'!$B$38</f>
        <v>1229</v>
      </c>
      <c r="G18" s="97" t="str">
        <f>'[1]14'!$C$38</f>
        <v>K Brown</v>
      </c>
    </row>
    <row r="19" spans="1:7" x14ac:dyDescent="0.2">
      <c r="A19" s="94">
        <v>15</v>
      </c>
      <c r="B19" s="95" t="str">
        <f>VLOOKUP(A19,[1]Data!$P$4:$Q$31,2)</f>
        <v>D/F Spangle</v>
      </c>
      <c r="C19" s="96">
        <f>'[1]15'!$B$37</f>
        <v>752</v>
      </c>
      <c r="D19" s="97" t="str">
        <f>'[1]15'!$C$37</f>
        <v>M Huth</v>
      </c>
      <c r="F19" s="98">
        <f>'[1]15'!$B$38</f>
        <v>1614</v>
      </c>
      <c r="G19" s="97" t="str">
        <f>'[1]15'!$C$38</f>
        <v>L Davies</v>
      </c>
    </row>
    <row r="20" spans="1:7" x14ac:dyDescent="0.2">
      <c r="A20" s="94">
        <v>16</v>
      </c>
      <c r="B20" s="95" t="str">
        <f>VLOOKUP(A20,[1]Data!$P$4:$Q$31,2)</f>
        <v>Opaline</v>
      </c>
      <c r="C20" s="96">
        <f>'[1]16'!$B$37</f>
        <v>1228</v>
      </c>
      <c r="D20" s="97" t="str">
        <f>'[1]16'!$C$37</f>
        <v>M  Huth</v>
      </c>
      <c r="F20" s="98">
        <f>'[1]16'!$B$38</f>
        <v>857</v>
      </c>
      <c r="G20" s="97" t="str">
        <f>'[1]16'!$C$38</f>
        <v>D Toohey</v>
      </c>
    </row>
    <row r="21" spans="1:7" x14ac:dyDescent="0.2">
      <c r="A21" s="94">
        <v>17</v>
      </c>
      <c r="B21" s="95" t="str">
        <f>VLOOKUP(A21,[1]Data!$P$4:$Q$31,2)</f>
        <v>Opaline AOSV</v>
      </c>
      <c r="C21" s="96">
        <f>'[1]17'!$B$37</f>
        <v>898</v>
      </c>
      <c r="D21" s="97" t="str">
        <f>'[1]17'!$C$37</f>
        <v>N Beniamin</v>
      </c>
      <c r="F21" s="98">
        <f>'[1]17'!$B$38</f>
        <v>667</v>
      </c>
      <c r="G21" s="97" t="str">
        <f>'[1]17'!$C$38</f>
        <v>P &amp; D Smith</v>
      </c>
    </row>
    <row r="22" spans="1:7" x14ac:dyDescent="0.2">
      <c r="A22" s="94">
        <v>18</v>
      </c>
      <c r="B22" s="95" t="str">
        <f>VLOOKUP(A22,[1]Data!$P$4:$Q$31,2)</f>
        <v>Clearbody</v>
      </c>
      <c r="C22" s="96">
        <f>'[1]18'!$B$37</f>
        <v>1596</v>
      </c>
      <c r="D22" s="97" t="str">
        <f>'[1]18'!$C$37</f>
        <v>N Beniamin</v>
      </c>
      <c r="F22" s="98" t="e">
        <f>'[1]18'!$B$38</f>
        <v>#N/A</v>
      </c>
      <c r="G22" s="97" t="e">
        <f>'[1]18'!$C$38</f>
        <v>#N/A</v>
      </c>
    </row>
    <row r="23" spans="1:7" x14ac:dyDescent="0.2">
      <c r="A23" s="94">
        <v>19</v>
      </c>
      <c r="B23" s="95" t="str">
        <f>VLOOKUP(A23,[1]Data!$P$4:$Q$31,2)</f>
        <v>Lacewing</v>
      </c>
      <c r="C23" s="96">
        <f>'[1]19'!$B$37</f>
        <v>1571</v>
      </c>
      <c r="D23" s="97" t="str">
        <f>'[1]19'!$C$37</f>
        <v>G Stagg</v>
      </c>
      <c r="F23" s="98">
        <f>'[1]19'!$B$38</f>
        <v>149</v>
      </c>
      <c r="G23" s="97" t="str">
        <f>'[1]19'!$C$38</f>
        <v>P &amp; D Smith</v>
      </c>
    </row>
    <row r="24" spans="1:7" x14ac:dyDescent="0.2">
      <c r="A24" s="94">
        <v>20</v>
      </c>
      <c r="B24" s="95" t="str">
        <f>VLOOKUP(A24,[1]Data!$P$4:$Q$31,2)</f>
        <v>Fallow</v>
      </c>
      <c r="C24" s="96">
        <f>'[1]20'!$B$37</f>
        <v>1544</v>
      </c>
      <c r="D24" s="97" t="str">
        <f>'[1]20'!$C$37</f>
        <v>T Doughty</v>
      </c>
      <c r="F24" s="98" t="e">
        <f>'[1]20'!$B$38</f>
        <v>#N/A</v>
      </c>
      <c r="G24" s="97" t="e">
        <f>'[1]20'!$C$38</f>
        <v>#N/A</v>
      </c>
    </row>
    <row r="25" spans="1:7" x14ac:dyDescent="0.2">
      <c r="A25" s="94">
        <v>21</v>
      </c>
      <c r="B25" s="95" t="str">
        <f>VLOOKUP(A25,[1]Data!$P$4:$Q$31,2)</f>
        <v>Spangle Normal</v>
      </c>
      <c r="C25" s="96">
        <f>'[1]21'!$B$37</f>
        <v>1501</v>
      </c>
      <c r="D25" s="97" t="str">
        <f>'[1]21'!$C$37</f>
        <v>M Brennand</v>
      </c>
      <c r="F25" s="98">
        <f>'[1]21'!$B$38</f>
        <v>245</v>
      </c>
      <c r="G25" s="97" t="str">
        <f>'[1]21'!$C$38</f>
        <v>R Friedrichsen</v>
      </c>
    </row>
    <row r="26" spans="1:7" x14ac:dyDescent="0.2">
      <c r="A26" s="94">
        <v>22</v>
      </c>
      <c r="B26" s="95" t="str">
        <f>VLOOKUP(A26,[1]Data!$P$4:$Q$31,2)</f>
        <v>Spangle AOSV</v>
      </c>
      <c r="C26" s="96">
        <f>'[1]22'!$B$37</f>
        <v>829</v>
      </c>
      <c r="D26" s="97" t="str">
        <f>'[1]22'!$C$37</f>
        <v>C Herouvim</v>
      </c>
      <c r="F26" s="98" t="e">
        <f>'[1]22'!$B$38</f>
        <v>#N/A</v>
      </c>
      <c r="G26" s="97" t="e">
        <f>'[1]22'!$C$38</f>
        <v>#N/A</v>
      </c>
    </row>
    <row r="27" spans="1:7" x14ac:dyDescent="0.2">
      <c r="A27" s="94">
        <v>23</v>
      </c>
      <c r="B27" s="95" t="str">
        <f>VLOOKUP(A27,[1]Data!$P$4:$Q$31,2)</f>
        <v>Dominant Pied</v>
      </c>
      <c r="C27" s="96">
        <f>'[1]23'!$B$37</f>
        <v>844</v>
      </c>
      <c r="D27" s="97" t="str">
        <f>'[1]23'!$C$37</f>
        <v>M Parr</v>
      </c>
      <c r="F27" s="98" t="e">
        <f>'[1]23'!$B$38</f>
        <v>#N/A</v>
      </c>
      <c r="G27" s="97" t="e">
        <f>'[1]23'!$C$38</f>
        <v>#N/A</v>
      </c>
    </row>
    <row r="28" spans="1:7" ht="16.5" customHeight="1" x14ac:dyDescent="0.2">
      <c r="A28" s="94">
        <v>24</v>
      </c>
      <c r="B28" s="95" t="str">
        <f>VLOOKUP(A28,[1]Data!$P$4:$Q$31,2)</f>
        <v>Recessive Pied</v>
      </c>
      <c r="C28" s="96">
        <f>'[1]24'!$B$37</f>
        <v>1509</v>
      </c>
      <c r="D28" s="97" t="str">
        <f>'[1]24'!$C$37</f>
        <v>M Huth</v>
      </c>
      <c r="F28" s="98">
        <f>'[1]24'!$B$38</f>
        <v>1568</v>
      </c>
      <c r="G28" s="97" t="str">
        <f>'[1]24'!$C$38</f>
        <v>A Fonti</v>
      </c>
    </row>
    <row r="29" spans="1:7" ht="15.75" thickBot="1" x14ac:dyDescent="0.25">
      <c r="A29" s="99">
        <v>25</v>
      </c>
      <c r="B29" s="95" t="str">
        <f>VLOOKUP(A29,[1]Data!$P$4:$Q$31,2)</f>
        <v>Crest</v>
      </c>
      <c r="C29" s="96">
        <f>'[1]25'!$B$37</f>
        <v>655</v>
      </c>
      <c r="D29" s="97" t="str">
        <f>'[1]25'!$C$37</f>
        <v>A Barker</v>
      </c>
      <c r="F29" s="98" t="e">
        <f>'[1]25'!$B$38</f>
        <v>#N/A</v>
      </c>
      <c r="G29" s="97" t="e">
        <f>'[1]25'!$C$38</f>
        <v>#N/A</v>
      </c>
    </row>
    <row r="30" spans="1:7" x14ac:dyDescent="0.2">
      <c r="A30" s="89">
        <v>26</v>
      </c>
      <c r="B30" s="95" t="str">
        <f>VLOOKUP(A30,[1]Data!$P$4:$Q$31,2)</f>
        <v xml:space="preserve"> - Not Used -</v>
      </c>
      <c r="C30" s="96" t="e">
        <f>'[1]26'!$B$37</f>
        <v>#N/A</v>
      </c>
      <c r="D30" s="97" t="e">
        <f>'[1]26'!$C$37</f>
        <v>#N/A</v>
      </c>
      <c r="F30" s="98" t="e">
        <f>'[1]26'!$B$38</f>
        <v>#N/A</v>
      </c>
      <c r="G30" s="97" t="e">
        <f>'[1]26'!$C$38</f>
        <v>#N/A</v>
      </c>
    </row>
    <row r="31" spans="1:7" hidden="1" x14ac:dyDescent="0.2">
      <c r="A31" s="94">
        <v>27</v>
      </c>
      <c r="B31" s="95" t="str">
        <f>VLOOKUP(A31,[1]Data!$P$4:$Q$31,2)</f>
        <v xml:space="preserve"> - Not Used -</v>
      </c>
      <c r="C31" s="96">
        <f>'[1]27'!$B$5</f>
        <v>0</v>
      </c>
      <c r="D31" s="97" t="str">
        <f>'[1]27'!$C$5</f>
        <v/>
      </c>
      <c r="F31" s="98">
        <f>'[1]27'!$B$6</f>
        <v>0</v>
      </c>
      <c r="G31" s="97" t="str">
        <f>'[1]27'!$C$6</f>
        <v/>
      </c>
    </row>
    <row r="32" spans="1:7" ht="15.75" hidden="1" thickBot="1" x14ac:dyDescent="0.25">
      <c r="A32" s="99">
        <v>28</v>
      </c>
      <c r="B32" s="95" t="str">
        <f>VLOOKUP(A32,[1]Data!$P$4:$Q$31,2)</f>
        <v xml:space="preserve"> - Not Used -</v>
      </c>
      <c r="C32" s="96">
        <f>'[1]28'!$B$5</f>
        <v>0</v>
      </c>
      <c r="D32" s="97" t="str">
        <f>'[1]28'!$C$5</f>
        <v/>
      </c>
      <c r="F32" s="98">
        <f>'[1]28'!$B$6</f>
        <v>0</v>
      </c>
      <c r="G32" s="97" t="str">
        <f>'[1]28'!$C$6</f>
        <v/>
      </c>
    </row>
    <row r="34" spans="1:7" x14ac:dyDescent="0.2">
      <c r="A34" s="104" t="s">
        <v>33</v>
      </c>
      <c r="B34" s="95" t="s">
        <v>1</v>
      </c>
      <c r="C34" s="96" t="e">
        <f>'[1]DEC ONLY'!$B$37</f>
        <v>#N/A</v>
      </c>
      <c r="D34" s="97" t="e">
        <f>'[1]DEC ONLY'!$C$37</f>
        <v>#N/A</v>
      </c>
      <c r="F34" s="98" t="e">
        <f>'[1]DEC ONLY'!$B$38</f>
        <v>#N/A</v>
      </c>
      <c r="G34" s="97" t="e">
        <f>'[1]DEC ONLY'!$C$38</f>
        <v>#N/A</v>
      </c>
    </row>
    <row r="35" spans="1:7" x14ac:dyDescent="0.2">
      <c r="A35" s="104" t="s">
        <v>34</v>
      </c>
      <c r="B35" s="95" t="s">
        <v>37</v>
      </c>
      <c r="C35" s="96" t="e">
        <f>'[1]WC ONLY'!$B$38</f>
        <v>#N/A</v>
      </c>
      <c r="D35" s="97" t="e">
        <f>'[1]WC ONLY'!$C$38</f>
        <v>#N/A</v>
      </c>
      <c r="F35" s="98" t="e">
        <f>'[1]WC ONLY'!$C$38</f>
        <v>#N/A</v>
      </c>
      <c r="G35" s="97" t="e">
        <f>'[1]WC ONLY'!$C$39</f>
        <v>#N/A</v>
      </c>
    </row>
    <row r="36" spans="1:7" ht="15.75" thickBot="1" x14ac:dyDescent="0.25"/>
    <row r="37" spans="1:7" ht="15.75" x14ac:dyDescent="0.25">
      <c r="A37" s="108" t="s">
        <v>38</v>
      </c>
      <c r="B37" s="109" t="s">
        <v>38</v>
      </c>
      <c r="C37" s="108">
        <f>[1]RESULTS!E38</f>
        <v>752</v>
      </c>
      <c r="D37" s="110" t="str">
        <f>VLOOKUP(C37,$C$5:$D$35,2,FALSE)</f>
        <v>M Huth</v>
      </c>
      <c r="E37" s="111"/>
      <c r="F37" s="108">
        <f>[1]RESULTS!E41</f>
        <v>31</v>
      </c>
      <c r="G37" s="110" t="str">
        <f>VLOOKUP(F37,$F$5:$G$35,2,FALSE)</f>
        <v>B Schembri</v>
      </c>
    </row>
    <row r="38" spans="1:7" ht="16.5" thickBot="1" x14ac:dyDescent="0.3">
      <c r="A38" s="112" t="s">
        <v>39</v>
      </c>
      <c r="B38" s="113" t="s">
        <v>39</v>
      </c>
      <c r="C38" s="112">
        <f>[1]RESULTS!E39</f>
        <v>1323</v>
      </c>
      <c r="D38" s="114" t="str">
        <f>VLOOKUP(C38,$C$5:$D$35,2,FALSE)</f>
        <v>R Kirby</v>
      </c>
      <c r="E38" s="111"/>
      <c r="F38" s="112">
        <f>[1]RESULTS!E42</f>
        <v>1389</v>
      </c>
      <c r="G38" s="114" t="str">
        <f>VLOOKUP(F38,$F$5:$G$35,2,FALSE)</f>
        <v>B Schembri</v>
      </c>
    </row>
  </sheetData>
  <mergeCells count="2">
    <mergeCell ref="C3:D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F331-5BFF-4F39-94CA-91F189E575F9}">
  <dimension ref="A1:IQ92"/>
  <sheetViews>
    <sheetView tabSelected="1" topLeftCell="D1" workbookViewId="0">
      <selection activeCell="R18" sqref="R18"/>
    </sheetView>
  </sheetViews>
  <sheetFormatPr defaultColWidth="8.7109375" defaultRowHeight="12.75" x14ac:dyDescent="0.2"/>
  <cols>
    <col min="1" max="1" width="7.85546875" style="4" customWidth="1"/>
    <col min="2" max="2" width="19" style="4" customWidth="1"/>
    <col min="3" max="3" width="16" style="4" customWidth="1"/>
    <col min="4" max="13" width="21.7109375" style="4" customWidth="1"/>
    <col min="14" max="16384" width="8.7109375" style="4"/>
  </cols>
  <sheetData>
    <row r="1" spans="1:251" ht="13.5" thickBot="1" x14ac:dyDescent="0.25">
      <c r="A1" s="115" t="str">
        <f>"RESULTS OF BCV "&amp;[1]Data!M1</f>
        <v>RESULTS OF BCV UBC STATE CHAMPIONSHIP - SEPTEMBER 10TH 2017</v>
      </c>
      <c r="B1" s="116"/>
      <c r="C1" s="116"/>
      <c r="E1" s="117"/>
      <c r="F1" s="118" t="str">
        <f>"BEST BIRD IN SHOW:- "&amp;[1]RESULTS!$J$35&amp;[1]RESULTS!$L$35&amp;" - "&amp;[1]RESULTS!$F$35</f>
        <v>BEST BIRD IN SHOW:- CLASS :Opaline - SHEPPARD &amp; FLANAGAN</v>
      </c>
      <c r="G1" s="117"/>
      <c r="I1" s="117"/>
      <c r="J1" s="118" t="str">
        <f>"RESERVE IN SHOW:- "&amp;[1]RESULTS!$J$36&amp;[1]RESULTS!$L$36&amp;" - "&amp;[1]RESULTS!$F$36</f>
        <v>RESERVE IN SHOW:- CLASS :Dominant Pied - RAY &amp; GERMAN</v>
      </c>
      <c r="K1" s="117"/>
      <c r="L1" s="117"/>
      <c r="M1" s="117"/>
    </row>
    <row r="2" spans="1:251" ht="13.5" thickBot="1" x14ac:dyDescent="0.25">
      <c r="A2" s="119" t="s">
        <v>40</v>
      </c>
      <c r="B2" s="120"/>
      <c r="C2" s="121" t="s">
        <v>41</v>
      </c>
      <c r="D2" s="121" t="s">
        <v>42</v>
      </c>
      <c r="E2" s="121" t="s">
        <v>43</v>
      </c>
      <c r="F2" s="121" t="s">
        <v>44</v>
      </c>
      <c r="G2" s="121" t="s">
        <v>45</v>
      </c>
      <c r="H2" s="121" t="s">
        <v>46</v>
      </c>
      <c r="I2" s="121" t="s">
        <v>47</v>
      </c>
      <c r="J2" s="121" t="s">
        <v>48</v>
      </c>
      <c r="K2" s="121" t="s">
        <v>49</v>
      </c>
      <c r="L2" s="121" t="s">
        <v>50</v>
      </c>
      <c r="M2" s="122" t="s">
        <v>51</v>
      </c>
    </row>
    <row r="3" spans="1:251" x14ac:dyDescent="0.2">
      <c r="A3" s="123" t="str">
        <f>[1]Data!P4&amp;" "&amp;[1]Data!Q4</f>
        <v>1 Green</v>
      </c>
      <c r="B3" s="124"/>
      <c r="C3" s="124" t="str">
        <f>[1]Data!T4</f>
        <v>R. TURNBULL</v>
      </c>
      <c r="D3" s="125">
        <f>'[1]1'!$B$5</f>
        <v>2</v>
      </c>
      <c r="E3" s="125">
        <f>'[1]1'!$B$6</f>
        <v>226</v>
      </c>
      <c r="F3" s="125">
        <f>'[1]1'!$B$7</f>
        <v>1231</v>
      </c>
      <c r="G3" s="125">
        <f>'[1]1'!$B$8</f>
        <v>1011</v>
      </c>
      <c r="H3" s="125">
        <f>'[1]1'!$B$9</f>
        <v>381</v>
      </c>
      <c r="I3" s="125">
        <f>'[1]1'!$B$10</f>
        <v>1293</v>
      </c>
      <c r="J3" s="125">
        <f>'[1]1'!$B$11</f>
        <v>1332</v>
      </c>
      <c r="K3" s="125">
        <f>'[1]1'!$B$12</f>
        <v>441</v>
      </c>
      <c r="L3" s="125">
        <f>'[1]1'!$B$13</f>
        <v>1313</v>
      </c>
      <c r="M3" s="126">
        <f>'[1]1'!$B$14</f>
        <v>625</v>
      </c>
    </row>
    <row r="4" spans="1:251" x14ac:dyDescent="0.2">
      <c r="A4" s="127"/>
      <c r="B4" s="128" t="s">
        <v>52</v>
      </c>
      <c r="C4" s="128"/>
      <c r="D4" s="129" t="str">
        <f>VLOOKUP(D3,[1]Data!$D$4:$F$2094,2,FALSE)</f>
        <v>Sheppard &amp; Flanagan</v>
      </c>
      <c r="E4" s="129" t="str">
        <f>VLOOKUP(E3,[1]Data!$D$4:$F$2094,2,FALSE)</f>
        <v>Sheppard &amp; Flanagan</v>
      </c>
      <c r="F4" s="129" t="str">
        <f>VLOOKUP(F3,[1]Data!$D$4:$F$2094,2,FALSE)</f>
        <v>A Brown</v>
      </c>
      <c r="G4" s="129" t="str">
        <f>VLOOKUP(G3,[1]Data!$D$4:$F$2094,2,FALSE)</f>
        <v>M Weeding</v>
      </c>
      <c r="H4" s="129" t="str">
        <f>VLOOKUP(H3,[1]Data!$D$4:$F$2094,2,FALSE)</f>
        <v>S Tartaglia</v>
      </c>
      <c r="I4" s="129" t="str">
        <f>VLOOKUP(I3,[1]Data!$D$4:$F$2094,2,FALSE)</f>
        <v>R Stephens</v>
      </c>
      <c r="J4" s="129" t="str">
        <f>VLOOKUP(J3,[1]Data!$D$4:$F$2094,2,FALSE)</f>
        <v>W Cachia</v>
      </c>
      <c r="K4" s="129" t="str">
        <f>VLOOKUP(K3,[1]Data!$D$4:$F$2094,2,FALSE)</f>
        <v>M Brennand</v>
      </c>
      <c r="L4" s="129" t="str">
        <f>VLOOKUP(L3,[1]Data!$D$4:$F$2094,2,FALSE)</f>
        <v>Rowe Brothers</v>
      </c>
      <c r="M4" s="130" t="str">
        <f>VLOOKUP(M3,[1]Data!$D$4:$F$2094,2,FALSE)</f>
        <v>A Fonti</v>
      </c>
    </row>
    <row r="5" spans="1:251" s="133" customFormat="1" x14ac:dyDescent="0.2">
      <c r="A5" s="131"/>
      <c r="B5" s="132" t="s">
        <v>53</v>
      </c>
      <c r="C5" s="132"/>
      <c r="D5" s="129" t="str">
        <f>VLOOKUP(D3,[1]Data!$D$4:$F$2094,3,FALSE)</f>
        <v>Mountain Districts</v>
      </c>
      <c r="E5" s="129" t="str">
        <f>VLOOKUP(E3,[1]Data!$D$4:$F$2094,3,FALSE)</f>
        <v>Mountain Districts</v>
      </c>
      <c r="F5" s="129" t="str">
        <f>VLOOKUP(F3,[1]Data!$D$4:$F$2094,3,FALSE)</f>
        <v>Dandenong</v>
      </c>
      <c r="G5" s="129" t="str">
        <f>VLOOKUP(G3,[1]Data!$D$4:$F$2094,3,FALSE)</f>
        <v>Eastern Districts</v>
      </c>
      <c r="H5" s="129" t="str">
        <f>VLOOKUP(H3,[1]Data!$D$4:$F$2094,3,FALSE)</f>
        <v>Glenroy</v>
      </c>
      <c r="I5" s="129" t="str">
        <f>VLOOKUP(I3,[1]Data!$D$4:$F$2094,3,FALSE)</f>
        <v>Geelong</v>
      </c>
      <c r="J5" s="129" t="str">
        <f>VLOOKUP(J3,[1]Data!$D$4:$F$2094,3,FALSE)</f>
        <v>Western Suburbs</v>
      </c>
      <c r="K5" s="129" t="str">
        <f>VLOOKUP(K3,[1]Data!$D$4:$F$2094,3,FALSE)</f>
        <v>Eastern Districts</v>
      </c>
      <c r="L5" s="129" t="str">
        <f>VLOOKUP(L3,[1]Data!$D$4:$F$2094,3,FALSE)</f>
        <v>Baw Baw</v>
      </c>
      <c r="M5" s="130" t="str">
        <f>VLOOKUP(M3,[1]Data!$D$4:$F$2094,3,FALSE)</f>
        <v>Melton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x14ac:dyDescent="0.2">
      <c r="A6" s="127" t="str">
        <f>[1]Data!P5&amp;" "&amp;[1]Data!Q5</f>
        <v>2 Grey Green</v>
      </c>
      <c r="B6" s="129"/>
      <c r="C6" s="129" t="str">
        <f>[1]Data!T5</f>
        <v>M. PAOLI</v>
      </c>
      <c r="D6" s="134">
        <f>'[1]2'!$B$5</f>
        <v>1041</v>
      </c>
      <c r="E6" s="134">
        <f>'[1]2'!$B$6</f>
        <v>830</v>
      </c>
      <c r="F6" s="134">
        <f>'[1]2'!$B$7</f>
        <v>460</v>
      </c>
      <c r="G6" s="134">
        <f>'[1]2'!$B$8</f>
        <v>102</v>
      </c>
      <c r="H6" s="134">
        <f>'[1]2'!$B$9</f>
        <v>338</v>
      </c>
      <c r="I6" s="134">
        <f>'[1]2'!$B$10</f>
        <v>152</v>
      </c>
      <c r="J6" s="134">
        <f>'[1]2'!$B$11</f>
        <v>204</v>
      </c>
      <c r="K6" s="134">
        <f>'[1]2'!$B$12</f>
        <v>785</v>
      </c>
      <c r="L6" s="134">
        <f>'[1]2'!$B$13</f>
        <v>750</v>
      </c>
      <c r="M6" s="135">
        <f>'[1]2'!$B$14</f>
        <v>995</v>
      </c>
    </row>
    <row r="7" spans="1:251" x14ac:dyDescent="0.2">
      <c r="A7" s="127"/>
      <c r="B7" s="128" t="s">
        <v>52</v>
      </c>
      <c r="C7" s="128"/>
      <c r="D7" s="129" t="str">
        <f>VLOOKUP(D6,[1]Data!$D$4:$F$2094,2,FALSE)</f>
        <v>P Thurn</v>
      </c>
      <c r="E7" s="129" t="str">
        <f>VLOOKUP(E6,[1]Data!$D$4:$F$2094,2,FALSE)</f>
        <v>G Butler</v>
      </c>
      <c r="F7" s="129" t="str">
        <f>VLOOKUP(F6,[1]Data!$D$4:$F$2094,2,FALSE)</f>
        <v>H Kamal</v>
      </c>
      <c r="G7" s="129" t="str">
        <f>VLOOKUP(G6,[1]Data!$D$4:$F$2094,2,FALSE)</f>
        <v>Sheppard &amp; Flanagan</v>
      </c>
      <c r="H7" s="129" t="str">
        <f>VLOOKUP(H6,[1]Data!$D$4:$F$2094,2,FALSE)</f>
        <v>Sheppard &amp; Flanagan</v>
      </c>
      <c r="I7" s="129" t="str">
        <f>VLOOKUP(I6,[1]Data!$D$4:$F$2094,2,FALSE)</f>
        <v>J Leong</v>
      </c>
      <c r="J7" s="129" t="str">
        <f>VLOOKUP(J6,[1]Data!$D$4:$F$2094,2,FALSE)</f>
        <v>Ray &amp; German</v>
      </c>
      <c r="K7" s="129" t="str">
        <f>VLOOKUP(K6,[1]Data!$D$4:$F$2094,2,FALSE)</f>
        <v>A Fonti</v>
      </c>
      <c r="L7" s="129" t="str">
        <f>VLOOKUP(L6,[1]Data!$D$4:$F$2094,2,FALSE)</f>
        <v>O Haddick</v>
      </c>
      <c r="M7" s="130" t="str">
        <f>VLOOKUP(M6,[1]Data!$D$4:$F$2094,2,FALSE)</f>
        <v>D Toohey</v>
      </c>
    </row>
    <row r="8" spans="1:251" s="133" customFormat="1" x14ac:dyDescent="0.2">
      <c r="A8" s="131"/>
      <c r="B8" s="132" t="s">
        <v>53</v>
      </c>
      <c r="C8" s="132"/>
      <c r="D8" s="129" t="str">
        <f>VLOOKUP(D6,[1]Data!$D$4:$F$2094,3,FALSE)</f>
        <v>Melton</v>
      </c>
      <c r="E8" s="129" t="str">
        <f>VLOOKUP(E6,[1]Data!$D$4:$F$2094,3,FALSE)</f>
        <v>Baw Baw</v>
      </c>
      <c r="F8" s="129" t="str">
        <f>VLOOKUP(F6,[1]Data!$D$4:$F$2094,3,FALSE)</f>
        <v>Melton</v>
      </c>
      <c r="G8" s="129" t="str">
        <f>VLOOKUP(G6,[1]Data!$D$4:$F$2094,3,FALSE)</f>
        <v>Mountain Districts</v>
      </c>
      <c r="H8" s="129" t="str">
        <f>VLOOKUP(H6,[1]Data!$D$4:$F$2094,3,FALSE)</f>
        <v>Mountain Districts</v>
      </c>
      <c r="I8" s="129" t="str">
        <f>VLOOKUP(I6,[1]Data!$D$4:$F$2094,3,FALSE)</f>
        <v>United</v>
      </c>
      <c r="J8" s="129" t="str">
        <f>VLOOKUP(J6,[1]Data!$D$4:$F$2094,3,FALSE)</f>
        <v>United</v>
      </c>
      <c r="K8" s="129" t="str">
        <f>VLOOKUP(K6,[1]Data!$D$4:$F$2094,3,FALSE)</f>
        <v>Melton</v>
      </c>
      <c r="L8" s="129" t="str">
        <f>VLOOKUP(L6,[1]Data!$D$4:$F$2094,3,FALSE)</f>
        <v>Western Suburbs</v>
      </c>
      <c r="M8" s="130" t="str">
        <f>VLOOKUP(M6,[1]Data!$D$4:$F$2094,3,FALSE)</f>
        <v>Western Suburbs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x14ac:dyDescent="0.2">
      <c r="A9" s="127" t="str">
        <f>[1]Data!P6&amp;" "&amp;[1]Data!Q6</f>
        <v>3 Blue</v>
      </c>
      <c r="B9" s="129"/>
      <c r="C9" s="129" t="str">
        <f>[1]Data!T6</f>
        <v>B.WILSON / W.WEIDENHOFER *</v>
      </c>
      <c r="D9" s="134">
        <f>'[1]3'!$B$5</f>
        <v>252</v>
      </c>
      <c r="E9" s="134">
        <f>'[1]3'!$B$6</f>
        <v>495</v>
      </c>
      <c r="F9" s="134">
        <f>'[1]3'!$B$7</f>
        <v>771</v>
      </c>
      <c r="G9" s="134">
        <f>'[1]3'!$B$8</f>
        <v>407</v>
      </c>
      <c r="H9" s="134">
        <f>'[1]3'!$B$9</f>
        <v>833</v>
      </c>
      <c r="I9" s="134">
        <f>'[1]3'!$B$10</f>
        <v>1473</v>
      </c>
      <c r="J9" s="134">
        <f>'[1]3'!$B$11</f>
        <v>468</v>
      </c>
      <c r="K9" s="134">
        <f>'[1]3'!$B$12</f>
        <v>1548</v>
      </c>
      <c r="L9" s="134">
        <f>'[1]3'!$B$13</f>
        <v>1300</v>
      </c>
      <c r="M9" s="135">
        <f>'[1]3'!$B$14</f>
        <v>1096</v>
      </c>
    </row>
    <row r="10" spans="1:251" x14ac:dyDescent="0.2">
      <c r="A10" s="127"/>
      <c r="B10" s="128" t="s">
        <v>52</v>
      </c>
      <c r="C10" s="128"/>
      <c r="D10" s="129" t="str">
        <f>VLOOKUP(D9,[1]Data!$D$4:$F$2094,2,FALSE)</f>
        <v>Sheppard &amp; Flanagan</v>
      </c>
      <c r="E10" s="129" t="str">
        <f>VLOOKUP(E9,[1]Data!$D$4:$F$2094,2,FALSE)</f>
        <v>J Orlandi</v>
      </c>
      <c r="F10" s="129" t="str">
        <f>VLOOKUP(F9,[1]Data!$D$4:$F$2094,2,FALSE)</f>
        <v>Sheppard &amp; Flanagan</v>
      </c>
      <c r="G10" s="129" t="str">
        <f>VLOOKUP(G9,[1]Data!$D$4:$F$2094,2,FALSE)</f>
        <v>D Charlton</v>
      </c>
      <c r="H10" s="129" t="str">
        <f>VLOOKUP(H9,[1]Data!$D$4:$F$2094,2,FALSE)</f>
        <v>H Kamal</v>
      </c>
      <c r="I10" s="129" t="str">
        <f>VLOOKUP(I9,[1]Data!$D$4:$F$2094,2,FALSE)</f>
        <v>Sheppard &amp; Flanagan</v>
      </c>
      <c r="J10" s="129" t="str">
        <f>VLOOKUP(J9,[1]Data!$D$4:$F$2094,2,FALSE)</f>
        <v>D Charlton</v>
      </c>
      <c r="K10" s="129" t="str">
        <f>VLOOKUP(K9,[1]Data!$D$4:$F$2094,2,FALSE)</f>
        <v>M O'Connell</v>
      </c>
      <c r="L10" s="129" t="str">
        <f>VLOOKUP(L9,[1]Data!$D$4:$F$2094,2,FALSE)</f>
        <v>Borg &amp; Skivington</v>
      </c>
      <c r="M10" s="130" t="str">
        <f>VLOOKUP(M9,[1]Data!$D$4:$F$2094,2,FALSE)</f>
        <v>J Orlandi</v>
      </c>
    </row>
    <row r="11" spans="1:251" s="133" customFormat="1" x14ac:dyDescent="0.2">
      <c r="A11" s="131"/>
      <c r="B11" s="132" t="s">
        <v>53</v>
      </c>
      <c r="C11" s="132"/>
      <c r="D11" s="129" t="str">
        <f>VLOOKUP(D9,[1]Data!$D$4:$F$2094,3,FALSE)</f>
        <v>Mountain Districts</v>
      </c>
      <c r="E11" s="129" t="str">
        <f>VLOOKUP(E9,[1]Data!$D$4:$F$2094,3,FALSE)</f>
        <v>Riverina</v>
      </c>
      <c r="F11" s="129" t="str">
        <f>VLOOKUP(F9,[1]Data!$D$4:$F$2094,3,FALSE)</f>
        <v>Mountain Districts</v>
      </c>
      <c r="G11" s="129" t="str">
        <f>VLOOKUP(G9,[1]Data!$D$4:$F$2094,3,FALSE)</f>
        <v>United</v>
      </c>
      <c r="H11" s="129" t="str">
        <f>VLOOKUP(H9,[1]Data!$D$4:$F$2094,3,FALSE)</f>
        <v>Melton</v>
      </c>
      <c r="I11" s="129" t="str">
        <f>VLOOKUP(I9,[1]Data!$D$4:$F$2094,3,FALSE)</f>
        <v>Mountain Districts</v>
      </c>
      <c r="J11" s="129" t="str">
        <f>VLOOKUP(J9,[1]Data!$D$4:$F$2094,3,FALSE)</f>
        <v>United</v>
      </c>
      <c r="K11" s="129" t="str">
        <f>VLOOKUP(K9,[1]Data!$D$4:$F$2094,3,FALSE)</f>
        <v>Eastern Districts</v>
      </c>
      <c r="L11" s="129" t="str">
        <f>VLOOKUP(L9,[1]Data!$D$4:$F$2094,3,FALSE)</f>
        <v>Eastern Districts</v>
      </c>
      <c r="M11" s="130" t="str">
        <f>VLOOKUP(M9,[1]Data!$D$4:$F$2094,3,FALSE)</f>
        <v>Riverina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x14ac:dyDescent="0.2">
      <c r="A12" s="127" t="str">
        <f>[1]Data!P7&amp;" "&amp;[1]Data!Q7</f>
        <v>4 Violet</v>
      </c>
      <c r="B12" s="129"/>
      <c r="C12" s="129" t="str">
        <f>[1]Data!T7</f>
        <v>C. FLANAGAN</v>
      </c>
      <c r="D12" s="134">
        <f>'[1]4'!$B$5</f>
        <v>1323</v>
      </c>
      <c r="E12" s="134">
        <f>'[1]4'!$B$6</f>
        <v>743</v>
      </c>
      <c r="F12" s="134">
        <f>'[1]4'!$B$7</f>
        <v>141</v>
      </c>
      <c r="G12" s="134">
        <f>'[1]4'!$B$8</f>
        <v>1173</v>
      </c>
      <c r="H12" s="134">
        <f>'[1]4'!$B$9</f>
        <v>227</v>
      </c>
      <c r="I12" s="134">
        <f>'[1]4'!$B$10</f>
        <v>1353</v>
      </c>
      <c r="J12" s="134">
        <f>'[1]4'!$B$11</f>
        <v>179</v>
      </c>
      <c r="K12" s="134">
        <f>'[1]4'!$B$12</f>
        <v>949</v>
      </c>
      <c r="L12" s="134">
        <f>'[1]4'!$B$13</f>
        <v>1122</v>
      </c>
      <c r="M12" s="135">
        <f>'[1]4'!$B$14</f>
        <v>867</v>
      </c>
    </row>
    <row r="13" spans="1:251" x14ac:dyDescent="0.2">
      <c r="A13" s="127"/>
      <c r="B13" s="128" t="s">
        <v>52</v>
      </c>
      <c r="C13" s="128"/>
      <c r="D13" s="129" t="str">
        <f>VLOOKUP(D12,[1]Data!$D$4:$F$2094,2,FALSE)</f>
        <v>R Kirby</v>
      </c>
      <c r="E13" s="129" t="str">
        <f>VLOOKUP(E12,[1]Data!$D$4:$F$2094,2,FALSE)</f>
        <v>R Kirby</v>
      </c>
      <c r="F13" s="129" t="str">
        <f>VLOOKUP(F12,[1]Data!$D$4:$F$2094,2,FALSE)</f>
        <v>Vella &amp; Thomas</v>
      </c>
      <c r="G13" s="129" t="str">
        <f>VLOOKUP(G12,[1]Data!$D$4:$F$2094,2,FALSE)</f>
        <v>R Kirby</v>
      </c>
      <c r="H13" s="129" t="str">
        <f>VLOOKUP(H12,[1]Data!$D$4:$F$2094,2,FALSE)</f>
        <v>Vella &amp; Thomas</v>
      </c>
      <c r="I13" s="129" t="str">
        <f>VLOOKUP(I12,[1]Data!$D$4:$F$2094,2,FALSE)</f>
        <v>N Beniamin</v>
      </c>
      <c r="J13" s="129" t="str">
        <f>VLOOKUP(J12,[1]Data!$D$4:$F$2094,2,FALSE)</f>
        <v>G Butler</v>
      </c>
      <c r="K13" s="129" t="str">
        <f>VLOOKUP(K12,[1]Data!$D$4:$F$2094,2,FALSE)</f>
        <v>R Slade</v>
      </c>
      <c r="L13" s="129" t="str">
        <f>VLOOKUP(L12,[1]Data!$D$4:$F$2094,2,FALSE)</f>
        <v>G Butler</v>
      </c>
      <c r="M13" s="130" t="str">
        <f>VLOOKUP(M12,[1]Data!$D$4:$F$2094,2,FALSE)</f>
        <v>N Beniamin</v>
      </c>
    </row>
    <row r="14" spans="1:251" s="133" customFormat="1" x14ac:dyDescent="0.2">
      <c r="A14" s="131"/>
      <c r="B14" s="132" t="s">
        <v>53</v>
      </c>
      <c r="C14" s="132"/>
      <c r="D14" s="129" t="str">
        <f>VLOOKUP(D12,[1]Data!$D$4:$F$2094,3,FALSE)</f>
        <v>Bendigo</v>
      </c>
      <c r="E14" s="129" t="str">
        <f>VLOOKUP(E12,[1]Data!$D$4:$F$2094,3,FALSE)</f>
        <v>Bendigo</v>
      </c>
      <c r="F14" s="129" t="str">
        <f>VLOOKUP(F12,[1]Data!$D$4:$F$2094,3,FALSE)</f>
        <v>Melton</v>
      </c>
      <c r="G14" s="129" t="str">
        <f>VLOOKUP(G12,[1]Data!$D$4:$F$2094,3,FALSE)</f>
        <v>Bendigo</v>
      </c>
      <c r="H14" s="129" t="str">
        <f>VLOOKUP(H12,[1]Data!$D$4:$F$2094,3,FALSE)</f>
        <v>Melton</v>
      </c>
      <c r="I14" s="129" t="str">
        <f>VLOOKUP(I12,[1]Data!$D$4:$F$2094,3,FALSE)</f>
        <v>Glenroy</v>
      </c>
      <c r="J14" s="129" t="str">
        <f>VLOOKUP(J12,[1]Data!$D$4:$F$2094,3,FALSE)</f>
        <v>Baw Baw</v>
      </c>
      <c r="K14" s="129" t="str">
        <f>VLOOKUP(K12,[1]Data!$D$4:$F$2094,3,FALSE)</f>
        <v>South West Victoria</v>
      </c>
      <c r="L14" s="129" t="str">
        <f>VLOOKUP(L12,[1]Data!$D$4:$F$2094,3,FALSE)</f>
        <v>Baw Baw</v>
      </c>
      <c r="M14" s="130" t="str">
        <f>VLOOKUP(M12,[1]Data!$D$4:$F$2094,3,FALSE)</f>
        <v>Glenroy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x14ac:dyDescent="0.2">
      <c r="A15" s="127" t="str">
        <f>[1]Data!P8&amp;" "&amp;[1]Data!Q8</f>
        <v>5 Grey</v>
      </c>
      <c r="B15" s="129"/>
      <c r="C15" s="129" t="str">
        <f>[1]Data!T8</f>
        <v>C. MIFSUD</v>
      </c>
      <c r="D15" s="134">
        <f>'[1]5'!$B$5</f>
        <v>582</v>
      </c>
      <c r="E15" s="134">
        <f>'[1]5'!$B$6</f>
        <v>688</v>
      </c>
      <c r="F15" s="134">
        <f>'[1]5'!$B$7</f>
        <v>1365</v>
      </c>
      <c r="G15" s="134">
        <f>'[1]5'!$B$8</f>
        <v>507</v>
      </c>
      <c r="H15" s="134">
        <f>'[1]5'!$B$9</f>
        <v>1617</v>
      </c>
      <c r="I15" s="134">
        <f>'[1]5'!$B$10</f>
        <v>1439</v>
      </c>
      <c r="J15" s="134">
        <f>'[1]5'!$B$11</f>
        <v>963</v>
      </c>
      <c r="K15" s="134">
        <f>'[1]5'!$B$12</f>
        <v>987</v>
      </c>
      <c r="L15" s="134">
        <f>'[1]5'!$B$13</f>
        <v>1311</v>
      </c>
      <c r="M15" s="135">
        <f>'[1]5'!$B$14</f>
        <v>747</v>
      </c>
    </row>
    <row r="16" spans="1:251" x14ac:dyDescent="0.2">
      <c r="A16" s="127"/>
      <c r="B16" s="128" t="s">
        <v>52</v>
      </c>
      <c r="C16" s="128"/>
      <c r="D16" s="129" t="str">
        <f>VLOOKUP(D15,[1]Data!$D$4:$F$2094,2,FALSE)</f>
        <v>Sheppard &amp; Flanagan</v>
      </c>
      <c r="E16" s="129" t="str">
        <f>VLOOKUP(E15,[1]Data!$D$4:$F$2094,2,FALSE)</f>
        <v>J Orlandi</v>
      </c>
      <c r="F16" s="129" t="str">
        <f>VLOOKUP(F15,[1]Data!$D$4:$F$2094,2,FALSE)</f>
        <v>T &amp; S Appleton</v>
      </c>
      <c r="G16" s="129" t="str">
        <f>VLOOKUP(G15,[1]Data!$D$4:$F$2094,2,FALSE)</f>
        <v>J Leong</v>
      </c>
      <c r="H16" s="129" t="str">
        <f>VLOOKUP(H15,[1]Data!$D$4:$F$2094,2,FALSE)</f>
        <v>Sheppard &amp; Flanagan</v>
      </c>
      <c r="I16" s="129" t="str">
        <f>VLOOKUP(I15,[1]Data!$D$4:$F$2094,2,FALSE)</f>
        <v>A Rowe</v>
      </c>
      <c r="J16" s="129" t="str">
        <f>VLOOKUP(J15,[1]Data!$D$4:$F$2094,2,FALSE)</f>
        <v>T &amp; S Appleton</v>
      </c>
      <c r="K16" s="129" t="str">
        <f>VLOOKUP(K15,[1]Data!$D$4:$F$2094,2,FALSE)</f>
        <v>R Kirby</v>
      </c>
      <c r="L16" s="129" t="str">
        <f>VLOOKUP(L15,[1]Data!$D$4:$F$2094,2,FALSE)</f>
        <v>J Leong</v>
      </c>
      <c r="M16" s="130" t="str">
        <f>VLOOKUP(M15,[1]Data!$D$4:$F$2094,2,FALSE)</f>
        <v>R Stephens</v>
      </c>
    </row>
    <row r="17" spans="1:251" s="133" customFormat="1" x14ac:dyDescent="0.2">
      <c r="A17" s="131"/>
      <c r="B17" s="132" t="s">
        <v>53</v>
      </c>
      <c r="C17" s="132"/>
      <c r="D17" s="129" t="str">
        <f>VLOOKUP(D15,[1]Data!$D$4:$F$2094,3,FALSE)</f>
        <v>Mountain Districts</v>
      </c>
      <c r="E17" s="129" t="str">
        <f>VLOOKUP(E15,[1]Data!$D$4:$F$2094,3,FALSE)</f>
        <v>Riverina</v>
      </c>
      <c r="F17" s="129" t="str">
        <f>VLOOKUP(F15,[1]Data!$D$4:$F$2094,3,FALSE)</f>
        <v>Eastern Districts</v>
      </c>
      <c r="G17" s="129" t="str">
        <f>VLOOKUP(G15,[1]Data!$D$4:$F$2094,3,FALSE)</f>
        <v>United</v>
      </c>
      <c r="H17" s="129" t="str">
        <f>VLOOKUP(H15,[1]Data!$D$4:$F$2094,3,FALSE)</f>
        <v>Mountain Districts</v>
      </c>
      <c r="I17" s="129" t="str">
        <f>VLOOKUP(I15,[1]Data!$D$4:$F$2094,3,FALSE)</f>
        <v>United</v>
      </c>
      <c r="J17" s="129" t="str">
        <f>VLOOKUP(J15,[1]Data!$D$4:$F$2094,3,FALSE)</f>
        <v>Eastern Districts</v>
      </c>
      <c r="K17" s="129" t="str">
        <f>VLOOKUP(K15,[1]Data!$D$4:$F$2094,3,FALSE)</f>
        <v>Bendigo</v>
      </c>
      <c r="L17" s="129" t="str">
        <f>VLOOKUP(L15,[1]Data!$D$4:$F$2094,3,FALSE)</f>
        <v>United</v>
      </c>
      <c r="M17" s="130" t="str">
        <f>VLOOKUP(M15,[1]Data!$D$4:$F$2094,3,FALSE)</f>
        <v>Geelong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x14ac:dyDescent="0.2">
      <c r="A18" s="127" t="str">
        <f>[1]Data!P9&amp;" "&amp;[1]Data!Q9</f>
        <v>6 Yellowfaced (English)</v>
      </c>
      <c r="B18" s="129"/>
      <c r="C18" s="129" t="str">
        <f>[1]Data!T9</f>
        <v>G. MANNIX   ***</v>
      </c>
      <c r="D18" s="134">
        <f>'[1]6'!$B$5</f>
        <v>907</v>
      </c>
      <c r="E18" s="134">
        <f>'[1]6'!$B$6</f>
        <v>630</v>
      </c>
      <c r="F18" s="134">
        <f>'[1]6'!$B$7</f>
        <v>398</v>
      </c>
      <c r="G18" s="134">
        <f>'[1]6'!$B$8</f>
        <v>68</v>
      </c>
      <c r="H18" s="134">
        <f>'[1]6'!$B$9</f>
        <v>494</v>
      </c>
      <c r="I18" s="134">
        <f>'[1]6'!$B$10</f>
        <v>808</v>
      </c>
      <c r="J18" s="134">
        <f>'[1]6'!$B$11</f>
        <v>1348</v>
      </c>
      <c r="K18" s="134">
        <f>'[1]6'!$B$12</f>
        <v>686</v>
      </c>
      <c r="L18" s="134">
        <f>'[1]6'!$B$13</f>
        <v>1597</v>
      </c>
      <c r="M18" s="135">
        <f>'[1]6'!$B$14</f>
        <v>670</v>
      </c>
    </row>
    <row r="19" spans="1:251" x14ac:dyDescent="0.2">
      <c r="A19" s="127"/>
      <c r="B19" s="128" t="s">
        <v>52</v>
      </c>
      <c r="C19" s="128"/>
      <c r="D19" s="129" t="str">
        <f>VLOOKUP(D18,[1]Data!$D$4:$F$2094,2,FALSE)</f>
        <v>R Kirby</v>
      </c>
      <c r="E19" s="129" t="str">
        <f>VLOOKUP(E18,[1]Data!$D$4:$F$2094,2,FALSE)</f>
        <v>J Orlandi</v>
      </c>
      <c r="F19" s="129" t="str">
        <f>VLOOKUP(F18,[1]Data!$D$4:$F$2094,2,FALSE)</f>
        <v>Sheppard &amp; Flanagan</v>
      </c>
      <c r="G19" s="129" t="str">
        <f>VLOOKUP(G18,[1]Data!$D$4:$F$2094,2,FALSE)</f>
        <v>R Slade</v>
      </c>
      <c r="H19" s="129" t="str">
        <f>VLOOKUP(H18,[1]Data!$D$4:$F$2094,2,FALSE)</f>
        <v>Sheppard &amp; Flanagan</v>
      </c>
      <c r="I19" s="129" t="str">
        <f>VLOOKUP(I18,[1]Data!$D$4:$F$2094,2,FALSE)</f>
        <v>P &amp; D Smith</v>
      </c>
      <c r="J19" s="129" t="str">
        <f>VLOOKUP(J18,[1]Data!$D$4:$F$2094,2,FALSE)</f>
        <v>P &amp; D Smith</v>
      </c>
      <c r="K19" s="129" t="str">
        <f>VLOOKUP(K18,[1]Data!$D$4:$F$2094,2,FALSE)</f>
        <v>T Embrey</v>
      </c>
      <c r="L19" s="129" t="str">
        <f>VLOOKUP(L18,[1]Data!$D$4:$F$2094,2,FALSE)</f>
        <v>J Hillman</v>
      </c>
      <c r="M19" s="130" t="str">
        <f>VLOOKUP(M18,[1]Data!$D$4:$F$2094,2,FALSE)</f>
        <v>M &amp; R Randall</v>
      </c>
    </row>
    <row r="20" spans="1:251" s="133" customFormat="1" x14ac:dyDescent="0.2">
      <c r="A20" s="131"/>
      <c r="B20" s="132" t="s">
        <v>53</v>
      </c>
      <c r="C20" s="132"/>
      <c r="D20" s="129" t="str">
        <f>VLOOKUP(D18,[1]Data!$D$4:$F$2094,3,FALSE)</f>
        <v>Bendigo</v>
      </c>
      <c r="E20" s="129" t="str">
        <f>VLOOKUP(E18,[1]Data!$D$4:$F$2094,3,FALSE)</f>
        <v>Riverina</v>
      </c>
      <c r="F20" s="129" t="str">
        <f>VLOOKUP(F18,[1]Data!$D$4:$F$2094,3,FALSE)</f>
        <v>Mountain Districts</v>
      </c>
      <c r="G20" s="129" t="str">
        <f>VLOOKUP(G18,[1]Data!$D$4:$F$2094,3,FALSE)</f>
        <v>South West Victoria</v>
      </c>
      <c r="H20" s="129" t="str">
        <f>VLOOKUP(H18,[1]Data!$D$4:$F$2094,3,FALSE)</f>
        <v>Mountain Districts</v>
      </c>
      <c r="I20" s="129" t="str">
        <f>VLOOKUP(I18,[1]Data!$D$4:$F$2094,3,FALSE)</f>
        <v>Clyde</v>
      </c>
      <c r="J20" s="129" t="str">
        <f>VLOOKUP(J18,[1]Data!$D$4:$F$2094,3,FALSE)</f>
        <v>Clyde</v>
      </c>
      <c r="K20" s="129" t="str">
        <f>VLOOKUP(K18,[1]Data!$D$4:$F$2094,3,FALSE)</f>
        <v>Glenroy</v>
      </c>
      <c r="L20" s="129" t="str">
        <f>VLOOKUP(L18,[1]Data!$D$4:$F$2094,3,FALSE)</f>
        <v>Geelong</v>
      </c>
      <c r="M20" s="130" t="str">
        <f>VLOOKUP(M18,[1]Data!$D$4:$F$2094,3,FALSE)</f>
        <v>Riverina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x14ac:dyDescent="0.2">
      <c r="A21" s="127" t="str">
        <f>[1]Data!P10&amp;" "&amp;[1]Data!Q10</f>
        <v>7 Goldenfaced (Australian)</v>
      </c>
      <c r="B21" s="129"/>
      <c r="C21" s="129" t="str">
        <f>[1]Data!T10</f>
        <v>R. STEPHENS</v>
      </c>
      <c r="D21" s="134">
        <f>'[1]7'!$B$5</f>
        <v>1247</v>
      </c>
      <c r="E21" s="134">
        <f>'[1]7'!$B$6</f>
        <v>76</v>
      </c>
      <c r="F21" s="134">
        <f>'[1]7'!$B$7</f>
        <v>1059</v>
      </c>
      <c r="G21" s="134">
        <f>'[1]7'!$B$8</f>
        <v>442</v>
      </c>
      <c r="H21" s="134">
        <f>'[1]7'!$B$9</f>
        <v>1487</v>
      </c>
      <c r="I21" s="134">
        <f>'[1]7'!$B$10</f>
        <v>846</v>
      </c>
      <c r="J21" s="134">
        <f>'[1]7'!$B$11</f>
        <v>340</v>
      </c>
      <c r="K21" s="134">
        <f>'[1]7'!$B$12</f>
        <v>528</v>
      </c>
      <c r="L21" s="134">
        <f>'[1]7'!$B$13</f>
        <v>835</v>
      </c>
      <c r="M21" s="135">
        <f>'[1]7'!$B$14</f>
        <v>373</v>
      </c>
    </row>
    <row r="22" spans="1:251" x14ac:dyDescent="0.2">
      <c r="A22" s="127"/>
      <c r="B22" s="128" t="s">
        <v>52</v>
      </c>
      <c r="C22" s="128"/>
      <c r="D22" s="129" t="str">
        <f>VLOOKUP(D21,[1]Data!$D$4:$F$2094,2,FALSE)</f>
        <v>Rowe Brothers</v>
      </c>
      <c r="E22" s="129" t="str">
        <f>VLOOKUP(E21,[1]Data!$D$4:$F$2094,2,FALSE)</f>
        <v>N Collins</v>
      </c>
      <c r="F22" s="129" t="str">
        <f>VLOOKUP(F21,[1]Data!$D$4:$F$2094,2,FALSE)</f>
        <v>N Collins</v>
      </c>
      <c r="G22" s="129" t="str">
        <f>VLOOKUP(G21,[1]Data!$D$4:$F$2094,2,FALSE)</f>
        <v>J Freeman</v>
      </c>
      <c r="H22" s="129" t="str">
        <f>VLOOKUP(H21,[1]Data!$D$4:$F$2094,2,FALSE)</f>
        <v>N Collins</v>
      </c>
      <c r="I22" s="129" t="str">
        <f>VLOOKUP(I21,[1]Data!$D$4:$F$2094,2,FALSE)</f>
        <v>N Beniamin</v>
      </c>
      <c r="J22" s="129" t="str">
        <f>VLOOKUP(J21,[1]Data!$D$4:$F$2094,2,FALSE)</f>
        <v>K Osmand</v>
      </c>
      <c r="K22" s="129" t="str">
        <f>VLOOKUP(K21,[1]Data!$D$4:$F$2094,2,FALSE)</f>
        <v>Rowe Brothers</v>
      </c>
      <c r="L22" s="129" t="str">
        <f>VLOOKUP(L21,[1]Data!$D$4:$F$2094,2,FALSE)</f>
        <v>A Baxter</v>
      </c>
      <c r="M22" s="130" t="str">
        <f>VLOOKUP(M21,[1]Data!$D$4:$F$2094,2,FALSE)</f>
        <v>P &amp; D Smith</v>
      </c>
    </row>
    <row r="23" spans="1:251" s="133" customFormat="1" x14ac:dyDescent="0.2">
      <c r="A23" s="131"/>
      <c r="B23" s="132" t="s">
        <v>53</v>
      </c>
      <c r="C23" s="132"/>
      <c r="D23" s="129" t="str">
        <f>VLOOKUP(D21,[1]Data!$D$4:$F$2094,3,FALSE)</f>
        <v>Baw Baw</v>
      </c>
      <c r="E23" s="129" t="str">
        <f>VLOOKUP(E21,[1]Data!$D$4:$F$2094,3,FALSE)</f>
        <v>Mountain Districts</v>
      </c>
      <c r="F23" s="129" t="str">
        <f>VLOOKUP(F21,[1]Data!$D$4:$F$2094,3,FALSE)</f>
        <v>Mountain Districts</v>
      </c>
      <c r="G23" s="129" t="str">
        <f>VLOOKUP(G21,[1]Data!$D$4:$F$2094,3,FALSE)</f>
        <v>Nepean</v>
      </c>
      <c r="H23" s="129" t="str">
        <f>VLOOKUP(H21,[1]Data!$D$4:$F$2094,3,FALSE)</f>
        <v>Mountain Districts</v>
      </c>
      <c r="I23" s="129" t="str">
        <f>VLOOKUP(I21,[1]Data!$D$4:$F$2094,3,FALSE)</f>
        <v>Glenroy</v>
      </c>
      <c r="J23" s="129" t="str">
        <f>VLOOKUP(J21,[1]Data!$D$4:$F$2094,3,FALSE)</f>
        <v>Border Districts</v>
      </c>
      <c r="K23" s="129" t="str">
        <f>VLOOKUP(K21,[1]Data!$D$4:$F$2094,3,FALSE)</f>
        <v>Baw Baw</v>
      </c>
      <c r="L23" s="129" t="str">
        <f>VLOOKUP(L21,[1]Data!$D$4:$F$2094,3,FALSE)</f>
        <v>United</v>
      </c>
      <c r="M23" s="130" t="str">
        <f>VLOOKUP(M21,[1]Data!$D$4:$F$2094,3,FALSE)</f>
        <v>Clyde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x14ac:dyDescent="0.2">
      <c r="A24" s="127" t="str">
        <f>[1]Data!P11&amp;" "&amp;[1]Data!Q11</f>
        <v>8 Black Eye</v>
      </c>
      <c r="B24" s="129"/>
      <c r="C24" s="129" t="str">
        <f>[1]Data!T11</f>
        <v>G. ROWE / P. HOADLEY *</v>
      </c>
      <c r="D24" s="134">
        <f>'[1]8'!$B$5</f>
        <v>466</v>
      </c>
      <c r="E24" s="134">
        <f>'[1]8'!$B$6</f>
        <v>1396</v>
      </c>
      <c r="F24" s="134">
        <f>'[1]8'!$B$7</f>
        <v>953</v>
      </c>
      <c r="G24" s="134">
        <f>'[1]8'!$B$8</f>
        <v>1600</v>
      </c>
      <c r="H24" s="134">
        <f>'[1]8'!$B$9</f>
        <v>1043</v>
      </c>
      <c r="I24" s="134">
        <f>'[1]8'!$B$10</f>
        <v>1382</v>
      </c>
      <c r="J24" s="134">
        <f>'[1]8'!$B$11</f>
        <v>353</v>
      </c>
      <c r="K24" s="134">
        <f>'[1]8'!$B$12</f>
        <v>1622</v>
      </c>
      <c r="L24" s="134">
        <f>'[1]8'!$B$13</f>
        <v>0</v>
      </c>
      <c r="M24" s="135">
        <f>'[1]8'!$B$14</f>
        <v>0</v>
      </c>
    </row>
    <row r="25" spans="1:251" x14ac:dyDescent="0.2">
      <c r="A25" s="127"/>
      <c r="B25" s="128" t="s">
        <v>52</v>
      </c>
      <c r="C25" s="128"/>
      <c r="D25" s="129" t="str">
        <f>VLOOKUP(D24,[1]Data!$D$4:$F$2094,2,FALSE)</f>
        <v>R Slade</v>
      </c>
      <c r="E25" s="129" t="str">
        <f>VLOOKUP(E24,[1]Data!$D$4:$F$2094,2,FALSE)</f>
        <v>M &amp; R Randall</v>
      </c>
      <c r="F25" s="129" t="str">
        <f>VLOOKUP(F24,[1]Data!$D$4:$F$2094,2,FALSE)</f>
        <v>M &amp; R Randall</v>
      </c>
      <c r="G25" s="129" t="str">
        <f>VLOOKUP(G24,[1]Data!$D$4:$F$2094,2,FALSE)</f>
        <v>R Dagg</v>
      </c>
      <c r="H25" s="129" t="str">
        <f>VLOOKUP(H24,[1]Data!$D$4:$F$2094,2,FALSE)</f>
        <v>Hall &amp; Rice</v>
      </c>
      <c r="I25" s="129" t="str">
        <f>VLOOKUP(I24,[1]Data!$D$4:$F$2094,2,FALSE)</f>
        <v>M &amp; R Randall</v>
      </c>
      <c r="J25" s="129" t="str">
        <f>VLOOKUP(J24,[1]Data!$D$4:$F$2094,2,FALSE)</f>
        <v>M Weeding</v>
      </c>
      <c r="K25" s="129" t="str">
        <f>VLOOKUP(K24,[1]Data!$D$4:$F$2094,2,FALSE)</f>
        <v>R Hiscock</v>
      </c>
      <c r="L25" s="129" t="str">
        <f>VLOOKUP(L24,[1]Data!$D$4:$F$2094,2,FALSE)</f>
        <v>No Entry</v>
      </c>
      <c r="M25" s="130" t="str">
        <f>VLOOKUP(M24,[1]Data!$D$4:$F$2094,2,FALSE)</f>
        <v>No Entry</v>
      </c>
    </row>
    <row r="26" spans="1:251" s="133" customFormat="1" x14ac:dyDescent="0.2">
      <c r="A26" s="131"/>
      <c r="B26" s="132" t="s">
        <v>53</v>
      </c>
      <c r="C26" s="132"/>
      <c r="D26" s="129" t="str">
        <f>VLOOKUP(D24,[1]Data!$D$4:$F$2094,3,FALSE)</f>
        <v>South West Victoria</v>
      </c>
      <c r="E26" s="129" t="str">
        <f>VLOOKUP(E24,[1]Data!$D$4:$F$2094,3,FALSE)</f>
        <v>Riverina</v>
      </c>
      <c r="F26" s="129" t="str">
        <f>VLOOKUP(F24,[1]Data!$D$4:$F$2094,3,FALSE)</f>
        <v>Riverina</v>
      </c>
      <c r="G26" s="129" t="str">
        <f>VLOOKUP(G24,[1]Data!$D$4:$F$2094,3,FALSE)</f>
        <v>Eastern Districts</v>
      </c>
      <c r="H26" s="129" t="str">
        <f>VLOOKUP(H24,[1]Data!$D$4:$F$2094,3,FALSE)</f>
        <v>Bendigo</v>
      </c>
      <c r="I26" s="129" t="str">
        <f>VLOOKUP(I24,[1]Data!$D$4:$F$2094,3,FALSE)</f>
        <v>Riverina</v>
      </c>
      <c r="J26" s="129" t="str">
        <f>VLOOKUP(J24,[1]Data!$D$4:$F$2094,3,FALSE)</f>
        <v>Eastern Districts</v>
      </c>
      <c r="K26" s="129" t="str">
        <f>VLOOKUP(K24,[1]Data!$D$4:$F$2094,3,FALSE)</f>
        <v>Dandenong</v>
      </c>
      <c r="L26" s="129" t="str">
        <f>VLOOKUP(L24,[1]Data!$D$4:$F$2094,3,FALSE)</f>
        <v xml:space="preserve"> - Not Used -</v>
      </c>
      <c r="M26" s="130" t="str">
        <f>VLOOKUP(M24,[1]Data!$D$4:$F$2094,3,FALSE)</f>
        <v xml:space="preserve"> - Not Used -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x14ac:dyDescent="0.2">
      <c r="A27" s="127" t="str">
        <f>[1]Data!P12&amp;" "&amp;[1]Data!Q12</f>
        <v>9 Dilute</v>
      </c>
      <c r="B27" s="129"/>
      <c r="C27" s="129" t="str">
        <f>[1]Data!T12</f>
        <v>G. ROWE / P. HOADLEY *</v>
      </c>
      <c r="D27" s="134">
        <f>'[1]9'!$B$5</f>
        <v>1349</v>
      </c>
      <c r="E27" s="134">
        <f>'[1]9'!$B$6</f>
        <v>328</v>
      </c>
      <c r="F27" s="134">
        <f>'[1]9'!$B$7</f>
        <v>215</v>
      </c>
      <c r="G27" s="134">
        <f>'[1]9'!$B$8</f>
        <v>1640</v>
      </c>
      <c r="H27" s="134">
        <f>'[1]9'!$B$9</f>
        <v>1222</v>
      </c>
      <c r="I27" s="134">
        <f>'[1]9'!$B$10</f>
        <v>302</v>
      </c>
      <c r="J27" s="134">
        <f>'[1]9'!$B$11</f>
        <v>685</v>
      </c>
      <c r="K27" s="134">
        <f>'[1]9'!$B$12</f>
        <v>501</v>
      </c>
      <c r="L27" s="134">
        <f>'[1]9'!$B$13</f>
        <v>1503</v>
      </c>
      <c r="M27" s="135">
        <f>'[1]9'!$B$14</f>
        <v>901</v>
      </c>
    </row>
    <row r="28" spans="1:251" x14ac:dyDescent="0.2">
      <c r="A28" s="127"/>
      <c r="B28" s="128" t="s">
        <v>52</v>
      </c>
      <c r="C28" s="128"/>
      <c r="D28" s="129" t="str">
        <f>VLOOKUP(D27,[1]Data!$D$4:$F$2094,2,FALSE)</f>
        <v>V Murray</v>
      </c>
      <c r="E28" s="129" t="str">
        <f>VLOOKUP(E27,[1]Data!$D$4:$F$2094,2,FALSE)</f>
        <v>Bader &amp; Turnbull</v>
      </c>
      <c r="F28" s="129" t="str">
        <f>VLOOKUP(F27,[1]Data!$D$4:$F$2094,2,FALSE)</f>
        <v>M &amp; R Randall</v>
      </c>
      <c r="G28" s="129" t="str">
        <f>VLOOKUP(G27,[1]Data!$D$4:$F$2094,2,FALSE)</f>
        <v>A Barker</v>
      </c>
      <c r="H28" s="129" t="str">
        <f>VLOOKUP(H27,[1]Data!$D$4:$F$2094,2,FALSE)</f>
        <v>V Carro</v>
      </c>
      <c r="I28" s="129" t="str">
        <f>VLOOKUP(I27,[1]Data!$D$4:$F$2094,2,FALSE)</f>
        <v>S Zunneberg</v>
      </c>
      <c r="J28" s="129" t="str">
        <f>VLOOKUP(J27,[1]Data!$D$4:$F$2094,2,FALSE)</f>
        <v>V Murray</v>
      </c>
      <c r="K28" s="129" t="str">
        <f>VLOOKUP(K27,[1]Data!$D$4:$F$2094,2,FALSE)</f>
        <v>P &amp; D Smith</v>
      </c>
      <c r="L28" s="129" t="str">
        <f>VLOOKUP(L27,[1]Data!$D$4:$F$2094,2,FALSE)</f>
        <v>S Zunneberg</v>
      </c>
      <c r="M28" s="130" t="str">
        <f>VLOOKUP(M27,[1]Data!$D$4:$F$2094,2,FALSE)</f>
        <v>M &amp; R Randall</v>
      </c>
    </row>
    <row r="29" spans="1:251" s="133" customFormat="1" x14ac:dyDescent="0.2">
      <c r="A29" s="131"/>
      <c r="B29" s="132" t="s">
        <v>53</v>
      </c>
      <c r="C29" s="132"/>
      <c r="D29" s="129" t="str">
        <f>VLOOKUP(D27,[1]Data!$D$4:$F$2094,3,FALSE)</f>
        <v>United</v>
      </c>
      <c r="E29" s="129" t="str">
        <f>VLOOKUP(E27,[1]Data!$D$4:$F$2094,3,FALSE)</f>
        <v>Eastern Districts</v>
      </c>
      <c r="F29" s="129" t="str">
        <f>VLOOKUP(F27,[1]Data!$D$4:$F$2094,3,FALSE)</f>
        <v>Riverina</v>
      </c>
      <c r="G29" s="129" t="str">
        <f>VLOOKUP(G27,[1]Data!$D$4:$F$2094,3,FALSE)</f>
        <v>Eastern Districts</v>
      </c>
      <c r="H29" s="129" t="str">
        <f>VLOOKUP(H27,[1]Data!$D$4:$F$2094,3,FALSE)</f>
        <v>Eastern Districts</v>
      </c>
      <c r="I29" s="129" t="str">
        <f>VLOOKUP(I27,[1]Data!$D$4:$F$2094,3,FALSE)</f>
        <v>Mountain Districts</v>
      </c>
      <c r="J29" s="129" t="str">
        <f>VLOOKUP(J27,[1]Data!$D$4:$F$2094,3,FALSE)</f>
        <v>United</v>
      </c>
      <c r="K29" s="129" t="str">
        <f>VLOOKUP(K27,[1]Data!$D$4:$F$2094,3,FALSE)</f>
        <v>Clyde</v>
      </c>
      <c r="L29" s="129" t="str">
        <f>VLOOKUP(L27,[1]Data!$D$4:$F$2094,3,FALSE)</f>
        <v>Mountain Districts</v>
      </c>
      <c r="M29" s="130" t="str">
        <f>VLOOKUP(M27,[1]Data!$D$4:$F$2094,3,FALSE)</f>
        <v>Riverina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x14ac:dyDescent="0.2">
      <c r="A30" s="127" t="str">
        <f>[1]Data!P13&amp;" "&amp;[1]Data!Q13</f>
        <v>10 Lutino</v>
      </c>
      <c r="B30" s="129"/>
      <c r="C30" s="129" t="str">
        <f>[1]Data!T13</f>
        <v>R. RANDALL  ***</v>
      </c>
      <c r="D30" s="134">
        <f>'[1]10'!$B$5</f>
        <v>502</v>
      </c>
      <c r="E30" s="134">
        <f>'[1]10'!$B$6</f>
        <v>31</v>
      </c>
      <c r="F30" s="134">
        <f>'[1]10'!$B$7</f>
        <v>799</v>
      </c>
      <c r="G30" s="134">
        <f>'[1]10'!$B$8</f>
        <v>1377</v>
      </c>
      <c r="H30" s="134">
        <f>'[1]10'!$B$9</f>
        <v>652</v>
      </c>
      <c r="I30" s="134">
        <f>'[1]10'!$B$10</f>
        <v>1553</v>
      </c>
      <c r="J30" s="134">
        <f>'[1]10'!$B$11</f>
        <v>1259</v>
      </c>
      <c r="K30" s="134">
        <f>'[1]10'!$B$12</f>
        <v>1399</v>
      </c>
      <c r="L30" s="134">
        <f>'[1]10'!$B$13</f>
        <v>1461</v>
      </c>
      <c r="M30" s="135">
        <f>'[1]10'!$B$14</f>
        <v>375</v>
      </c>
    </row>
    <row r="31" spans="1:251" x14ac:dyDescent="0.2">
      <c r="A31" s="127"/>
      <c r="B31" s="128" t="s">
        <v>52</v>
      </c>
      <c r="C31" s="128"/>
      <c r="D31" s="129" t="str">
        <f>VLOOKUP(D30,[1]Data!$D$4:$F$2094,2,FALSE)</f>
        <v>A Rowe</v>
      </c>
      <c r="E31" s="129" t="str">
        <f>VLOOKUP(E30,[1]Data!$D$4:$F$2094,2,FALSE)</f>
        <v>B Schembri</v>
      </c>
      <c r="F31" s="129" t="str">
        <f>VLOOKUP(F30,[1]Data!$D$4:$F$2094,2,FALSE)</f>
        <v>Rowe Brothers</v>
      </c>
      <c r="G31" s="129" t="str">
        <f>VLOOKUP(G30,[1]Data!$D$4:$F$2094,2,FALSE)</f>
        <v>J Leong</v>
      </c>
      <c r="H31" s="129" t="str">
        <f>VLOOKUP(H30,[1]Data!$D$4:$F$2094,2,FALSE)</f>
        <v>Rowe Brothers</v>
      </c>
      <c r="I31" s="129" t="str">
        <f>VLOOKUP(I30,[1]Data!$D$4:$F$2094,2,FALSE)</f>
        <v>S &amp; T Grech</v>
      </c>
      <c r="J31" s="129" t="str">
        <f>VLOOKUP(J30,[1]Data!$D$4:$F$2094,2,FALSE)</f>
        <v>D Kerr</v>
      </c>
      <c r="K31" s="129" t="str">
        <f>VLOOKUP(K30,[1]Data!$D$4:$F$2094,2,FALSE)</f>
        <v>N Beniamin</v>
      </c>
      <c r="L31" s="129" t="str">
        <f>VLOOKUP(L30,[1]Data!$D$4:$F$2094,2,FALSE)</f>
        <v>D Kerr</v>
      </c>
      <c r="M31" s="130" t="str">
        <f>VLOOKUP(M30,[1]Data!$D$4:$F$2094,2,FALSE)</f>
        <v>D Toohey</v>
      </c>
    </row>
    <row r="32" spans="1:251" s="133" customFormat="1" x14ac:dyDescent="0.2">
      <c r="A32" s="131"/>
      <c r="B32" s="132" t="s">
        <v>53</v>
      </c>
      <c r="C32" s="132"/>
      <c r="D32" s="129" t="str">
        <f>VLOOKUP(D30,[1]Data!$D$4:$F$2094,3,FALSE)</f>
        <v>United</v>
      </c>
      <c r="E32" s="129" t="str">
        <f>VLOOKUP(E30,[1]Data!$D$4:$F$2094,3,FALSE)</f>
        <v>United</v>
      </c>
      <c r="F32" s="129" t="str">
        <f>VLOOKUP(F30,[1]Data!$D$4:$F$2094,3,FALSE)</f>
        <v>Baw Baw</v>
      </c>
      <c r="G32" s="129" t="str">
        <f>VLOOKUP(G30,[1]Data!$D$4:$F$2094,3,FALSE)</f>
        <v>United</v>
      </c>
      <c r="H32" s="129" t="str">
        <f>VLOOKUP(H30,[1]Data!$D$4:$F$2094,3,FALSE)</f>
        <v>Baw Baw</v>
      </c>
      <c r="I32" s="129" t="str">
        <f>VLOOKUP(I30,[1]Data!$D$4:$F$2094,3,FALSE)</f>
        <v>Melton</v>
      </c>
      <c r="J32" s="129" t="str">
        <f>VLOOKUP(J30,[1]Data!$D$4:$F$2094,3,FALSE)</f>
        <v>Baw Baw</v>
      </c>
      <c r="K32" s="129" t="str">
        <f>VLOOKUP(K30,[1]Data!$D$4:$F$2094,3,FALSE)</f>
        <v>Glenroy</v>
      </c>
      <c r="L32" s="129" t="str">
        <f>VLOOKUP(L30,[1]Data!$D$4:$F$2094,3,FALSE)</f>
        <v>Baw Baw</v>
      </c>
      <c r="M32" s="130" t="str">
        <f>VLOOKUP(M30,[1]Data!$D$4:$F$2094,3,FALSE)</f>
        <v>Western Suburbs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x14ac:dyDescent="0.2">
      <c r="A33" s="127" t="str">
        <f>[1]Data!P14&amp;" "&amp;[1]Data!Q14</f>
        <v>11 Albino</v>
      </c>
      <c r="B33" s="129"/>
      <c r="C33" s="129" t="str">
        <f>[1]Data!T14</f>
        <v>J. ORLANDI</v>
      </c>
      <c r="D33" s="134">
        <f>'[1]11'!$B$5</f>
        <v>228</v>
      </c>
      <c r="E33" s="134">
        <f>'[1]11'!$B$6</f>
        <v>967</v>
      </c>
      <c r="F33" s="134">
        <f>'[1]11'!$B$7</f>
        <v>514</v>
      </c>
      <c r="G33" s="134">
        <f>'[1]11'!$B$8</f>
        <v>1578</v>
      </c>
      <c r="H33" s="134">
        <f>'[1]11'!$B$9</f>
        <v>413</v>
      </c>
      <c r="I33" s="134">
        <f>'[1]11'!$B$10</f>
        <v>1374</v>
      </c>
      <c r="J33" s="134">
        <f>'[1]11'!$B$11</f>
        <v>371</v>
      </c>
      <c r="K33" s="134">
        <f>'[1]11'!$B$12</f>
        <v>1437</v>
      </c>
      <c r="L33" s="134">
        <f>'[1]11'!$B$13</f>
        <v>825</v>
      </c>
      <c r="M33" s="135">
        <f>'[1]11'!$B$14</f>
        <v>1223</v>
      </c>
    </row>
    <row r="34" spans="1:251" x14ac:dyDescent="0.2">
      <c r="A34" s="127"/>
      <c r="B34" s="128" t="s">
        <v>52</v>
      </c>
      <c r="C34" s="128"/>
      <c r="D34" s="129" t="str">
        <f>VLOOKUP(D33,[1]Data!$D$4:$F$2094,2,FALSE)</f>
        <v>Caulfield Family</v>
      </c>
      <c r="E34" s="129" t="str">
        <f>VLOOKUP(E33,[1]Data!$D$4:$F$2094,2,FALSE)</f>
        <v>G O'Connell</v>
      </c>
      <c r="F34" s="129" t="str">
        <f>VLOOKUP(F33,[1]Data!$D$4:$F$2094,2,FALSE)</f>
        <v>G Butler</v>
      </c>
      <c r="G34" s="129" t="str">
        <f>VLOOKUP(G33,[1]Data!$D$4:$F$2094,2,FALSE)</f>
        <v>S Zunneberg</v>
      </c>
      <c r="H34" s="129" t="str">
        <f>VLOOKUP(H33,[1]Data!$D$4:$F$2094,2,FALSE)</f>
        <v>K McCalman</v>
      </c>
      <c r="I34" s="129" t="str">
        <f>VLOOKUP(I33,[1]Data!$D$4:$F$2094,2,FALSE)</f>
        <v>G Butler</v>
      </c>
      <c r="J34" s="129" t="str">
        <f>VLOOKUP(J33,[1]Data!$D$4:$F$2094,2,FALSE)</f>
        <v>P Illic</v>
      </c>
      <c r="K34" s="129" t="str">
        <f>VLOOKUP(K33,[1]Data!$D$4:$F$2094,2,FALSE)</f>
        <v>K McCalman</v>
      </c>
      <c r="L34" s="129" t="str">
        <f>VLOOKUP(L33,[1]Data!$D$4:$F$2094,2,FALSE)</f>
        <v>G O'Connell</v>
      </c>
      <c r="M34" s="130" t="str">
        <f>VLOOKUP(M33,[1]Data!$D$4:$F$2094,2,FALSE)</f>
        <v>M Weeding</v>
      </c>
    </row>
    <row r="35" spans="1:251" s="133" customFormat="1" x14ac:dyDescent="0.2">
      <c r="A35" s="131"/>
      <c r="B35" s="132" t="s">
        <v>53</v>
      </c>
      <c r="C35" s="132"/>
      <c r="D35" s="129" t="str">
        <f>VLOOKUP(D33,[1]Data!$D$4:$F$2094,3,FALSE)</f>
        <v>Mountain Districts</v>
      </c>
      <c r="E35" s="129" t="str">
        <f>VLOOKUP(E33,[1]Data!$D$4:$F$2094,3,FALSE)</f>
        <v>Eastern Districts</v>
      </c>
      <c r="F35" s="129" t="str">
        <f>VLOOKUP(F33,[1]Data!$D$4:$F$2094,3,FALSE)</f>
        <v>Baw Baw</v>
      </c>
      <c r="G35" s="129" t="str">
        <f>VLOOKUP(G33,[1]Data!$D$4:$F$2094,3,FALSE)</f>
        <v>Mountain Districts</v>
      </c>
      <c r="H35" s="129" t="str">
        <f>VLOOKUP(H33,[1]Data!$D$4:$F$2094,3,FALSE)</f>
        <v>Dandenong</v>
      </c>
      <c r="I35" s="129" t="str">
        <f>VLOOKUP(I33,[1]Data!$D$4:$F$2094,3,FALSE)</f>
        <v>Baw Baw</v>
      </c>
      <c r="J35" s="129" t="str">
        <f>VLOOKUP(J33,[1]Data!$D$4:$F$2094,3,FALSE)</f>
        <v>Baw Baw</v>
      </c>
      <c r="K35" s="129" t="str">
        <f>VLOOKUP(K33,[1]Data!$D$4:$F$2094,3,FALSE)</f>
        <v>Dandenong</v>
      </c>
      <c r="L35" s="129" t="str">
        <f>VLOOKUP(L33,[1]Data!$D$4:$F$2094,3,FALSE)</f>
        <v>Eastern Districts</v>
      </c>
      <c r="M35" s="130" t="str">
        <f>VLOOKUP(M33,[1]Data!$D$4:$F$2094,3,FALSE)</f>
        <v>Eastern Districts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x14ac:dyDescent="0.2">
      <c r="A36" s="127" t="str">
        <f>[1]Data!P15&amp;" "&amp;[1]Data!Q15</f>
        <v>12 Clear Wing</v>
      </c>
      <c r="B36" s="129"/>
      <c r="C36" s="129" t="str">
        <f>[1]Data!T15</f>
        <v>A. BAXTER</v>
      </c>
      <c r="D36" s="134">
        <f>'[1]12'!$B$5</f>
        <v>59</v>
      </c>
      <c r="E36" s="134">
        <f>'[1]12'!$B$6</f>
        <v>923</v>
      </c>
      <c r="F36" s="134">
        <f>'[1]12'!$B$7</f>
        <v>749</v>
      </c>
      <c r="G36" s="134">
        <f>'[1]12'!$B$8</f>
        <v>1386</v>
      </c>
      <c r="H36" s="134">
        <f>'[1]12'!$B$9</f>
        <v>1129</v>
      </c>
      <c r="I36" s="134">
        <f>'[1]12'!$B$10</f>
        <v>916</v>
      </c>
      <c r="J36" s="134">
        <f>'[1]12'!$B$11</f>
        <v>604</v>
      </c>
      <c r="K36" s="134">
        <f>'[1]12'!$B$12</f>
        <v>63</v>
      </c>
      <c r="L36" s="134">
        <f>'[1]12'!$B$13</f>
        <v>601</v>
      </c>
      <c r="M36" s="135">
        <f>'[1]12'!$B$14</f>
        <v>1518</v>
      </c>
    </row>
    <row r="37" spans="1:251" x14ac:dyDescent="0.2">
      <c r="A37" s="127"/>
      <c r="B37" s="128" t="s">
        <v>52</v>
      </c>
      <c r="C37" s="128"/>
      <c r="D37" s="129" t="str">
        <f>VLOOKUP(D36,[1]Data!$D$4:$F$2094,2,FALSE)</f>
        <v>J Meale</v>
      </c>
      <c r="E37" s="129" t="str">
        <f>VLOOKUP(E36,[1]Data!$D$4:$F$2094,2,FALSE)</f>
        <v>D Macfarlane</v>
      </c>
      <c r="F37" s="129" t="str">
        <f>VLOOKUP(F36,[1]Data!$D$4:$F$2094,2,FALSE)</f>
        <v>V Murray</v>
      </c>
      <c r="G37" s="129" t="str">
        <f>VLOOKUP(G36,[1]Data!$D$4:$F$2094,2,FALSE)</f>
        <v>L Downey</v>
      </c>
      <c r="H37" s="129" t="str">
        <f>VLOOKUP(H36,[1]Data!$D$4:$F$2094,2,FALSE)</f>
        <v>D Macfarlane</v>
      </c>
      <c r="I37" s="129" t="str">
        <f>VLOOKUP(I36,[1]Data!$D$4:$F$2094,2,FALSE)</f>
        <v>Sheppard &amp; Flanagan</v>
      </c>
      <c r="J37" s="129" t="str">
        <f>VLOOKUP(J36,[1]Data!$D$4:$F$2094,2,FALSE)</f>
        <v>Sheppard &amp; Flanagan</v>
      </c>
      <c r="K37" s="129" t="str">
        <f>VLOOKUP(K36,[1]Data!$D$4:$F$2094,2,FALSE)</f>
        <v>Sheppard &amp; Flanagan</v>
      </c>
      <c r="L37" s="129" t="str">
        <f>VLOOKUP(L36,[1]Data!$D$4:$F$2094,2,FALSE)</f>
        <v>L Downey</v>
      </c>
      <c r="M37" s="130" t="str">
        <f>VLOOKUP(M36,[1]Data!$D$4:$F$2094,2,FALSE)</f>
        <v>D Macfarlane</v>
      </c>
    </row>
    <row r="38" spans="1:251" s="133" customFormat="1" x14ac:dyDescent="0.2">
      <c r="A38" s="131"/>
      <c r="B38" s="132" t="s">
        <v>53</v>
      </c>
      <c r="C38" s="132"/>
      <c r="D38" s="129" t="str">
        <f>VLOOKUP(D36,[1]Data!$D$4:$F$2094,3,FALSE)</f>
        <v>United</v>
      </c>
      <c r="E38" s="129" t="str">
        <f>VLOOKUP(E36,[1]Data!$D$4:$F$2094,3,FALSE)</f>
        <v>Baw Baw</v>
      </c>
      <c r="F38" s="129" t="str">
        <f>VLOOKUP(F36,[1]Data!$D$4:$F$2094,3,FALSE)</f>
        <v>United</v>
      </c>
      <c r="G38" s="129" t="str">
        <f>VLOOKUP(G36,[1]Data!$D$4:$F$2094,3,FALSE)</f>
        <v>Dandenong</v>
      </c>
      <c r="H38" s="129" t="str">
        <f>VLOOKUP(H36,[1]Data!$D$4:$F$2094,3,FALSE)</f>
        <v>Baw Baw</v>
      </c>
      <c r="I38" s="129" t="str">
        <f>VLOOKUP(I36,[1]Data!$D$4:$F$2094,3,FALSE)</f>
        <v>Mountain Districts</v>
      </c>
      <c r="J38" s="129" t="str">
        <f>VLOOKUP(J36,[1]Data!$D$4:$F$2094,3,FALSE)</f>
        <v>Mountain Districts</v>
      </c>
      <c r="K38" s="129" t="str">
        <f>VLOOKUP(K36,[1]Data!$D$4:$F$2094,3,FALSE)</f>
        <v>Mountain Districts</v>
      </c>
      <c r="L38" s="129" t="str">
        <f>VLOOKUP(L36,[1]Data!$D$4:$F$2094,3,FALSE)</f>
        <v>Dandenong</v>
      </c>
      <c r="M38" s="130" t="str">
        <f>VLOOKUP(M36,[1]Data!$D$4:$F$2094,3,FALSE)</f>
        <v>Baw Baw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x14ac:dyDescent="0.2">
      <c r="A39" s="127" t="str">
        <f>[1]Data!P16&amp;" "&amp;[1]Data!Q16</f>
        <v>13 Grey Wing</v>
      </c>
      <c r="B39" s="129"/>
      <c r="C39" s="129" t="str">
        <f>[1]Data!T16</f>
        <v>P. HOADLEY / G. ROWE *</v>
      </c>
      <c r="D39" s="134">
        <f>'[1]13'!$B$5</f>
        <v>884</v>
      </c>
      <c r="E39" s="134">
        <f>'[1]13'!$B$6</f>
        <v>1153</v>
      </c>
      <c r="F39" s="134">
        <f>'[1]13'!$B$7</f>
        <v>414</v>
      </c>
      <c r="G39" s="134">
        <f>'[1]13'!$B$8</f>
        <v>396</v>
      </c>
      <c r="H39" s="134">
        <f>'[1]13'!$B$9</f>
        <v>273</v>
      </c>
      <c r="I39" s="134">
        <f>'[1]13'!$B$10</f>
        <v>306</v>
      </c>
      <c r="J39" s="134">
        <f>'[1]13'!$B$11</f>
        <v>417</v>
      </c>
      <c r="K39" s="134">
        <f>'[1]13'!$B$12</f>
        <v>796</v>
      </c>
      <c r="L39" s="134">
        <f>'[1]13'!$B$13</f>
        <v>564</v>
      </c>
      <c r="M39" s="135">
        <f>'[1]13'!$B$14</f>
        <v>639</v>
      </c>
    </row>
    <row r="40" spans="1:251" x14ac:dyDescent="0.2">
      <c r="A40" s="127"/>
      <c r="B40" s="128" t="s">
        <v>52</v>
      </c>
      <c r="C40" s="128"/>
      <c r="D40" s="129" t="str">
        <f>VLOOKUP(D39,[1]Data!$D$4:$F$2094,2,FALSE)</f>
        <v>A Baxter</v>
      </c>
      <c r="E40" s="129" t="str">
        <f>VLOOKUP(E39,[1]Data!$D$4:$F$2094,2,FALSE)</f>
        <v>V Murray</v>
      </c>
      <c r="F40" s="129" t="str">
        <f>VLOOKUP(F39,[1]Data!$D$4:$F$2094,2,FALSE)</f>
        <v>Sheppard &amp; Flanagan</v>
      </c>
      <c r="G40" s="129" t="str">
        <f>VLOOKUP(G39,[1]Data!$D$4:$F$2094,2,FALSE)</f>
        <v>K Pullen</v>
      </c>
      <c r="H40" s="129" t="str">
        <f>VLOOKUP(H39,[1]Data!$D$4:$F$2094,2,FALSE)</f>
        <v>M &amp; R Randall</v>
      </c>
      <c r="I40" s="129" t="str">
        <f>VLOOKUP(I39,[1]Data!$D$4:$F$2094,2,FALSE)</f>
        <v>Hall &amp; Rice</v>
      </c>
      <c r="J40" s="129" t="str">
        <f>VLOOKUP(J39,[1]Data!$D$4:$F$2094,2,FALSE)</f>
        <v>A Richardson</v>
      </c>
      <c r="K40" s="129" t="str">
        <f>VLOOKUP(K39,[1]Data!$D$4:$F$2094,2,FALSE)</f>
        <v>No Entry</v>
      </c>
      <c r="L40" s="129" t="str">
        <f>VLOOKUP(L39,[1]Data!$D$4:$F$2094,2,FALSE)</f>
        <v>A Baxter</v>
      </c>
      <c r="M40" s="130" t="str">
        <f>VLOOKUP(M39,[1]Data!$D$4:$F$2094,2,FALSE)</f>
        <v>Caulfield Family</v>
      </c>
    </row>
    <row r="41" spans="1:251" s="133" customFormat="1" x14ac:dyDescent="0.2">
      <c r="A41" s="131"/>
      <c r="B41" s="132" t="s">
        <v>53</v>
      </c>
      <c r="C41" s="132"/>
      <c r="D41" s="129" t="str">
        <f>VLOOKUP(D39,[1]Data!$D$4:$F$2094,3,FALSE)</f>
        <v>United</v>
      </c>
      <c r="E41" s="129" t="str">
        <f>VLOOKUP(E39,[1]Data!$D$4:$F$2094,3,FALSE)</f>
        <v>United</v>
      </c>
      <c r="F41" s="129" t="str">
        <f>VLOOKUP(F39,[1]Data!$D$4:$F$2094,3,FALSE)</f>
        <v>Mountain Districts</v>
      </c>
      <c r="G41" s="129" t="str">
        <f>VLOOKUP(G39,[1]Data!$D$4:$F$2094,3,FALSE)</f>
        <v>Riverina</v>
      </c>
      <c r="H41" s="129" t="str">
        <f>VLOOKUP(H39,[1]Data!$D$4:$F$2094,3,FALSE)</f>
        <v>Riverina</v>
      </c>
      <c r="I41" s="129" t="str">
        <f>VLOOKUP(I39,[1]Data!$D$4:$F$2094,3,FALSE)</f>
        <v>Bendigo</v>
      </c>
      <c r="J41" s="129" t="str">
        <f>VLOOKUP(J39,[1]Data!$D$4:$F$2094,3,FALSE)</f>
        <v>Baw Baw</v>
      </c>
      <c r="K41" s="129" t="str">
        <f>VLOOKUP(K39,[1]Data!$D$4:$F$2094,3,FALSE)</f>
        <v>Clyde</v>
      </c>
      <c r="L41" s="129" t="str">
        <f>VLOOKUP(L39,[1]Data!$D$4:$F$2094,3,FALSE)</f>
        <v>United</v>
      </c>
      <c r="M41" s="130" t="str">
        <f>VLOOKUP(M39,[1]Data!$D$4:$F$2094,3,FALSE)</f>
        <v>Mountain Districts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x14ac:dyDescent="0.2">
      <c r="A42" s="127" t="str">
        <f>[1]Data!P17&amp;" "&amp;[1]Data!Q17</f>
        <v>14 Cinnamon</v>
      </c>
      <c r="B42" s="129"/>
      <c r="C42" s="129" t="str">
        <f>[1]Data!T17</f>
        <v>A. ROWE / B. YEAMAN *</v>
      </c>
      <c r="D42" s="134">
        <f>'[1]14'!$B$5</f>
        <v>1585</v>
      </c>
      <c r="E42" s="134">
        <f>'[1]14'!$B$6</f>
        <v>1634</v>
      </c>
      <c r="F42" s="134">
        <f>'[1]14'!$B$7</f>
        <v>346</v>
      </c>
      <c r="G42" s="134">
        <f>'[1]14'!$B$8</f>
        <v>706</v>
      </c>
      <c r="H42" s="134">
        <f>'[1]14'!$B$9</f>
        <v>570</v>
      </c>
      <c r="I42" s="134">
        <f>'[1]14'!$B$10</f>
        <v>91</v>
      </c>
      <c r="J42" s="134">
        <f>'[1]14'!$B$11</f>
        <v>723</v>
      </c>
      <c r="K42" s="134">
        <f>'[1]14'!$B$12</f>
        <v>11</v>
      </c>
      <c r="L42" s="134">
        <f>'[1]14'!$B$13</f>
        <v>1101</v>
      </c>
      <c r="M42" s="135">
        <f>'[1]14'!$B$14</f>
        <v>621</v>
      </c>
    </row>
    <row r="43" spans="1:251" x14ac:dyDescent="0.2">
      <c r="A43" s="127"/>
      <c r="B43" s="128" t="s">
        <v>52</v>
      </c>
      <c r="C43" s="128"/>
      <c r="D43" s="129" t="str">
        <f>VLOOKUP(D42,[1]Data!$D$4:$F$2094,2,FALSE)</f>
        <v>W Cachia</v>
      </c>
      <c r="E43" s="129" t="str">
        <f>VLOOKUP(E42,[1]Data!$D$4:$F$2094,2,FALSE)</f>
        <v>S &amp; T Grech</v>
      </c>
      <c r="F43" s="129" t="str">
        <f>VLOOKUP(F42,[1]Data!$D$4:$F$2094,2,FALSE)</f>
        <v>Ray &amp; German</v>
      </c>
      <c r="G43" s="129" t="str">
        <f>VLOOKUP(G42,[1]Data!$D$4:$F$2094,2,FALSE)</f>
        <v>M O'Connell</v>
      </c>
      <c r="H43" s="129" t="str">
        <f>VLOOKUP(H42,[1]Data!$D$4:$F$2094,2,FALSE)</f>
        <v>A Brown</v>
      </c>
      <c r="I43" s="129" t="str">
        <f>VLOOKUP(I42,[1]Data!$D$4:$F$2094,2,FALSE)</f>
        <v>Ray &amp; German</v>
      </c>
      <c r="J43" s="129" t="str">
        <f>VLOOKUP(J42,[1]Data!$D$4:$F$2094,2,FALSE)</f>
        <v>D Charlton</v>
      </c>
      <c r="K43" s="129" t="str">
        <f>VLOOKUP(K42,[1]Data!$D$4:$F$2094,2,FALSE)</f>
        <v>Rowe Brothers</v>
      </c>
      <c r="L43" s="129" t="str">
        <f>VLOOKUP(L42,[1]Data!$D$4:$F$2094,2,FALSE)</f>
        <v>Sheppard &amp; Flanagan</v>
      </c>
      <c r="M43" s="130" t="str">
        <f>VLOOKUP(M42,[1]Data!$D$4:$F$2094,2,FALSE)</f>
        <v>I Hunter</v>
      </c>
    </row>
    <row r="44" spans="1:251" s="133" customFormat="1" x14ac:dyDescent="0.2">
      <c r="A44" s="131"/>
      <c r="B44" s="132" t="s">
        <v>53</v>
      </c>
      <c r="C44" s="132"/>
      <c r="D44" s="129" t="str">
        <f>VLOOKUP(D42,[1]Data!$D$4:$F$2094,3,FALSE)</f>
        <v>Western Suburbs</v>
      </c>
      <c r="E44" s="129" t="str">
        <f>VLOOKUP(E42,[1]Data!$D$4:$F$2094,3,FALSE)</f>
        <v>Melton</v>
      </c>
      <c r="F44" s="129" t="str">
        <f>VLOOKUP(F42,[1]Data!$D$4:$F$2094,3,FALSE)</f>
        <v>United</v>
      </c>
      <c r="G44" s="129" t="str">
        <f>VLOOKUP(G42,[1]Data!$D$4:$F$2094,3,FALSE)</f>
        <v>Eastern Districts</v>
      </c>
      <c r="H44" s="129" t="str">
        <f>VLOOKUP(H42,[1]Data!$D$4:$F$2094,3,FALSE)</f>
        <v>Dandenong</v>
      </c>
      <c r="I44" s="129" t="str">
        <f>VLOOKUP(I42,[1]Data!$D$4:$F$2094,3,FALSE)</f>
        <v>United</v>
      </c>
      <c r="J44" s="129" t="str">
        <f>VLOOKUP(J42,[1]Data!$D$4:$F$2094,3,FALSE)</f>
        <v>United</v>
      </c>
      <c r="K44" s="129" t="str">
        <f>VLOOKUP(K42,[1]Data!$D$4:$F$2094,3,FALSE)</f>
        <v>Baw Baw</v>
      </c>
      <c r="L44" s="129" t="str">
        <f>VLOOKUP(L42,[1]Data!$D$4:$F$2094,3,FALSE)</f>
        <v>Mountain Districts</v>
      </c>
      <c r="M44" s="130" t="str">
        <f>VLOOKUP(M42,[1]Data!$D$4:$F$2094,3,FALSE)</f>
        <v>Melton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x14ac:dyDescent="0.2">
      <c r="A45" s="127" t="str">
        <f>[1]Data!P18&amp;" "&amp;[1]Data!Q18</f>
        <v>15 D/F Spangle</v>
      </c>
      <c r="B45" s="129"/>
      <c r="C45" s="129" t="str">
        <f>[1]Data!T18</f>
        <v>I. HUNTER</v>
      </c>
      <c r="D45" s="134">
        <f>'[1]15'!$B$5</f>
        <v>752</v>
      </c>
      <c r="E45" s="134">
        <f>'[1]15'!$B$6</f>
        <v>583</v>
      </c>
      <c r="F45" s="134">
        <f>'[1]15'!$B$7</f>
        <v>1241</v>
      </c>
      <c r="G45" s="134">
        <f>'[1]15'!$B$8</f>
        <v>89</v>
      </c>
      <c r="H45" s="134">
        <f>'[1]15'!$B$9</f>
        <v>481</v>
      </c>
      <c r="I45" s="134">
        <f>'[1]15'!$B$10</f>
        <v>1273</v>
      </c>
      <c r="J45" s="134">
        <f>'[1]15'!$B$11</f>
        <v>193</v>
      </c>
      <c r="K45" s="134">
        <f>'[1]15'!$B$12</f>
        <v>364</v>
      </c>
      <c r="L45" s="134">
        <f>'[1]15'!$B$13</f>
        <v>704</v>
      </c>
      <c r="M45" s="135">
        <f>'[1]15'!$B$14</f>
        <v>318</v>
      </c>
    </row>
    <row r="46" spans="1:251" x14ac:dyDescent="0.2">
      <c r="A46" s="127"/>
      <c r="B46" s="128" t="s">
        <v>52</v>
      </c>
      <c r="C46" s="128"/>
      <c r="D46" s="129" t="str">
        <f>VLOOKUP(D45,[1]Data!$D$4:$F$2094,2,FALSE)</f>
        <v>M Huth</v>
      </c>
      <c r="E46" s="129" t="str">
        <f>VLOOKUP(E45,[1]Data!$D$4:$F$2094,2,FALSE)</f>
        <v>Rowe Brothers</v>
      </c>
      <c r="F46" s="129" t="str">
        <f>VLOOKUP(F45,[1]Data!$D$4:$F$2094,2,FALSE)</f>
        <v>M Huth</v>
      </c>
      <c r="G46" s="129" t="str">
        <f>VLOOKUP(G45,[1]Data!$D$4:$F$2094,2,FALSE)</f>
        <v>J Meale</v>
      </c>
      <c r="H46" s="129" t="str">
        <f>VLOOKUP(H45,[1]Data!$D$4:$F$2094,2,FALSE)</f>
        <v>D Charlton</v>
      </c>
      <c r="I46" s="129" t="str">
        <f>VLOOKUP(I45,[1]Data!$D$4:$F$2094,2,FALSE)</f>
        <v>G O'Connell</v>
      </c>
      <c r="J46" s="129" t="str">
        <f>VLOOKUP(J45,[1]Data!$D$4:$F$2094,2,FALSE)</f>
        <v>M Parr</v>
      </c>
      <c r="K46" s="129" t="str">
        <f>VLOOKUP(K45,[1]Data!$D$4:$F$2094,2,FALSE)</f>
        <v>Wilson &amp; Hoadley</v>
      </c>
      <c r="L46" s="129" t="str">
        <f>VLOOKUP(L45,[1]Data!$D$4:$F$2094,2,FALSE)</f>
        <v>G O'Connell</v>
      </c>
      <c r="M46" s="130" t="str">
        <f>VLOOKUP(M45,[1]Data!$D$4:$F$2094,2,FALSE)</f>
        <v>Sheppard &amp; Flanagan</v>
      </c>
    </row>
    <row r="47" spans="1:251" s="133" customFormat="1" x14ac:dyDescent="0.2">
      <c r="A47" s="131"/>
      <c r="B47" s="132" t="s">
        <v>53</v>
      </c>
      <c r="C47" s="132"/>
      <c r="D47" s="129" t="str">
        <f>VLOOKUP(D45,[1]Data!$D$4:$F$2094,3,FALSE)</f>
        <v>Colac</v>
      </c>
      <c r="E47" s="129" t="str">
        <f>VLOOKUP(E45,[1]Data!$D$4:$F$2094,3,FALSE)</f>
        <v>Baw Baw</v>
      </c>
      <c r="F47" s="129" t="str">
        <f>VLOOKUP(F45,[1]Data!$D$4:$F$2094,3,FALSE)</f>
        <v>Colac</v>
      </c>
      <c r="G47" s="129" t="str">
        <f>VLOOKUP(G45,[1]Data!$D$4:$F$2094,3,FALSE)</f>
        <v>United</v>
      </c>
      <c r="H47" s="129" t="str">
        <f>VLOOKUP(H45,[1]Data!$D$4:$F$2094,3,FALSE)</f>
        <v>United</v>
      </c>
      <c r="I47" s="129" t="str">
        <f>VLOOKUP(I45,[1]Data!$D$4:$F$2094,3,FALSE)</f>
        <v>Eastern Districts</v>
      </c>
      <c r="J47" s="129" t="str">
        <f>VLOOKUP(J45,[1]Data!$D$4:$F$2094,3,FALSE)</f>
        <v>Eastern Districts</v>
      </c>
      <c r="K47" s="129" t="str">
        <f>VLOOKUP(K45,[1]Data!$D$4:$F$2094,3,FALSE)</f>
        <v>Dandenong</v>
      </c>
      <c r="L47" s="129" t="str">
        <f>VLOOKUP(L45,[1]Data!$D$4:$F$2094,3,FALSE)</f>
        <v>Eastern Districts</v>
      </c>
      <c r="M47" s="130" t="str">
        <f>VLOOKUP(M45,[1]Data!$D$4:$F$2094,3,FALSE)</f>
        <v>Mountain Districts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x14ac:dyDescent="0.2">
      <c r="A48" s="127" t="str">
        <f>[1]Data!P19&amp;" "&amp;[1]Data!Q19</f>
        <v>16 Opaline</v>
      </c>
      <c r="B48" s="129"/>
      <c r="C48" s="129" t="str">
        <f>[1]Data!T19</f>
        <v>J. SMITH</v>
      </c>
      <c r="D48" s="134">
        <f>'[1]16'!$B$5</f>
        <v>740</v>
      </c>
      <c r="E48" s="134">
        <f>'[1]16'!$B$6</f>
        <v>969</v>
      </c>
      <c r="F48" s="134">
        <f>'[1]16'!$B$7</f>
        <v>911</v>
      </c>
      <c r="G48" s="134">
        <f>'[1]16'!$B$8</f>
        <v>1432</v>
      </c>
      <c r="H48" s="134">
        <f>'[1]16'!$B$9</f>
        <v>1228</v>
      </c>
      <c r="I48" s="134">
        <f>'[1]16'!$B$10</f>
        <v>1551</v>
      </c>
      <c r="J48" s="134">
        <f>'[1]16'!$B$11</f>
        <v>748</v>
      </c>
      <c r="K48" s="134">
        <f>'[1]16'!$B$12</f>
        <v>1380</v>
      </c>
      <c r="L48" s="134">
        <f>'[1]16'!$B$13</f>
        <v>921</v>
      </c>
      <c r="M48" s="135">
        <f>'[1]16'!$B$14</f>
        <v>776</v>
      </c>
    </row>
    <row r="49" spans="1:251" x14ac:dyDescent="0.2">
      <c r="A49" s="127"/>
      <c r="B49" s="128" t="s">
        <v>52</v>
      </c>
      <c r="C49" s="128"/>
      <c r="D49" s="129" t="str">
        <f>VLOOKUP(D48,[1]Data!$D$4:$F$2094,2,FALSE)</f>
        <v>Sheppard &amp; Flanagan</v>
      </c>
      <c r="E49" s="129" t="str">
        <f>VLOOKUP(E48,[1]Data!$D$4:$F$2094,2,FALSE)</f>
        <v>W Cachia</v>
      </c>
      <c r="F49" s="129" t="str">
        <f>VLOOKUP(F48,[1]Data!$D$4:$F$2094,2,FALSE)</f>
        <v>Rowe Brothers</v>
      </c>
      <c r="G49" s="129" t="str">
        <f>VLOOKUP(G48,[1]Data!$D$4:$F$2094,2,FALSE)</f>
        <v>Rowe Brothers</v>
      </c>
      <c r="H49" s="129" t="str">
        <f>VLOOKUP(H48,[1]Data!$D$4:$F$2094,2,FALSE)</f>
        <v>M  Huth</v>
      </c>
      <c r="I49" s="129" t="str">
        <f>VLOOKUP(I48,[1]Data!$D$4:$F$2094,2,FALSE)</f>
        <v>H Kamal</v>
      </c>
      <c r="J49" s="129" t="str">
        <f>VLOOKUP(J48,[1]Data!$D$4:$F$2094,2,FALSE)</f>
        <v>Ray &amp; German</v>
      </c>
      <c r="K49" s="129" t="str">
        <f>VLOOKUP(K48,[1]Data!$D$4:$F$2094,2,FALSE)</f>
        <v>Hall &amp; Rice</v>
      </c>
      <c r="L49" s="129" t="str">
        <f>VLOOKUP(L48,[1]Data!$D$4:$F$2094,2,FALSE)</f>
        <v>I Mamic</v>
      </c>
      <c r="M49" s="130" t="str">
        <f>VLOOKUP(M48,[1]Data!$D$4:$F$2094,2,FALSE)</f>
        <v>Sheppard &amp; Flanagan</v>
      </c>
    </row>
    <row r="50" spans="1:251" s="133" customFormat="1" x14ac:dyDescent="0.2">
      <c r="A50" s="131"/>
      <c r="B50" s="132" t="s">
        <v>53</v>
      </c>
      <c r="C50" s="132"/>
      <c r="D50" s="129" t="str">
        <f>VLOOKUP(D48,[1]Data!$D$4:$F$2094,3,FALSE)</f>
        <v>Mountain Districts</v>
      </c>
      <c r="E50" s="129" t="str">
        <f>VLOOKUP(E48,[1]Data!$D$4:$F$2094,3,FALSE)</f>
        <v>Western Suburbs</v>
      </c>
      <c r="F50" s="129" t="str">
        <f>VLOOKUP(F48,[1]Data!$D$4:$F$2094,3,FALSE)</f>
        <v>Baw Baw</v>
      </c>
      <c r="G50" s="129" t="str">
        <f>VLOOKUP(G48,[1]Data!$D$4:$F$2094,3,FALSE)</f>
        <v>Baw Baw</v>
      </c>
      <c r="H50" s="129" t="str">
        <f>VLOOKUP(H48,[1]Data!$D$4:$F$2094,3,FALSE)</f>
        <v>Colac</v>
      </c>
      <c r="I50" s="129" t="str">
        <f>VLOOKUP(I48,[1]Data!$D$4:$F$2094,3,FALSE)</f>
        <v>Melton</v>
      </c>
      <c r="J50" s="129" t="str">
        <f>VLOOKUP(J48,[1]Data!$D$4:$F$2094,3,FALSE)</f>
        <v>United</v>
      </c>
      <c r="K50" s="129" t="str">
        <f>VLOOKUP(K48,[1]Data!$D$4:$F$2094,3,FALSE)</f>
        <v>Bendigo</v>
      </c>
      <c r="L50" s="129" t="str">
        <f>VLOOKUP(L48,[1]Data!$D$4:$F$2094,3,FALSE)</f>
        <v>Western Suburbs</v>
      </c>
      <c r="M50" s="130" t="str">
        <f>VLOOKUP(M48,[1]Data!$D$4:$F$2094,3,FALSE)</f>
        <v>Mountain Districts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x14ac:dyDescent="0.2">
      <c r="A51" s="127" t="str">
        <f>[1]Data!P20&amp;" "&amp;[1]Data!Q20</f>
        <v>17 Opaline AOSV</v>
      </c>
      <c r="B51" s="129"/>
      <c r="C51" s="129" t="str">
        <f>[1]Data!T20</f>
        <v>G.JONES</v>
      </c>
      <c r="D51" s="134">
        <f>'[1]17'!$B$5</f>
        <v>899</v>
      </c>
      <c r="E51" s="134">
        <f>'[1]17'!$B$6</f>
        <v>22</v>
      </c>
      <c r="F51" s="134">
        <f>'[1]17'!$B$7</f>
        <v>569</v>
      </c>
      <c r="G51" s="134">
        <f>'[1]17'!$B$8</f>
        <v>920</v>
      </c>
      <c r="H51" s="134">
        <f>'[1]17'!$B$9</f>
        <v>1569</v>
      </c>
      <c r="I51" s="134">
        <f>'[1]17'!$B$10</f>
        <v>1336</v>
      </c>
      <c r="J51" s="134">
        <f>'[1]17'!$B$11</f>
        <v>165</v>
      </c>
      <c r="K51" s="134">
        <f>'[1]17'!$B$12</f>
        <v>779</v>
      </c>
      <c r="L51" s="134">
        <f>'[1]17'!$B$13</f>
        <v>719</v>
      </c>
      <c r="M51" s="135">
        <f>'[1]17'!$B$14</f>
        <v>264</v>
      </c>
    </row>
    <row r="52" spans="1:251" x14ac:dyDescent="0.2">
      <c r="A52" s="127"/>
      <c r="B52" s="128" t="s">
        <v>52</v>
      </c>
      <c r="C52" s="128"/>
      <c r="D52" s="129" t="str">
        <f>VLOOKUP(D51,[1]Data!$D$4:$F$2094,2,FALSE)</f>
        <v>M &amp; R Randall</v>
      </c>
      <c r="E52" s="129" t="str">
        <f>VLOOKUP(E51,[1]Data!$D$4:$F$2094,2,FALSE)</f>
        <v>J Leong</v>
      </c>
      <c r="F52" s="129" t="str">
        <f>VLOOKUP(F51,[1]Data!$D$4:$F$2094,2,FALSE)</f>
        <v>S &amp; T Grech</v>
      </c>
      <c r="G52" s="129" t="str">
        <f>VLOOKUP(G51,[1]Data!$D$4:$F$2094,2,FALSE)</f>
        <v>M &amp; R Randall</v>
      </c>
      <c r="H52" s="129" t="str">
        <f>VLOOKUP(H51,[1]Data!$D$4:$F$2094,2,FALSE)</f>
        <v>P Thurn</v>
      </c>
      <c r="I52" s="129" t="str">
        <f>VLOOKUP(I51,[1]Data!$D$4:$F$2094,2,FALSE)</f>
        <v>J Leong</v>
      </c>
      <c r="J52" s="129" t="str">
        <f>VLOOKUP(J51,[1]Data!$D$4:$F$2094,2,FALSE)</f>
        <v>Borg &amp; Skivington</v>
      </c>
      <c r="K52" s="129" t="str">
        <f>VLOOKUP(K51,[1]Data!$D$4:$F$2094,2,FALSE)</f>
        <v>Sheppard &amp; Flanagan</v>
      </c>
      <c r="L52" s="129" t="str">
        <f>VLOOKUP(L51,[1]Data!$D$4:$F$2094,2,FALSE)</f>
        <v>J Leong</v>
      </c>
      <c r="M52" s="130" t="str">
        <f>VLOOKUP(M51,[1]Data!$D$4:$F$2094,2,FALSE)</f>
        <v>Sheppard &amp; Flanagan</v>
      </c>
    </row>
    <row r="53" spans="1:251" s="133" customFormat="1" x14ac:dyDescent="0.2">
      <c r="A53" s="131"/>
      <c r="B53" s="132" t="s">
        <v>53</v>
      </c>
      <c r="C53" s="132"/>
      <c r="D53" s="129" t="str">
        <f>VLOOKUP(D51,[1]Data!$D$4:$F$2094,3,FALSE)</f>
        <v>Riverina</v>
      </c>
      <c r="E53" s="129" t="str">
        <f>VLOOKUP(E51,[1]Data!$D$4:$F$2094,3,FALSE)</f>
        <v>United</v>
      </c>
      <c r="F53" s="129" t="str">
        <f>VLOOKUP(F51,[1]Data!$D$4:$F$2094,3,FALSE)</f>
        <v>Melton</v>
      </c>
      <c r="G53" s="129" t="str">
        <f>VLOOKUP(G51,[1]Data!$D$4:$F$2094,3,FALSE)</f>
        <v>Riverina</v>
      </c>
      <c r="H53" s="129" t="str">
        <f>VLOOKUP(H51,[1]Data!$D$4:$F$2094,3,FALSE)</f>
        <v>Melton</v>
      </c>
      <c r="I53" s="129" t="str">
        <f>VLOOKUP(I51,[1]Data!$D$4:$F$2094,3,FALSE)</f>
        <v>United</v>
      </c>
      <c r="J53" s="129" t="str">
        <f>VLOOKUP(J51,[1]Data!$D$4:$F$2094,3,FALSE)</f>
        <v>Eastern Districts</v>
      </c>
      <c r="K53" s="129" t="str">
        <f>VLOOKUP(K51,[1]Data!$D$4:$F$2094,3,FALSE)</f>
        <v>Mountain Districts</v>
      </c>
      <c r="L53" s="129" t="str">
        <f>VLOOKUP(L51,[1]Data!$D$4:$F$2094,3,FALSE)</f>
        <v>United</v>
      </c>
      <c r="M53" s="130" t="str">
        <f>VLOOKUP(M51,[1]Data!$D$4:$F$2094,3,FALSE)</f>
        <v>Mountain Districts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x14ac:dyDescent="0.2">
      <c r="A54" s="127" t="str">
        <f>[1]Data!P21&amp;" "&amp;[1]Data!Q21</f>
        <v>18 Clearbody</v>
      </c>
      <c r="B54" s="129"/>
      <c r="C54" s="129" t="str">
        <f>[1]Data!T21</f>
        <v>D. RAY   ***</v>
      </c>
      <c r="D54" s="134">
        <f>'[1]18'!$B$5</f>
        <v>1512</v>
      </c>
      <c r="E54" s="134">
        <f>'[1]18'!$B$6</f>
        <v>1279</v>
      </c>
      <c r="F54" s="134">
        <f>'[1]18'!$B$7</f>
        <v>1596</v>
      </c>
      <c r="G54" s="134">
        <f>'[1]18'!$B$8</f>
        <v>1179</v>
      </c>
      <c r="H54" s="134">
        <f>'[1]18'!$B$9</f>
        <v>146</v>
      </c>
      <c r="I54" s="134">
        <f>'[1]18'!$B$10</f>
        <v>722</v>
      </c>
      <c r="J54" s="134">
        <f>'[1]18'!$B$11</f>
        <v>1030</v>
      </c>
      <c r="K54" s="134">
        <f>'[1]18'!$B$12</f>
        <v>1314</v>
      </c>
      <c r="L54" s="134">
        <f>'[1]18'!$B$13</f>
        <v>1489</v>
      </c>
      <c r="M54" s="135">
        <f>'[1]18'!$B$14</f>
        <v>92</v>
      </c>
    </row>
    <row r="55" spans="1:251" x14ac:dyDescent="0.2">
      <c r="A55" s="127"/>
      <c r="B55" s="128" t="s">
        <v>52</v>
      </c>
      <c r="C55" s="128"/>
      <c r="D55" s="129" t="str">
        <f>VLOOKUP(D54,[1]Data!$D$4:$F$2094,2,FALSE)</f>
        <v>A Rowe</v>
      </c>
      <c r="E55" s="129" t="str">
        <f>VLOOKUP(E54,[1]Data!$D$4:$F$2094,2,FALSE)</f>
        <v>A Rowe</v>
      </c>
      <c r="F55" s="129" t="str">
        <f>VLOOKUP(F54,[1]Data!$D$4:$F$2094,2,FALSE)</f>
        <v>N Beniamin</v>
      </c>
      <c r="G55" s="129" t="str">
        <f>VLOOKUP(G54,[1]Data!$D$4:$F$2094,2,FALSE)</f>
        <v>A Rowe</v>
      </c>
      <c r="H55" s="129" t="str">
        <f>VLOOKUP(H54,[1]Data!$D$4:$F$2094,2,FALSE)</f>
        <v>J Orlandi</v>
      </c>
      <c r="I55" s="129" t="str">
        <f>VLOOKUP(I54,[1]Data!$D$4:$F$2094,2,FALSE)</f>
        <v>N Beniamin</v>
      </c>
      <c r="J55" s="129" t="str">
        <f>VLOOKUP(J54,[1]Data!$D$4:$F$2094,2,FALSE)</f>
        <v>P Thurn</v>
      </c>
      <c r="K55" s="129" t="str">
        <f>VLOOKUP(K54,[1]Data!$D$4:$F$2094,2,FALSE)</f>
        <v>Rowe Brothers</v>
      </c>
      <c r="L55" s="129" t="str">
        <f>VLOOKUP(L54,[1]Data!$D$4:$F$2094,2,FALSE)</f>
        <v>J Orlandi</v>
      </c>
      <c r="M55" s="130" t="str">
        <f>VLOOKUP(M54,[1]Data!$D$4:$F$2094,2,FALSE)</f>
        <v>G O'Connell</v>
      </c>
    </row>
    <row r="56" spans="1:251" s="133" customFormat="1" x14ac:dyDescent="0.2">
      <c r="A56" s="131"/>
      <c r="B56" s="132" t="s">
        <v>53</v>
      </c>
      <c r="C56" s="132"/>
      <c r="D56" s="129" t="str">
        <f>VLOOKUP(D54,[1]Data!$D$4:$F$2094,3,FALSE)</f>
        <v>United</v>
      </c>
      <c r="E56" s="129" t="str">
        <f>VLOOKUP(E54,[1]Data!$D$4:$F$2094,3,FALSE)</f>
        <v>United</v>
      </c>
      <c r="F56" s="129" t="str">
        <f>VLOOKUP(F54,[1]Data!$D$4:$F$2094,3,FALSE)</f>
        <v>Glenroy</v>
      </c>
      <c r="G56" s="129" t="str">
        <f>VLOOKUP(G54,[1]Data!$D$4:$F$2094,3,FALSE)</f>
        <v>United</v>
      </c>
      <c r="H56" s="129" t="str">
        <f>VLOOKUP(H54,[1]Data!$D$4:$F$2094,3,FALSE)</f>
        <v>Riverina</v>
      </c>
      <c r="I56" s="129" t="str">
        <f>VLOOKUP(I54,[1]Data!$D$4:$F$2094,3,FALSE)</f>
        <v>Glenroy</v>
      </c>
      <c r="J56" s="129" t="str">
        <f>VLOOKUP(J54,[1]Data!$D$4:$F$2094,3,FALSE)</f>
        <v>Melton</v>
      </c>
      <c r="K56" s="129" t="str">
        <f>VLOOKUP(K54,[1]Data!$D$4:$F$2094,3,FALSE)</f>
        <v>Baw Baw</v>
      </c>
      <c r="L56" s="129" t="str">
        <f>VLOOKUP(L54,[1]Data!$D$4:$F$2094,3,FALSE)</f>
        <v>Riverina</v>
      </c>
      <c r="M56" s="130" t="str">
        <f>VLOOKUP(M54,[1]Data!$D$4:$F$2094,3,FALSE)</f>
        <v>Eastern Districts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x14ac:dyDescent="0.2">
      <c r="A57" s="127" t="str">
        <f>[1]Data!P22&amp;" "&amp;[1]Data!Q22</f>
        <v>19 Lacewing</v>
      </c>
      <c r="B57" s="129"/>
      <c r="C57" s="129" t="str">
        <f>[1]Data!T22</f>
        <v>S. GRECH</v>
      </c>
      <c r="D57" s="134">
        <f>'[1]19'!$B$5</f>
        <v>261</v>
      </c>
      <c r="E57" s="134">
        <f>'[1]19'!$B$6</f>
        <v>1092</v>
      </c>
      <c r="F57" s="134">
        <f>'[1]19'!$B$7</f>
        <v>627</v>
      </c>
      <c r="G57" s="134">
        <f>'[1]19'!$B$8</f>
        <v>636</v>
      </c>
      <c r="H57" s="134">
        <f>'[1]19'!$B$9</f>
        <v>80</v>
      </c>
      <c r="I57" s="134">
        <f>'[1]19'!$B$10</f>
        <v>1571</v>
      </c>
      <c r="J57" s="134">
        <f>'[1]19'!$B$11</f>
        <v>1239</v>
      </c>
      <c r="K57" s="134">
        <f>'[1]19'!$B$12</f>
        <v>821</v>
      </c>
      <c r="L57" s="134">
        <f>'[1]19'!$B$13</f>
        <v>56</v>
      </c>
      <c r="M57" s="135">
        <f>'[1]19'!$B$14</f>
        <v>149</v>
      </c>
    </row>
    <row r="58" spans="1:251" x14ac:dyDescent="0.2">
      <c r="A58" s="127"/>
      <c r="B58" s="128" t="s">
        <v>52</v>
      </c>
      <c r="C58" s="128"/>
      <c r="D58" s="129" t="str">
        <f>VLOOKUP(D57,[1]Data!$D$4:$F$2094,2,FALSE)</f>
        <v>K McCalman</v>
      </c>
      <c r="E58" s="129" t="str">
        <f>VLOOKUP(E57,[1]Data!$D$4:$F$2094,2,FALSE)</f>
        <v>K McCalman</v>
      </c>
      <c r="F58" s="129" t="str">
        <f>VLOOKUP(F57,[1]Data!$D$4:$F$2094,2,FALSE)</f>
        <v>O Haddick</v>
      </c>
      <c r="G58" s="129" t="str">
        <f>VLOOKUP(G57,[1]Data!$D$4:$F$2094,2,FALSE)</f>
        <v>R Slade</v>
      </c>
      <c r="H58" s="129" t="str">
        <f>VLOOKUP(H57,[1]Data!$D$4:$F$2094,2,FALSE)</f>
        <v>O Haddick</v>
      </c>
      <c r="I58" s="129" t="str">
        <f>VLOOKUP(I57,[1]Data!$D$4:$F$2094,2,FALSE)</f>
        <v>G Stagg</v>
      </c>
      <c r="J58" s="129" t="str">
        <f>VLOOKUP(J57,[1]Data!$D$4:$F$2094,2,FALSE)</f>
        <v>M O'Connell</v>
      </c>
      <c r="K58" s="129" t="str">
        <f>VLOOKUP(K57,[1]Data!$D$4:$F$2094,2,FALSE)</f>
        <v>M O'Connell</v>
      </c>
      <c r="L58" s="129" t="str">
        <f>VLOOKUP(L57,[1]Data!$D$4:$F$2094,2,FALSE)</f>
        <v>G Stagg</v>
      </c>
      <c r="M58" s="130" t="str">
        <f>VLOOKUP(M57,[1]Data!$D$4:$F$2094,2,FALSE)</f>
        <v>P &amp; D Smith</v>
      </c>
    </row>
    <row r="59" spans="1:251" s="133" customFormat="1" x14ac:dyDescent="0.2">
      <c r="A59" s="131"/>
      <c r="B59" s="132" t="s">
        <v>53</v>
      </c>
      <c r="C59" s="132"/>
      <c r="D59" s="129" t="str">
        <f>VLOOKUP(D57,[1]Data!$D$4:$F$2094,3,FALSE)</f>
        <v>Dandenong</v>
      </c>
      <c r="E59" s="129" t="str">
        <f>VLOOKUP(E57,[1]Data!$D$4:$F$2094,3,FALSE)</f>
        <v>Dandenong</v>
      </c>
      <c r="F59" s="129" t="str">
        <f>VLOOKUP(F57,[1]Data!$D$4:$F$2094,3,FALSE)</f>
        <v>Western Suburbs</v>
      </c>
      <c r="G59" s="129" t="str">
        <f>VLOOKUP(G57,[1]Data!$D$4:$F$2094,3,FALSE)</f>
        <v>South West Victoria</v>
      </c>
      <c r="H59" s="129" t="str">
        <f>VLOOKUP(H57,[1]Data!$D$4:$F$2094,3,FALSE)</f>
        <v>Western Suburbs</v>
      </c>
      <c r="I59" s="129" t="str">
        <f>VLOOKUP(I57,[1]Data!$D$4:$F$2094,3,FALSE)</f>
        <v>Eastern Districts</v>
      </c>
      <c r="J59" s="129" t="str">
        <f>VLOOKUP(J57,[1]Data!$D$4:$F$2094,3,FALSE)</f>
        <v>Eastern Districts</v>
      </c>
      <c r="K59" s="129" t="str">
        <f>VLOOKUP(K57,[1]Data!$D$4:$F$2094,3,FALSE)</f>
        <v>Eastern Districts</v>
      </c>
      <c r="L59" s="129" t="str">
        <f>VLOOKUP(L57,[1]Data!$D$4:$F$2094,3,FALSE)</f>
        <v>Eastern Districts</v>
      </c>
      <c r="M59" s="130" t="str">
        <f>VLOOKUP(M57,[1]Data!$D$4:$F$2094,3,FALSE)</f>
        <v>Clyde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x14ac:dyDescent="0.2">
      <c r="A60" s="127" t="str">
        <f>[1]Data!P23&amp;" "&amp;[1]Data!Q23</f>
        <v>20 Fallow</v>
      </c>
      <c r="B60" s="129"/>
      <c r="C60" s="129" t="str">
        <f>[1]Data!T23</f>
        <v>M. RANDALL</v>
      </c>
      <c r="D60" s="134">
        <f>'[1]20'!$B$5</f>
        <v>270</v>
      </c>
      <c r="E60" s="134">
        <f>'[1]20'!$B$6</f>
        <v>361</v>
      </c>
      <c r="F60" s="134">
        <f>'[1]20'!$B$7</f>
        <v>1465</v>
      </c>
      <c r="G60" s="134">
        <f>'[1]20'!$B$8</f>
        <v>657</v>
      </c>
      <c r="H60" s="134">
        <f>'[1]20'!$B$9</f>
        <v>1062</v>
      </c>
      <c r="I60" s="134">
        <f>'[1]20'!$B$10</f>
        <v>727</v>
      </c>
      <c r="J60" s="134">
        <f>'[1]20'!$B$11</f>
        <v>1562</v>
      </c>
      <c r="K60" s="134">
        <f>'[1]20'!$B$12</f>
        <v>83</v>
      </c>
      <c r="L60" s="134">
        <f>'[1]20'!$B$13</f>
        <v>327</v>
      </c>
      <c r="M60" s="135">
        <f>'[1]20'!$B$14</f>
        <v>1544</v>
      </c>
    </row>
    <row r="61" spans="1:251" x14ac:dyDescent="0.2">
      <c r="A61" s="127"/>
      <c r="B61" s="128" t="s">
        <v>52</v>
      </c>
      <c r="C61" s="128"/>
      <c r="D61" s="129" t="str">
        <f>VLOOKUP(D60,[1]Data!$D$4:$F$2094,2,FALSE)</f>
        <v>P Thurn</v>
      </c>
      <c r="E61" s="129" t="str">
        <f>VLOOKUP(E60,[1]Data!$D$4:$F$2094,2,FALSE)</f>
        <v>P Thurn</v>
      </c>
      <c r="F61" s="129" t="str">
        <f>VLOOKUP(F60,[1]Data!$D$4:$F$2094,2,FALSE)</f>
        <v>R Dagg</v>
      </c>
      <c r="G61" s="129" t="str">
        <f>VLOOKUP(G60,[1]Data!$D$4:$F$2094,2,FALSE)</f>
        <v>R Dagg</v>
      </c>
      <c r="H61" s="129" t="str">
        <f>VLOOKUP(H60,[1]Data!$D$4:$F$2094,2,FALSE)</f>
        <v>A Rowe</v>
      </c>
      <c r="I61" s="129" t="str">
        <f>VLOOKUP(I60,[1]Data!$D$4:$F$2094,2,FALSE)</f>
        <v>A Rowe</v>
      </c>
      <c r="J61" s="129" t="str">
        <f>VLOOKUP(J60,[1]Data!$D$4:$F$2094,2,FALSE)</f>
        <v>A Rowe</v>
      </c>
      <c r="K61" s="129" t="str">
        <f>VLOOKUP(K60,[1]Data!$D$4:$F$2094,2,FALSE)</f>
        <v>R Dagg</v>
      </c>
      <c r="L61" s="129" t="str">
        <f>VLOOKUP(L60,[1]Data!$D$4:$F$2094,2,FALSE)</f>
        <v>Hall &amp; Rice</v>
      </c>
      <c r="M61" s="130" t="str">
        <f>VLOOKUP(M60,[1]Data!$D$4:$F$2094,2,FALSE)</f>
        <v>T Doughty</v>
      </c>
    </row>
    <row r="62" spans="1:251" s="133" customFormat="1" x14ac:dyDescent="0.2">
      <c r="A62" s="131"/>
      <c r="B62" s="132" t="s">
        <v>53</v>
      </c>
      <c r="C62" s="132"/>
      <c r="D62" s="129" t="str">
        <f>VLOOKUP(D60,[1]Data!$D$4:$F$2094,3,FALSE)</f>
        <v>Melton</v>
      </c>
      <c r="E62" s="129" t="str">
        <f>VLOOKUP(E60,[1]Data!$D$4:$F$2094,3,FALSE)</f>
        <v>Melton</v>
      </c>
      <c r="F62" s="129" t="str">
        <f>VLOOKUP(F60,[1]Data!$D$4:$F$2094,3,FALSE)</f>
        <v>Eastern Districts</v>
      </c>
      <c r="G62" s="129" t="str">
        <f>VLOOKUP(G60,[1]Data!$D$4:$F$2094,3,FALSE)</f>
        <v>Eastern Districts</v>
      </c>
      <c r="H62" s="129" t="str">
        <f>VLOOKUP(H60,[1]Data!$D$4:$F$2094,3,FALSE)</f>
        <v>United</v>
      </c>
      <c r="I62" s="129" t="str">
        <f>VLOOKUP(I60,[1]Data!$D$4:$F$2094,3,FALSE)</f>
        <v>United</v>
      </c>
      <c r="J62" s="129" t="str">
        <f>VLOOKUP(J60,[1]Data!$D$4:$F$2094,3,FALSE)</f>
        <v>United</v>
      </c>
      <c r="K62" s="129" t="str">
        <f>VLOOKUP(K60,[1]Data!$D$4:$F$2094,3,FALSE)</f>
        <v>Eastern Districts</v>
      </c>
      <c r="L62" s="129" t="str">
        <f>VLOOKUP(L60,[1]Data!$D$4:$F$2094,3,FALSE)</f>
        <v>Bendigo</v>
      </c>
      <c r="M62" s="130" t="str">
        <f>VLOOKUP(M60,[1]Data!$D$4:$F$2094,3,FALSE)</f>
        <v>Eastern Districts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x14ac:dyDescent="0.2">
      <c r="A63" s="127" t="str">
        <f>[1]Data!P24&amp;" "&amp;[1]Data!Q24</f>
        <v>21 Spangle Normal</v>
      </c>
      <c r="B63" s="129"/>
      <c r="C63" s="129" t="str">
        <f>[1]Data!T24</f>
        <v>P. THURN</v>
      </c>
      <c r="D63" s="134">
        <f>'[1]21'!$B$5</f>
        <v>793</v>
      </c>
      <c r="E63" s="134">
        <f>'[1]21'!$B$6</f>
        <v>137</v>
      </c>
      <c r="F63" s="134">
        <f>'[1]21'!$B$7</f>
        <v>431</v>
      </c>
      <c r="G63" s="134">
        <f>'[1]21'!$B$8</f>
        <v>638</v>
      </c>
      <c r="H63" s="134">
        <f>'[1]21'!$B$9</f>
        <v>188</v>
      </c>
      <c r="I63" s="134">
        <f>'[1]21'!$B$10</f>
        <v>245</v>
      </c>
      <c r="J63" s="134">
        <f>'[1]21'!$B$11</f>
        <v>1454</v>
      </c>
      <c r="K63" s="134">
        <f>'[1]21'!$B$12</f>
        <v>192</v>
      </c>
      <c r="L63" s="134">
        <f>'[1]21'!$B$13</f>
        <v>189</v>
      </c>
      <c r="M63" s="135">
        <f>'[1]21'!$B$14</f>
        <v>1501</v>
      </c>
    </row>
    <row r="64" spans="1:251" x14ac:dyDescent="0.2">
      <c r="A64" s="127"/>
      <c r="B64" s="128" t="s">
        <v>52</v>
      </c>
      <c r="C64" s="128"/>
      <c r="D64" s="129" t="str">
        <f>VLOOKUP(D63,[1]Data!$D$4:$F$2094,2,FALSE)</f>
        <v>J Orlandi</v>
      </c>
      <c r="E64" s="129" t="str">
        <f>VLOOKUP(E63,[1]Data!$D$4:$F$2094,2,FALSE)</f>
        <v>Sheppard &amp; Flanagan</v>
      </c>
      <c r="F64" s="129" t="str">
        <f>VLOOKUP(F63,[1]Data!$D$4:$F$2094,2,FALSE)</f>
        <v>S &amp; T Grech</v>
      </c>
      <c r="G64" s="129" t="str">
        <f>VLOOKUP(G63,[1]Data!$D$4:$F$2094,2,FALSE)</f>
        <v>K McCalman</v>
      </c>
      <c r="H64" s="129" t="str">
        <f>VLOOKUP(H63,[1]Data!$D$4:$F$2094,2,FALSE)</f>
        <v>H Kamal</v>
      </c>
      <c r="I64" s="129" t="str">
        <f>VLOOKUP(I63,[1]Data!$D$4:$F$2094,2,FALSE)</f>
        <v>R Friedrichsen</v>
      </c>
      <c r="J64" s="129" t="str">
        <f>VLOOKUP(J63,[1]Data!$D$4:$F$2094,2,FALSE)</f>
        <v>H Kamal</v>
      </c>
      <c r="K64" s="129" t="str">
        <f>VLOOKUP(K63,[1]Data!$D$4:$F$2094,2,FALSE)</f>
        <v>A Rowe</v>
      </c>
      <c r="L64" s="129" t="str">
        <f>VLOOKUP(L63,[1]Data!$D$4:$F$2094,2,FALSE)</f>
        <v>V Murray</v>
      </c>
      <c r="M64" s="130" t="str">
        <f>VLOOKUP(M63,[1]Data!$D$4:$F$2094,2,FALSE)</f>
        <v>M Brennand</v>
      </c>
    </row>
    <row r="65" spans="1:251" s="133" customFormat="1" x14ac:dyDescent="0.2">
      <c r="A65" s="131"/>
      <c r="B65" s="132" t="s">
        <v>53</v>
      </c>
      <c r="C65" s="132"/>
      <c r="D65" s="129" t="str">
        <f>VLOOKUP(D63,[1]Data!$D$4:$F$2094,3,FALSE)</f>
        <v>Riverina</v>
      </c>
      <c r="E65" s="129" t="str">
        <f>VLOOKUP(E63,[1]Data!$D$4:$F$2094,3,FALSE)</f>
        <v>Mountain Districts</v>
      </c>
      <c r="F65" s="129" t="str">
        <f>VLOOKUP(F63,[1]Data!$D$4:$F$2094,3,FALSE)</f>
        <v>Melton</v>
      </c>
      <c r="G65" s="129" t="str">
        <f>VLOOKUP(G63,[1]Data!$D$4:$F$2094,3,FALSE)</f>
        <v>Dandenong</v>
      </c>
      <c r="H65" s="129" t="str">
        <f>VLOOKUP(H63,[1]Data!$D$4:$F$2094,3,FALSE)</f>
        <v>Melton</v>
      </c>
      <c r="I65" s="129" t="str">
        <f>VLOOKUP(I63,[1]Data!$D$4:$F$2094,3,FALSE)</f>
        <v>United</v>
      </c>
      <c r="J65" s="129" t="str">
        <f>VLOOKUP(J63,[1]Data!$D$4:$F$2094,3,FALSE)</f>
        <v>Melton</v>
      </c>
      <c r="K65" s="129" t="str">
        <f>VLOOKUP(K63,[1]Data!$D$4:$F$2094,3,FALSE)</f>
        <v>United</v>
      </c>
      <c r="L65" s="129" t="str">
        <f>VLOOKUP(L63,[1]Data!$D$4:$F$2094,3,FALSE)</f>
        <v>United</v>
      </c>
      <c r="M65" s="130" t="str">
        <f>VLOOKUP(M63,[1]Data!$D$4:$F$2094,3,FALSE)</f>
        <v>Eastern Districts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x14ac:dyDescent="0.2">
      <c r="A66" s="127" t="str">
        <f>[1]Data!P25&amp;" "&amp;[1]Data!Q25</f>
        <v>22 Spangle AOSV</v>
      </c>
      <c r="B66" s="129"/>
      <c r="C66" s="129" t="str">
        <f>[1]Data!T25</f>
        <v>J. KRUISELLBRINK</v>
      </c>
      <c r="D66" s="134">
        <f>'[1]22'!$B$5</f>
        <v>1547</v>
      </c>
      <c r="E66" s="134">
        <f>'[1]22'!$B$6</f>
        <v>713</v>
      </c>
      <c r="F66" s="134">
        <f>'[1]22'!$B$7</f>
        <v>1516</v>
      </c>
      <c r="G66" s="134">
        <f>'[1]22'!$B$8</f>
        <v>36</v>
      </c>
      <c r="H66" s="134">
        <f>'[1]22'!$B$9</f>
        <v>46</v>
      </c>
      <c r="I66" s="134">
        <f>'[1]22'!$B$10</f>
        <v>1031</v>
      </c>
      <c r="J66" s="134">
        <f>'[1]22'!$B$11</f>
        <v>829</v>
      </c>
      <c r="K66" s="134">
        <f>'[1]22'!$B$12</f>
        <v>1149</v>
      </c>
      <c r="L66" s="134">
        <f>'[1]22'!$B$13</f>
        <v>26</v>
      </c>
      <c r="M66" s="135">
        <f>'[1]22'!$B$14</f>
        <v>861</v>
      </c>
    </row>
    <row r="67" spans="1:251" x14ac:dyDescent="0.2">
      <c r="A67" s="127"/>
      <c r="B67" s="128" t="s">
        <v>52</v>
      </c>
      <c r="C67" s="128"/>
      <c r="D67" s="129" t="str">
        <f>VLOOKUP(D66,[1]Data!$D$4:$F$2094,2,FALSE)</f>
        <v>J Orlandi</v>
      </c>
      <c r="E67" s="129" t="str">
        <f>VLOOKUP(E66,[1]Data!$D$4:$F$2094,2,FALSE)</f>
        <v>H Kamal</v>
      </c>
      <c r="F67" s="129" t="str">
        <f>VLOOKUP(F66,[1]Data!$D$4:$F$2094,2,FALSE)</f>
        <v>G O'Connell</v>
      </c>
      <c r="G67" s="129" t="str">
        <f>VLOOKUP(G66,[1]Data!$D$4:$F$2094,2,FALSE)</f>
        <v>J Orlandi</v>
      </c>
      <c r="H67" s="129" t="str">
        <f>VLOOKUP(H66,[1]Data!$D$4:$F$2094,2,FALSE)</f>
        <v>Rowe Brothers</v>
      </c>
      <c r="I67" s="129" t="str">
        <f>VLOOKUP(I66,[1]Data!$D$4:$F$2094,2,FALSE)</f>
        <v>L Downey</v>
      </c>
      <c r="J67" s="129" t="str">
        <f>VLOOKUP(J66,[1]Data!$D$4:$F$2094,2,FALSE)</f>
        <v>C Herouvim</v>
      </c>
      <c r="K67" s="129" t="str">
        <f>VLOOKUP(K66,[1]Data!$D$4:$F$2094,2,FALSE)</f>
        <v>Sheppard &amp; Flanagan</v>
      </c>
      <c r="L67" s="129" t="str">
        <f>VLOOKUP(L66,[1]Data!$D$4:$F$2094,2,FALSE)</f>
        <v>P Thurn</v>
      </c>
      <c r="M67" s="130" t="str">
        <f>VLOOKUP(M66,[1]Data!$D$4:$F$2094,2,FALSE)</f>
        <v>D Charlton</v>
      </c>
    </row>
    <row r="68" spans="1:251" s="133" customFormat="1" x14ac:dyDescent="0.2">
      <c r="A68" s="131"/>
      <c r="B68" s="132" t="s">
        <v>53</v>
      </c>
      <c r="C68" s="132"/>
      <c r="D68" s="129" t="str">
        <f>VLOOKUP(D66,[1]Data!$D$4:$F$2094,3,FALSE)</f>
        <v>Riverina</v>
      </c>
      <c r="E68" s="129" t="str">
        <f>VLOOKUP(E66,[1]Data!$D$4:$F$2094,3,FALSE)</f>
        <v>Melton</v>
      </c>
      <c r="F68" s="129" t="str">
        <f>VLOOKUP(F66,[1]Data!$D$4:$F$2094,3,FALSE)</f>
        <v>Eastern Districts</v>
      </c>
      <c r="G68" s="129" t="str">
        <f>VLOOKUP(G66,[1]Data!$D$4:$F$2094,3,FALSE)</f>
        <v>Riverina</v>
      </c>
      <c r="H68" s="129" t="str">
        <f>VLOOKUP(H66,[1]Data!$D$4:$F$2094,3,FALSE)</f>
        <v>Baw Baw</v>
      </c>
      <c r="I68" s="129" t="str">
        <f>VLOOKUP(I66,[1]Data!$D$4:$F$2094,3,FALSE)</f>
        <v>Dandenong</v>
      </c>
      <c r="J68" s="129" t="str">
        <f>VLOOKUP(J66,[1]Data!$D$4:$F$2094,3,FALSE)</f>
        <v>Clyde</v>
      </c>
      <c r="K68" s="129" t="str">
        <f>VLOOKUP(K66,[1]Data!$D$4:$F$2094,3,FALSE)</f>
        <v>Mountain Districts</v>
      </c>
      <c r="L68" s="129" t="str">
        <f>VLOOKUP(L66,[1]Data!$D$4:$F$2094,3,FALSE)</f>
        <v>Melton</v>
      </c>
      <c r="M68" s="130" t="str">
        <f>VLOOKUP(M66,[1]Data!$D$4:$F$2094,3,FALSE)</f>
        <v>United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1:251" x14ac:dyDescent="0.2">
      <c r="A69" s="127" t="str">
        <f>[1]Data!P26&amp;" "&amp;[1]Data!Q26</f>
        <v>23 Dominant Pied</v>
      </c>
      <c r="B69" s="129"/>
      <c r="C69" s="129" t="str">
        <f>[1]Data!T26</f>
        <v>B. SHEPPARD</v>
      </c>
      <c r="D69" s="134">
        <f>'[1]23'!$B$5</f>
        <v>1427</v>
      </c>
      <c r="E69" s="134">
        <f>'[1]23'!$B$6</f>
        <v>1394</v>
      </c>
      <c r="F69" s="134">
        <f>'[1]23'!$B$7</f>
        <v>1184</v>
      </c>
      <c r="G69" s="134">
        <f>'[1]23'!$B$8</f>
        <v>1331</v>
      </c>
      <c r="H69" s="134">
        <f>'[1]23'!$B$9</f>
        <v>844</v>
      </c>
      <c r="I69" s="134">
        <f>'[1]23'!$B$10</f>
        <v>219</v>
      </c>
      <c r="J69" s="134">
        <f>'[1]23'!$B$11</f>
        <v>511</v>
      </c>
      <c r="K69" s="134">
        <f>'[1]23'!$B$12</f>
        <v>1060</v>
      </c>
      <c r="L69" s="134">
        <f>'[1]23'!$B$13</f>
        <v>818</v>
      </c>
      <c r="M69" s="135">
        <f>'[1]23'!$B$14</f>
        <v>330</v>
      </c>
    </row>
    <row r="70" spans="1:251" x14ac:dyDescent="0.2">
      <c r="A70" s="127"/>
      <c r="B70" s="128" t="s">
        <v>52</v>
      </c>
      <c r="C70" s="128"/>
      <c r="D70" s="129" t="str">
        <f>VLOOKUP(D69,[1]Data!$D$4:$F$2094,2,FALSE)</f>
        <v>Ray &amp; German</v>
      </c>
      <c r="E70" s="129" t="str">
        <f>VLOOKUP(E69,[1]Data!$D$4:$F$2094,2,FALSE)</f>
        <v>Rowe Brothers</v>
      </c>
      <c r="F70" s="129" t="str">
        <f>VLOOKUP(F69,[1]Data!$D$4:$F$2094,2,FALSE)</f>
        <v>I Hunter</v>
      </c>
      <c r="G70" s="129" t="str">
        <f>VLOOKUP(G69,[1]Data!$D$4:$F$2094,2,FALSE)</f>
        <v>N Collins</v>
      </c>
      <c r="H70" s="129" t="str">
        <f>VLOOKUP(H69,[1]Data!$D$4:$F$2094,2,FALSE)</f>
        <v>M Parr</v>
      </c>
      <c r="I70" s="129" t="str">
        <f>VLOOKUP(I69,[1]Data!$D$4:$F$2094,2,FALSE)</f>
        <v>M Weeding</v>
      </c>
      <c r="J70" s="129" t="str">
        <f>VLOOKUP(J69,[1]Data!$D$4:$F$2094,2,FALSE)</f>
        <v>M O'Connell</v>
      </c>
      <c r="K70" s="129" t="str">
        <f>VLOOKUP(K69,[1]Data!$D$4:$F$2094,2,FALSE)</f>
        <v>K Pullen</v>
      </c>
      <c r="L70" s="129" t="str">
        <f>VLOOKUP(L69,[1]Data!$D$4:$F$2094,2,FALSE)</f>
        <v>R Stephens</v>
      </c>
      <c r="M70" s="130" t="str">
        <f>VLOOKUP(M69,[1]Data!$D$4:$F$2094,2,FALSE)</f>
        <v>S &amp; T Grech</v>
      </c>
    </row>
    <row r="71" spans="1:251" s="133" customFormat="1" x14ac:dyDescent="0.2">
      <c r="A71" s="131"/>
      <c r="B71" s="132" t="s">
        <v>53</v>
      </c>
      <c r="C71" s="132"/>
      <c r="D71" s="129" t="str">
        <f>VLOOKUP(D69,[1]Data!$D$4:$F$2094,3,FALSE)</f>
        <v>United</v>
      </c>
      <c r="E71" s="129" t="str">
        <f>VLOOKUP(E69,[1]Data!$D$4:$F$2094,3,FALSE)</f>
        <v>Baw Baw</v>
      </c>
      <c r="F71" s="129" t="str">
        <f>VLOOKUP(F69,[1]Data!$D$4:$F$2094,3,FALSE)</f>
        <v>Melton</v>
      </c>
      <c r="G71" s="129" t="str">
        <f>VLOOKUP(G69,[1]Data!$D$4:$F$2094,3,FALSE)</f>
        <v>Mountain Districts</v>
      </c>
      <c r="H71" s="129" t="str">
        <f>VLOOKUP(H69,[1]Data!$D$4:$F$2094,3,FALSE)</f>
        <v>Eastern Districts</v>
      </c>
      <c r="I71" s="129" t="str">
        <f>VLOOKUP(I69,[1]Data!$D$4:$F$2094,3,FALSE)</f>
        <v>Eastern Districts</v>
      </c>
      <c r="J71" s="129" t="str">
        <f>VLOOKUP(J69,[1]Data!$D$4:$F$2094,3,FALSE)</f>
        <v>Eastern Districts</v>
      </c>
      <c r="K71" s="129" t="str">
        <f>VLOOKUP(K69,[1]Data!$D$4:$F$2094,3,FALSE)</f>
        <v>Riverina</v>
      </c>
      <c r="L71" s="129" t="str">
        <f>VLOOKUP(L69,[1]Data!$D$4:$F$2094,3,FALSE)</f>
        <v>Geelong</v>
      </c>
      <c r="M71" s="130" t="str">
        <f>VLOOKUP(M69,[1]Data!$D$4:$F$2094,3,FALSE)</f>
        <v>Melton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x14ac:dyDescent="0.2">
      <c r="A72" s="127" t="str">
        <f>[1]Data!P27&amp;" "&amp;[1]Data!Q27</f>
        <v>24 Recessive Pied</v>
      </c>
      <c r="B72" s="129"/>
      <c r="C72" s="129" t="str">
        <f>[1]Data!T27</f>
        <v>J. ROWE</v>
      </c>
      <c r="D72" s="134">
        <f>'[1]24'!$B$5</f>
        <v>1509</v>
      </c>
      <c r="E72" s="134">
        <f>'[1]24'!$B$6</f>
        <v>1564</v>
      </c>
      <c r="F72" s="134">
        <f>'[1]24'!$B$7</f>
        <v>43</v>
      </c>
      <c r="G72" s="134">
        <f>'[1]24'!$B$8</f>
        <v>288</v>
      </c>
      <c r="H72" s="134">
        <f>'[1]24'!$B$9</f>
        <v>1026</v>
      </c>
      <c r="I72" s="134">
        <f>'[1]24'!$B$10</f>
        <v>1155</v>
      </c>
      <c r="J72" s="134">
        <f>'[1]24'!$B$11</f>
        <v>594</v>
      </c>
      <c r="K72" s="134">
        <f>'[1]24'!$B$12</f>
        <v>1497</v>
      </c>
      <c r="L72" s="134">
        <f>'[1]24'!$B$13</f>
        <v>728</v>
      </c>
      <c r="M72" s="135">
        <f>'[1]24'!$B$14</f>
        <v>337</v>
      </c>
    </row>
    <row r="73" spans="1:251" x14ac:dyDescent="0.2">
      <c r="A73" s="127"/>
      <c r="B73" s="128" t="s">
        <v>52</v>
      </c>
      <c r="C73" s="128"/>
      <c r="D73" s="129" t="str">
        <f>VLOOKUP(D72,[1]Data!$D$4:$F$2094,2,FALSE)</f>
        <v>M Huth</v>
      </c>
      <c r="E73" s="129" t="str">
        <f>VLOOKUP(E72,[1]Data!$D$4:$F$2094,2,FALSE)</f>
        <v>M Huth</v>
      </c>
      <c r="F73" s="129" t="str">
        <f>VLOOKUP(F72,[1]Data!$D$4:$F$2094,2,FALSE)</f>
        <v>G Butler</v>
      </c>
      <c r="G73" s="129" t="str">
        <f>VLOOKUP(G72,[1]Data!$D$4:$F$2094,2,FALSE)</f>
        <v>V Carro</v>
      </c>
      <c r="H73" s="129" t="str">
        <f>VLOOKUP(H72,[1]Data!$D$4:$F$2094,2,FALSE)</f>
        <v>M &amp; R Randall</v>
      </c>
      <c r="I73" s="129" t="str">
        <f>VLOOKUP(I72,[1]Data!$D$4:$F$2094,2,FALSE)</f>
        <v>K Osmand</v>
      </c>
      <c r="J73" s="129" t="str">
        <f>VLOOKUP(J72,[1]Data!$D$4:$F$2094,2,FALSE)</f>
        <v>M &amp; R Randall</v>
      </c>
      <c r="K73" s="129" t="str">
        <f>VLOOKUP(K72,[1]Data!$D$4:$F$2094,2,FALSE)</f>
        <v>S Tartaglia</v>
      </c>
      <c r="L73" s="129" t="str">
        <f>VLOOKUP(L72,[1]Data!$D$4:$F$2094,2,FALSE)</f>
        <v>M &amp; R Randall</v>
      </c>
      <c r="M73" s="130" t="str">
        <f>VLOOKUP(M72,[1]Data!$D$4:$F$2094,2,FALSE)</f>
        <v>K Osmand</v>
      </c>
    </row>
    <row r="74" spans="1:251" s="133" customFormat="1" x14ac:dyDescent="0.2">
      <c r="A74" s="131"/>
      <c r="B74" s="132" t="s">
        <v>53</v>
      </c>
      <c r="C74" s="132"/>
      <c r="D74" s="129" t="str">
        <f>VLOOKUP(D72,[1]Data!$D$4:$F$2094,3,FALSE)</f>
        <v>Colac</v>
      </c>
      <c r="E74" s="129" t="str">
        <f>VLOOKUP(E72,[1]Data!$D$4:$F$2094,3,FALSE)</f>
        <v>Colac</v>
      </c>
      <c r="F74" s="129" t="str">
        <f>VLOOKUP(F72,[1]Data!$D$4:$F$2094,3,FALSE)</f>
        <v>Baw Baw</v>
      </c>
      <c r="G74" s="129" t="str">
        <f>VLOOKUP(G72,[1]Data!$D$4:$F$2094,3,FALSE)</f>
        <v>Eastern Districts</v>
      </c>
      <c r="H74" s="129" t="str">
        <f>VLOOKUP(H72,[1]Data!$D$4:$F$2094,3,FALSE)</f>
        <v>Riverina</v>
      </c>
      <c r="I74" s="129" t="str">
        <f>VLOOKUP(I72,[1]Data!$D$4:$F$2094,3,FALSE)</f>
        <v>Border Districts</v>
      </c>
      <c r="J74" s="129" t="str">
        <f>VLOOKUP(J72,[1]Data!$D$4:$F$2094,3,FALSE)</f>
        <v>Riverina</v>
      </c>
      <c r="K74" s="129" t="str">
        <f>VLOOKUP(K72,[1]Data!$D$4:$F$2094,3,FALSE)</f>
        <v>Glenroy</v>
      </c>
      <c r="L74" s="129" t="str">
        <f>VLOOKUP(L72,[1]Data!$D$4:$F$2094,3,FALSE)</f>
        <v>Riverina</v>
      </c>
      <c r="M74" s="130" t="str">
        <f>VLOOKUP(M72,[1]Data!$D$4:$F$2094,3,FALSE)</f>
        <v>Border Districts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x14ac:dyDescent="0.2">
      <c r="A75" s="127" t="str">
        <f>[1]Data!P28&amp;" "&amp;[1]Data!Q28</f>
        <v>25 Crest</v>
      </c>
      <c r="B75" s="129"/>
      <c r="C75" s="129" t="str">
        <f>[1]Data!T28</f>
        <v>R. STEPHENS</v>
      </c>
      <c r="D75" s="134">
        <f>'[1]25'!$B$5</f>
        <v>1214</v>
      </c>
      <c r="E75" s="134">
        <f>'[1]25'!$B$6</f>
        <v>1015</v>
      </c>
      <c r="F75" s="134">
        <f>'[1]25'!$B$7</f>
        <v>935</v>
      </c>
      <c r="G75" s="134">
        <f>'[1]25'!$B$8</f>
        <v>140</v>
      </c>
      <c r="H75" s="134">
        <f>'[1]25'!$B$9</f>
        <v>655</v>
      </c>
      <c r="I75" s="134">
        <f>'[1]25'!$B$10</f>
        <v>718</v>
      </c>
      <c r="J75" s="134">
        <f>'[1]25'!$B$11</f>
        <v>379</v>
      </c>
      <c r="K75" s="134">
        <f>'[1]25'!$B$12</f>
        <v>105</v>
      </c>
      <c r="L75" s="134">
        <f>'[1]25'!$B$13</f>
        <v>374</v>
      </c>
      <c r="M75" s="135">
        <f>'[1]25'!$B$14</f>
        <v>172</v>
      </c>
    </row>
    <row r="76" spans="1:251" x14ac:dyDescent="0.2">
      <c r="A76" s="127"/>
      <c r="B76" s="128" t="s">
        <v>52</v>
      </c>
      <c r="C76" s="128"/>
      <c r="D76" s="129" t="str">
        <f>VLOOKUP(D75,[1]Data!$D$4:$F$2094,2,FALSE)</f>
        <v>Sheppard &amp; Flanagan</v>
      </c>
      <c r="E76" s="129" t="str">
        <f>VLOOKUP(E75,[1]Data!$D$4:$F$2094,2,FALSE)</f>
        <v>J Meale</v>
      </c>
      <c r="F76" s="129" t="str">
        <f>VLOOKUP(F75,[1]Data!$D$4:$F$2094,2,FALSE)</f>
        <v>Vella &amp; Thomas</v>
      </c>
      <c r="G76" s="129" t="str">
        <f>VLOOKUP(G75,[1]Data!$D$4:$F$2094,2,FALSE)</f>
        <v>W Cachia</v>
      </c>
      <c r="H76" s="129" t="str">
        <f>VLOOKUP(H75,[1]Data!$D$4:$F$2094,2,FALSE)</f>
        <v>A Barker</v>
      </c>
      <c r="I76" s="129" t="str">
        <f>VLOOKUP(I75,[1]Data!$D$4:$F$2094,2,FALSE)</f>
        <v>J Meale</v>
      </c>
      <c r="J76" s="129" t="str">
        <f>VLOOKUP(J75,[1]Data!$D$4:$F$2094,2,FALSE)</f>
        <v>K McCalman</v>
      </c>
      <c r="K76" s="129" t="str">
        <f>VLOOKUP(K75,[1]Data!$D$4:$F$2094,2,FALSE)</f>
        <v>D Macfarlane</v>
      </c>
      <c r="L76" s="129" t="str">
        <f>VLOOKUP(L75,[1]Data!$D$4:$F$2094,2,FALSE)</f>
        <v>J Meale</v>
      </c>
      <c r="M76" s="130" t="str">
        <f>VLOOKUP(M75,[1]Data!$D$4:$F$2094,2,FALSE)</f>
        <v>L Downey</v>
      </c>
    </row>
    <row r="77" spans="1:251" s="133" customFormat="1" x14ac:dyDescent="0.2">
      <c r="A77" s="131"/>
      <c r="B77" s="132" t="s">
        <v>53</v>
      </c>
      <c r="C77" s="132"/>
      <c r="D77" s="129" t="str">
        <f>VLOOKUP(D75,[1]Data!$D$4:$F$2094,3,FALSE)</f>
        <v>Mountain Districts</v>
      </c>
      <c r="E77" s="129" t="str">
        <f>VLOOKUP(E75,[1]Data!$D$4:$F$2094,3,FALSE)</f>
        <v>United</v>
      </c>
      <c r="F77" s="129" t="str">
        <f>VLOOKUP(F75,[1]Data!$D$4:$F$2094,3,FALSE)</f>
        <v>Melton</v>
      </c>
      <c r="G77" s="129" t="str">
        <f>VLOOKUP(G75,[1]Data!$D$4:$F$2094,3,FALSE)</f>
        <v>Western Suburbs</v>
      </c>
      <c r="H77" s="129" t="str">
        <f>VLOOKUP(H75,[1]Data!$D$4:$F$2094,3,FALSE)</f>
        <v>Eastern Districts</v>
      </c>
      <c r="I77" s="129" t="str">
        <f>VLOOKUP(I75,[1]Data!$D$4:$F$2094,3,FALSE)</f>
        <v>United</v>
      </c>
      <c r="J77" s="129" t="str">
        <f>VLOOKUP(J75,[1]Data!$D$4:$F$2094,3,FALSE)</f>
        <v>Dandenong</v>
      </c>
      <c r="K77" s="129" t="str">
        <f>VLOOKUP(K75,[1]Data!$D$4:$F$2094,3,FALSE)</f>
        <v>Baw Baw</v>
      </c>
      <c r="L77" s="129" t="str">
        <f>VLOOKUP(L75,[1]Data!$D$4:$F$2094,3,FALSE)</f>
        <v>United</v>
      </c>
      <c r="M77" s="130" t="str">
        <f>VLOOKUP(M75,[1]Data!$D$4:$F$2094,3,FALSE)</f>
        <v>Dandenong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251" x14ac:dyDescent="0.2">
      <c r="A78" s="127" t="str">
        <f>[1]Data!P29&amp;" "&amp;[1]Data!Q29</f>
        <v>26  - Not Used -</v>
      </c>
      <c r="B78" s="129"/>
      <c r="C78" s="129" t="str">
        <f>[1]Data!T29</f>
        <v xml:space="preserve"> - Not Used -</v>
      </c>
      <c r="D78" s="134">
        <f>'[1]26'!$B$5</f>
        <v>0</v>
      </c>
      <c r="E78" s="134">
        <f>'[1]26'!$B$6</f>
        <v>0</v>
      </c>
      <c r="F78" s="134">
        <f>'[1]26'!$B$7</f>
        <v>0</v>
      </c>
      <c r="G78" s="134">
        <f>'[1]26'!$B$8</f>
        <v>0</v>
      </c>
      <c r="H78" s="134">
        <f>'[1]26'!$B$9</f>
        <v>0</v>
      </c>
      <c r="I78" s="134">
        <f>'[1]26'!$B$10</f>
        <v>0</v>
      </c>
      <c r="J78" s="134">
        <f>'[1]26'!$B$11</f>
        <v>0</v>
      </c>
      <c r="K78" s="134">
        <f>'[1]26'!$B$12</f>
        <v>0</v>
      </c>
      <c r="L78" s="134">
        <f>'[1]26'!$B$13</f>
        <v>0</v>
      </c>
      <c r="M78" s="135">
        <f>'[1]26'!$B$14</f>
        <v>0</v>
      </c>
    </row>
    <row r="79" spans="1:251" x14ac:dyDescent="0.2">
      <c r="A79" s="127"/>
      <c r="B79" s="128" t="s">
        <v>52</v>
      </c>
      <c r="C79" s="128"/>
      <c r="D79" s="129" t="str">
        <f>VLOOKUP(D78,[1]Data!$D$4:$F$2094,2,FALSE)</f>
        <v>No Entry</v>
      </c>
      <c r="E79" s="129" t="str">
        <f>VLOOKUP(E78,[1]Data!$D$4:$F$2094,2,FALSE)</f>
        <v>No Entry</v>
      </c>
      <c r="F79" s="129" t="str">
        <f>VLOOKUP(F78,[1]Data!$D$4:$F$2094,2,FALSE)</f>
        <v>No Entry</v>
      </c>
      <c r="G79" s="129" t="str">
        <f>VLOOKUP(G78,[1]Data!$D$4:$F$2094,2,FALSE)</f>
        <v>No Entry</v>
      </c>
      <c r="H79" s="129" t="str">
        <f>VLOOKUP(H78,[1]Data!$D$4:$F$2094,2,FALSE)</f>
        <v>No Entry</v>
      </c>
      <c r="I79" s="129" t="str">
        <f>VLOOKUP(I78,[1]Data!$D$4:$F$2094,2,FALSE)</f>
        <v>No Entry</v>
      </c>
      <c r="J79" s="129" t="str">
        <f>VLOOKUP(J78,[1]Data!$D$4:$F$2094,2,FALSE)</f>
        <v>No Entry</v>
      </c>
      <c r="K79" s="129" t="str">
        <f>VLOOKUP(K78,[1]Data!$D$4:$F$2094,2,FALSE)</f>
        <v>No Entry</v>
      </c>
      <c r="L79" s="129" t="str">
        <f>VLOOKUP(L78,[1]Data!$D$4:$F$2094,2,FALSE)</f>
        <v>No Entry</v>
      </c>
      <c r="M79" s="130" t="str">
        <f>VLOOKUP(M78,[1]Data!$D$4:$F$2094,2,FALSE)</f>
        <v>No Entry</v>
      </c>
    </row>
    <row r="80" spans="1:251" s="133" customFormat="1" ht="13.5" thickBot="1" x14ac:dyDescent="0.25">
      <c r="A80" s="131"/>
      <c r="B80" s="132" t="s">
        <v>53</v>
      </c>
      <c r="C80" s="132"/>
      <c r="D80" s="129" t="str">
        <f>VLOOKUP(D78,[1]Data!$D$4:$F$2094,3,FALSE)</f>
        <v xml:space="preserve"> - Not Used -</v>
      </c>
      <c r="E80" s="129" t="str">
        <f>VLOOKUP(E78,[1]Data!$D$4:$F$2094,3,FALSE)</f>
        <v xml:space="preserve"> - Not Used -</v>
      </c>
      <c r="F80" s="129" t="str">
        <f>VLOOKUP(F78,[1]Data!$D$4:$F$2094,3,FALSE)</f>
        <v xml:space="preserve"> - Not Used -</v>
      </c>
      <c r="G80" s="129" t="str">
        <f>VLOOKUP(G78,[1]Data!$D$4:$F$2094,3,FALSE)</f>
        <v xml:space="preserve"> - Not Used -</v>
      </c>
      <c r="H80" s="129" t="str">
        <f>VLOOKUP(H78,[1]Data!$D$4:$F$2094,3,FALSE)</f>
        <v xml:space="preserve"> - Not Used -</v>
      </c>
      <c r="I80" s="129" t="str">
        <f>VLOOKUP(I78,[1]Data!$D$4:$F$2094,3,FALSE)</f>
        <v xml:space="preserve"> - Not Used -</v>
      </c>
      <c r="J80" s="129" t="str">
        <f>VLOOKUP(J78,[1]Data!$D$4:$F$2094,3,FALSE)</f>
        <v xml:space="preserve"> - Not Used -</v>
      </c>
      <c r="K80" s="129" t="str">
        <f>VLOOKUP(K78,[1]Data!$D$4:$F$2094,3,FALSE)</f>
        <v xml:space="preserve"> - Not Used -</v>
      </c>
      <c r="L80" s="129" t="str">
        <f>VLOOKUP(L78,[1]Data!$D$4:$F$2094,3,FALSE)</f>
        <v xml:space="preserve"> - Not Used -</v>
      </c>
      <c r="M80" s="130" t="str">
        <f>VLOOKUP(M78,[1]Data!$D$4:$F$2094,3,FALSE)</f>
        <v xml:space="preserve"> - Not Used -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1:251" ht="13.5" hidden="1" thickBot="1" x14ac:dyDescent="0.25">
      <c r="A81" s="127" t="str">
        <f>[1]Data!P30&amp;" "&amp;[1]Data!Q30</f>
        <v>27  - Not Used -</v>
      </c>
      <c r="B81" s="129"/>
      <c r="C81" s="129" t="str">
        <f>[1]Data!T30</f>
        <v xml:space="preserve"> - Not Used -</v>
      </c>
      <c r="D81" s="134">
        <f>'[1]27'!$B$5</f>
        <v>0</v>
      </c>
      <c r="E81" s="134">
        <f>'[1]27'!$B$6</f>
        <v>0</v>
      </c>
      <c r="F81" s="134">
        <f>'[1]27'!$B$7</f>
        <v>0</v>
      </c>
      <c r="G81" s="134">
        <f>'[1]27'!$B$8</f>
        <v>0</v>
      </c>
      <c r="H81" s="134">
        <f>'[1]27'!$B$9</f>
        <v>0</v>
      </c>
      <c r="I81" s="134">
        <f>'[1]27'!$B$10</f>
        <v>0</v>
      </c>
      <c r="J81" s="134">
        <f>'[1]27'!$B$11</f>
        <v>0</v>
      </c>
      <c r="K81" s="134">
        <f>'[1]27'!$B$12</f>
        <v>0</v>
      </c>
      <c r="L81" s="134">
        <f>'[1]27'!$B$13</f>
        <v>0</v>
      </c>
      <c r="M81" s="135">
        <f>'[1]27'!$B$14</f>
        <v>0</v>
      </c>
    </row>
    <row r="82" spans="1:251" ht="13.5" hidden="1" thickBot="1" x14ac:dyDescent="0.25">
      <c r="A82" s="127"/>
      <c r="B82" s="128" t="s">
        <v>52</v>
      </c>
      <c r="C82" s="128"/>
      <c r="D82" s="129" t="str">
        <f>VLOOKUP(D81,[1]Data!$D$4:$F$2094,2,FALSE)</f>
        <v>No Entry</v>
      </c>
      <c r="E82" s="129" t="str">
        <f>VLOOKUP(E81,[1]Data!$D$4:$F$2094,2,FALSE)</f>
        <v>No Entry</v>
      </c>
      <c r="F82" s="129" t="str">
        <f>VLOOKUP(F81,[1]Data!$D$4:$F$2094,2,FALSE)</f>
        <v>No Entry</v>
      </c>
      <c r="G82" s="129" t="str">
        <f>VLOOKUP(G81,[1]Data!$D$4:$F$2094,2,FALSE)</f>
        <v>No Entry</v>
      </c>
      <c r="H82" s="129" t="str">
        <f>VLOOKUP(H81,[1]Data!$D$4:$F$2094,2,FALSE)</f>
        <v>No Entry</v>
      </c>
      <c r="I82" s="129" t="str">
        <f>VLOOKUP(I81,[1]Data!$D$4:$F$2094,2,FALSE)</f>
        <v>No Entry</v>
      </c>
      <c r="J82" s="129" t="str">
        <f>VLOOKUP(J81,[1]Data!$D$4:$F$2094,2,FALSE)</f>
        <v>No Entry</v>
      </c>
      <c r="K82" s="129" t="str">
        <f>VLOOKUP(K81,[1]Data!$D$4:$F$2094,2,FALSE)</f>
        <v>No Entry</v>
      </c>
      <c r="L82" s="129" t="str">
        <f>VLOOKUP(L81,[1]Data!$D$4:$F$2094,2,FALSE)</f>
        <v>No Entry</v>
      </c>
      <c r="M82" s="130" t="str">
        <f>VLOOKUP(M81,[1]Data!$D$4:$F$2094,2,FALSE)</f>
        <v>No Entry</v>
      </c>
    </row>
    <row r="83" spans="1:251" s="133" customFormat="1" ht="13.5" hidden="1" thickBot="1" x14ac:dyDescent="0.25">
      <c r="A83" s="131"/>
      <c r="B83" s="132" t="s">
        <v>53</v>
      </c>
      <c r="C83" s="132"/>
      <c r="D83" s="129" t="str">
        <f>VLOOKUP(D81,[1]Data!$D$4:$F$2094,3,FALSE)</f>
        <v xml:space="preserve"> - Not Used -</v>
      </c>
      <c r="E83" s="129" t="str">
        <f>VLOOKUP(E81,[1]Data!$D$4:$F$2094,3,FALSE)</f>
        <v xml:space="preserve"> - Not Used -</v>
      </c>
      <c r="F83" s="129" t="str">
        <f>VLOOKUP(F81,[1]Data!$D$4:$F$2094,3,FALSE)</f>
        <v xml:space="preserve"> - Not Used -</v>
      </c>
      <c r="G83" s="129" t="str">
        <f>VLOOKUP(G81,[1]Data!$D$4:$F$2094,3,FALSE)</f>
        <v xml:space="preserve"> - Not Used -</v>
      </c>
      <c r="H83" s="129" t="str">
        <f>VLOOKUP(H81,[1]Data!$D$4:$F$2094,3,FALSE)</f>
        <v xml:space="preserve"> - Not Used -</v>
      </c>
      <c r="I83" s="129" t="str">
        <f>VLOOKUP(I81,[1]Data!$D$4:$F$2094,3,FALSE)</f>
        <v xml:space="preserve"> - Not Used -</v>
      </c>
      <c r="J83" s="129" t="str">
        <f>VLOOKUP(J81,[1]Data!$D$4:$F$2094,3,FALSE)</f>
        <v xml:space="preserve"> - Not Used -</v>
      </c>
      <c r="K83" s="129" t="str">
        <f>VLOOKUP(K81,[1]Data!$D$4:$F$2094,3,FALSE)</f>
        <v xml:space="preserve"> - Not Used -</v>
      </c>
      <c r="L83" s="129" t="str">
        <f>VLOOKUP(L81,[1]Data!$D$4:$F$2094,3,FALSE)</f>
        <v xml:space="preserve"> - Not Used -</v>
      </c>
      <c r="M83" s="130" t="str">
        <f>VLOOKUP(M81,[1]Data!$D$4:$F$2094,3,FALSE)</f>
        <v xml:space="preserve"> - Not Used -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1:251" ht="13.5" hidden="1" thickBot="1" x14ac:dyDescent="0.25">
      <c r="A84" s="127" t="str">
        <f>[1]Data!P31&amp;" "&amp;[1]Data!Q31</f>
        <v>28  - Not Used -</v>
      </c>
      <c r="B84" s="129"/>
      <c r="C84" s="129" t="str">
        <f>[1]Data!T31</f>
        <v xml:space="preserve"> - Not Used -</v>
      </c>
      <c r="D84" s="134">
        <f>'[1]28'!$B$5</f>
        <v>0</v>
      </c>
      <c r="E84" s="134">
        <f>'[1]28'!$B$6</f>
        <v>0</v>
      </c>
      <c r="F84" s="134">
        <f>'[1]28'!$B$7</f>
        <v>0</v>
      </c>
      <c r="G84" s="134">
        <f>'[1]28'!$B$8</f>
        <v>0</v>
      </c>
      <c r="H84" s="134">
        <f>'[1]28'!$B$9</f>
        <v>0</v>
      </c>
      <c r="I84" s="134">
        <f>'[1]28'!$B$10</f>
        <v>0</v>
      </c>
      <c r="J84" s="134">
        <f>'[1]28'!$B$11</f>
        <v>0</v>
      </c>
      <c r="K84" s="134">
        <f>'[1]28'!$B$12</f>
        <v>0</v>
      </c>
      <c r="L84" s="134">
        <f>'[1]28'!$B$13</f>
        <v>0</v>
      </c>
      <c r="M84" s="135">
        <f>'[1]28'!$B$14</f>
        <v>0</v>
      </c>
    </row>
    <row r="85" spans="1:251" s="117" customFormat="1" ht="13.5" hidden="1" thickBot="1" x14ac:dyDescent="0.25">
      <c r="A85" s="127"/>
      <c r="B85" s="128" t="s">
        <v>52</v>
      </c>
      <c r="C85" s="128"/>
      <c r="D85" s="129" t="str">
        <f>VLOOKUP(D84,[1]Data!$D$4:$F$2094,2,FALSE)</f>
        <v>No Entry</v>
      </c>
      <c r="E85" s="129" t="str">
        <f>VLOOKUP(E84,[1]Data!$D$4:$F$2094,2,FALSE)</f>
        <v>No Entry</v>
      </c>
      <c r="F85" s="129" t="str">
        <f>VLOOKUP(F84,[1]Data!$D$4:$F$2094,2,FALSE)</f>
        <v>No Entry</v>
      </c>
      <c r="G85" s="129" t="str">
        <f>VLOOKUP(G84,[1]Data!$D$4:$F$2094,2,FALSE)</f>
        <v>No Entry</v>
      </c>
      <c r="H85" s="129" t="str">
        <f>VLOOKUP(H84,[1]Data!$D$4:$F$2094,2,FALSE)</f>
        <v>No Entry</v>
      </c>
      <c r="I85" s="129" t="str">
        <f>VLOOKUP(I84,[1]Data!$D$4:$F$2094,2,FALSE)</f>
        <v>No Entry</v>
      </c>
      <c r="J85" s="129" t="str">
        <f>VLOOKUP(J84,[1]Data!$D$4:$F$2094,2,FALSE)</f>
        <v>No Entry</v>
      </c>
      <c r="K85" s="129" t="str">
        <f>VLOOKUP(K84,[1]Data!$D$4:$F$2094,2,FALSE)</f>
        <v>No Entry</v>
      </c>
      <c r="L85" s="129" t="str">
        <f>VLOOKUP(L84,[1]Data!$D$4:$F$2094,2,FALSE)</f>
        <v>No Entry</v>
      </c>
      <c r="M85" s="130" t="str">
        <f>VLOOKUP(M84,[1]Data!$D$4:$F$2094,2,FALSE)</f>
        <v>No Entry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1:251" s="133" customFormat="1" ht="13.5" hidden="1" thickBot="1" x14ac:dyDescent="0.25">
      <c r="A86" s="136"/>
      <c r="B86" s="137" t="s">
        <v>53</v>
      </c>
      <c r="C86" s="137"/>
      <c r="D86" s="138" t="str">
        <f>VLOOKUP(D84,[1]Data!$D$4:$F$2094,3,FALSE)</f>
        <v xml:space="preserve"> - Not Used -</v>
      </c>
      <c r="E86" s="138" t="str">
        <f>VLOOKUP(E84,[1]Data!$D$4:$F$2094,3,FALSE)</f>
        <v xml:space="preserve"> - Not Used -</v>
      </c>
      <c r="F86" s="138" t="str">
        <f>VLOOKUP(F84,[1]Data!$D$4:$F$2094,3,FALSE)</f>
        <v xml:space="preserve"> - Not Used -</v>
      </c>
      <c r="G86" s="138" t="str">
        <f>VLOOKUP(G84,[1]Data!$D$4:$F$2094,3,FALSE)</f>
        <v xml:space="preserve"> - Not Used -</v>
      </c>
      <c r="H86" s="138" t="str">
        <f>VLOOKUP(H84,[1]Data!$D$4:$F$2094,3,FALSE)</f>
        <v xml:space="preserve"> - Not Used -</v>
      </c>
      <c r="I86" s="138" t="str">
        <f>VLOOKUP(I84,[1]Data!$D$4:$F$2094,3,FALSE)</f>
        <v xml:space="preserve"> - Not Used -</v>
      </c>
      <c r="J86" s="138" t="str">
        <f>VLOOKUP(J84,[1]Data!$D$4:$F$2094,3,FALSE)</f>
        <v xml:space="preserve"> - Not Used -</v>
      </c>
      <c r="K86" s="138" t="str">
        <f>VLOOKUP(K84,[1]Data!$D$4:$F$2094,3,FALSE)</f>
        <v xml:space="preserve"> - Not Used -</v>
      </c>
      <c r="L86" s="138" t="str">
        <f>VLOOKUP(L84,[1]Data!$D$4:$F$2094,3,FALSE)</f>
        <v xml:space="preserve"> - Not Used -</v>
      </c>
      <c r="M86" s="139" t="str">
        <f>VLOOKUP(M84,[1]Data!$D$4:$F$2094,3,FALSE)</f>
        <v xml:space="preserve"> - Not Used -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1:251" x14ac:dyDescent="0.2">
      <c r="A87" s="123" t="str">
        <f>TRIM([1]PRINT!I459)</f>
        <v>Dark Eyed Clear</v>
      </c>
      <c r="B87" s="140"/>
      <c r="C87" s="140" t="str">
        <f>'[1]DEC ONLY'!C1</f>
        <v>Dark Eyed Clear</v>
      </c>
      <c r="D87" s="125">
        <f>'[1]DEC ONLY'!$B$5</f>
        <v>3000</v>
      </c>
      <c r="E87" s="125">
        <f>'[1]DEC ONLY'!$B$6</f>
        <v>0</v>
      </c>
      <c r="F87" s="125">
        <f>'[1]DEC ONLY'!$B$7</f>
        <v>0</v>
      </c>
      <c r="G87" s="125">
        <f>'[1]DEC ONLY'!$B$8</f>
        <v>0</v>
      </c>
      <c r="H87" s="125">
        <f>'[1]DEC ONLY'!$B$9</f>
        <v>0</v>
      </c>
      <c r="I87" s="125">
        <f>'[1]DEC ONLY'!$B$10</f>
        <v>0</v>
      </c>
      <c r="J87" s="125">
        <f>'[1]DEC ONLY'!$B$11</f>
        <v>0</v>
      </c>
      <c r="K87" s="125">
        <f>'[1]DEC ONLY'!$B$12</f>
        <v>0</v>
      </c>
      <c r="L87" s="125">
        <f>'[1]DEC ONLY'!$B$13</f>
        <v>0</v>
      </c>
      <c r="M87" s="126">
        <f>'[1]DEC ONLY'!$B$14</f>
        <v>0</v>
      </c>
    </row>
    <row r="88" spans="1:251" x14ac:dyDescent="0.2">
      <c r="A88" s="127"/>
      <c r="B88" s="128" t="s">
        <v>52</v>
      </c>
      <c r="C88" s="128"/>
      <c r="D88" s="129" t="str">
        <f>'[1]DEC ONLY'!$C$5</f>
        <v>Rowe Brothers</v>
      </c>
      <c r="E88" s="129" t="str">
        <f>'[1]DEC ONLY'!$C$6</f>
        <v/>
      </c>
      <c r="F88" s="129" t="str">
        <f>'[1]DEC ONLY'!$C$7</f>
        <v/>
      </c>
      <c r="G88" s="129" t="str">
        <f>'[1]DEC ONLY'!$C$8</f>
        <v/>
      </c>
      <c r="H88" s="129" t="str">
        <f>'[1]DEC ONLY'!$C$9</f>
        <v/>
      </c>
      <c r="I88" s="129" t="str">
        <f>'[1]DEC ONLY'!$C$10</f>
        <v/>
      </c>
      <c r="J88" s="129" t="str">
        <f>'[1]DEC ONLY'!$C$11</f>
        <v/>
      </c>
      <c r="K88" s="129" t="str">
        <f>'[1]DEC ONLY'!$C$12</f>
        <v/>
      </c>
      <c r="L88" s="129" t="str">
        <f>'[1]DEC ONLY'!$C$13</f>
        <v/>
      </c>
      <c r="M88" s="130" t="str">
        <f>'[1]DEC ONLY'!$C$14</f>
        <v/>
      </c>
    </row>
    <row r="89" spans="1:251" s="133" customFormat="1" ht="13.5" thickBot="1" x14ac:dyDescent="0.25">
      <c r="A89" s="136"/>
      <c r="B89" s="137" t="s">
        <v>53</v>
      </c>
      <c r="C89" s="137"/>
      <c r="D89" s="138" t="str">
        <f>'[1]DEC ONLY'!$D$5</f>
        <v>Baw Baw</v>
      </c>
      <c r="E89" s="138" t="str">
        <f>'[1]DEC ONLY'!$D$6</f>
        <v/>
      </c>
      <c r="F89" s="138" t="str">
        <f>'[1]DEC ONLY'!$D$7</f>
        <v/>
      </c>
      <c r="G89" s="138" t="str">
        <f>'[1]DEC ONLY'!$D$8</f>
        <v/>
      </c>
      <c r="H89" s="138" t="str">
        <f>'[1]DEC ONLY'!$D$9</f>
        <v/>
      </c>
      <c r="I89" s="138" t="str">
        <f>'[1]DEC ONLY'!$D$10</f>
        <v/>
      </c>
      <c r="J89" s="138" t="str">
        <f>'[1]DEC ONLY'!$D$11</f>
        <v/>
      </c>
      <c r="K89" s="138" t="str">
        <f>'[1]DEC ONLY'!$D$12</f>
        <v/>
      </c>
      <c r="L89" s="138" t="str">
        <f>'[1]DEC ONLY'!$D$13</f>
        <v/>
      </c>
      <c r="M89" s="139" t="str">
        <f>'[1]DEC ONLY'!$D$14</f>
        <v/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1:251" x14ac:dyDescent="0.2">
      <c r="A90" s="123" t="str">
        <f>[1]PRINT!B459</f>
        <v>WhiteCap (Exhibition Class ONLY)</v>
      </c>
      <c r="B90" s="140"/>
      <c r="C90" s="140" t="str">
        <f>'[1]WC ONLY'!C3</f>
        <v>K Pullen</v>
      </c>
      <c r="D90" s="125">
        <f>'[1]WC ONLY'!$B$7</f>
        <v>3022</v>
      </c>
      <c r="E90" s="125">
        <f>'[1]WC ONLY'!$B$8</f>
        <v>3012</v>
      </c>
      <c r="F90" s="125">
        <f>'[1]WC ONLY'!$B$9</f>
        <v>3003</v>
      </c>
      <c r="G90" s="125">
        <f>'[1]WC ONLY'!$B$10</f>
        <v>3020</v>
      </c>
      <c r="H90" s="125">
        <f>'[1]WC ONLY'!$B$11</f>
        <v>3010</v>
      </c>
      <c r="I90" s="125">
        <f>'[1]WC ONLY'!$B$12</f>
        <v>3009</v>
      </c>
      <c r="J90" s="125">
        <f>'[1]WC ONLY'!$B$13</f>
        <v>3007</v>
      </c>
      <c r="K90" s="125">
        <f>'[1]WC ONLY'!$B$14</f>
        <v>3015</v>
      </c>
      <c r="L90" s="125">
        <f>'[1]WC ONLY'!$B$15</f>
        <v>3006</v>
      </c>
      <c r="M90" s="126">
        <f>'[1]WC ONLY'!$B$16</f>
        <v>3021</v>
      </c>
    </row>
    <row r="91" spans="1:251" x14ac:dyDescent="0.2">
      <c r="A91" s="127"/>
      <c r="B91" s="128" t="s">
        <v>52</v>
      </c>
      <c r="C91" s="128"/>
      <c r="D91" s="129" t="str">
        <f>'[1]WC ONLY'!$C$7</f>
        <v>Sheppard &amp; Flanagan</v>
      </c>
      <c r="E91" s="129" t="str">
        <f>'[1]WC ONLY'!$C$8</f>
        <v>A Rowe</v>
      </c>
      <c r="F91" s="129" t="str">
        <f>'[1]WC ONLY'!$C$9</f>
        <v>A Rowe</v>
      </c>
      <c r="G91" s="129" t="str">
        <f>'[1]WC ONLY'!$C$10</f>
        <v>J Orlandi</v>
      </c>
      <c r="H91" s="129" t="str">
        <f>'[1]WC ONLY'!$C$11</f>
        <v>L Downey</v>
      </c>
      <c r="I91" s="129" t="str">
        <f>'[1]WC ONLY'!$C$12</f>
        <v>Vella &amp; Thomas</v>
      </c>
      <c r="J91" s="129" t="str">
        <f>'[1]WC ONLY'!$C$13</f>
        <v>Sheppard &amp; Flanagan</v>
      </c>
      <c r="K91" s="129" t="str">
        <f>'[1]WC ONLY'!$C$14</f>
        <v>A Rowe</v>
      </c>
      <c r="L91" s="129" t="str">
        <f>'[1]WC ONLY'!$C$15</f>
        <v>D Charlton</v>
      </c>
      <c r="M91" s="130" t="str">
        <f>'[1]WC ONLY'!$C$16</f>
        <v>L Downey</v>
      </c>
    </row>
    <row r="92" spans="1:251" s="133" customFormat="1" ht="13.5" thickBot="1" x14ac:dyDescent="0.25">
      <c r="A92" s="136"/>
      <c r="B92" s="137" t="s">
        <v>53</v>
      </c>
      <c r="C92" s="137"/>
      <c r="D92" s="138" t="str">
        <f>'[1]WC ONLY'!$D$7</f>
        <v>Mountain Districts</v>
      </c>
      <c r="E92" s="138" t="str">
        <f>'[1]WC ONLY'!$D$8</f>
        <v>United</v>
      </c>
      <c r="F92" s="138" t="str">
        <f>'[1]WC ONLY'!$D$9</f>
        <v>United</v>
      </c>
      <c r="G92" s="138" t="str">
        <f>'[1]WC ONLY'!$D$10</f>
        <v>Riverina</v>
      </c>
      <c r="H92" s="138" t="str">
        <f>'[1]WC ONLY'!$D$11</f>
        <v>Dandenong</v>
      </c>
      <c r="I92" s="138" t="str">
        <f>'[1]WC ONLY'!$D$12</f>
        <v>Melton</v>
      </c>
      <c r="J92" s="138" t="str">
        <f>'[1]WC ONLY'!$D$13</f>
        <v>Mountain Districts</v>
      </c>
      <c r="K92" s="138" t="str">
        <f>'[1]WC ONLY'!$D$14</f>
        <v>United</v>
      </c>
      <c r="L92" s="138" t="str">
        <f>'[1]WC ONLY'!$D$15</f>
        <v>United</v>
      </c>
      <c r="M92" s="139" t="str">
        <f>'[1]WC ONLY'!$D$16</f>
        <v>Dandenong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</sheetData>
  <mergeCells count="60">
    <mergeCell ref="B85:C85"/>
    <mergeCell ref="B86:C86"/>
    <mergeCell ref="B88:C88"/>
    <mergeCell ref="B89:C89"/>
    <mergeCell ref="B91:C91"/>
    <mergeCell ref="B92:C92"/>
    <mergeCell ref="B76:C76"/>
    <mergeCell ref="B77:C77"/>
    <mergeCell ref="B79:C79"/>
    <mergeCell ref="B80:C80"/>
    <mergeCell ref="B82:C82"/>
    <mergeCell ref="B83:C83"/>
    <mergeCell ref="B67:C67"/>
    <mergeCell ref="B68:C68"/>
    <mergeCell ref="B70:C70"/>
    <mergeCell ref="B71:C71"/>
    <mergeCell ref="B73:C73"/>
    <mergeCell ref="B74:C74"/>
    <mergeCell ref="B58:C58"/>
    <mergeCell ref="B59:C59"/>
    <mergeCell ref="B61:C61"/>
    <mergeCell ref="B62:C62"/>
    <mergeCell ref="B64:C64"/>
    <mergeCell ref="B65:C65"/>
    <mergeCell ref="B49:C49"/>
    <mergeCell ref="B50:C50"/>
    <mergeCell ref="B52:C52"/>
    <mergeCell ref="B53:C53"/>
    <mergeCell ref="B55:C55"/>
    <mergeCell ref="B56:C56"/>
    <mergeCell ref="B40:C40"/>
    <mergeCell ref="B41:C41"/>
    <mergeCell ref="B43:C43"/>
    <mergeCell ref="B44:C44"/>
    <mergeCell ref="B46:C46"/>
    <mergeCell ref="B47:C47"/>
    <mergeCell ref="B31:C31"/>
    <mergeCell ref="B32:C32"/>
    <mergeCell ref="B34:C34"/>
    <mergeCell ref="B35:C35"/>
    <mergeCell ref="B37:C37"/>
    <mergeCell ref="B38:C38"/>
    <mergeCell ref="B22:C22"/>
    <mergeCell ref="B23:C23"/>
    <mergeCell ref="B25:C25"/>
    <mergeCell ref="B26:C26"/>
    <mergeCell ref="B28:C28"/>
    <mergeCell ref="B29:C29"/>
    <mergeCell ref="B13:C13"/>
    <mergeCell ref="B14:C14"/>
    <mergeCell ref="B16:C16"/>
    <mergeCell ref="B17:C17"/>
    <mergeCell ref="B19:C19"/>
    <mergeCell ref="B20:C20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19F0-ABAC-49FD-8DB3-351DCBB554EA}">
  <dimension ref="A1:O490"/>
  <sheetViews>
    <sheetView workbookViewId="0">
      <selection sqref="A1:XFD1048576"/>
    </sheetView>
  </sheetViews>
  <sheetFormatPr defaultColWidth="9.28515625" defaultRowHeight="14.25" x14ac:dyDescent="0.2"/>
  <cols>
    <col min="1" max="2" width="8.7109375" style="51" customWidth="1"/>
    <col min="3" max="4" width="25.7109375" style="30" customWidth="1"/>
    <col min="5" max="6" width="5.7109375" style="30" customWidth="1"/>
    <col min="7" max="7" width="10.28515625" style="30" customWidth="1"/>
    <col min="8" max="9" width="8.7109375" style="51" customWidth="1"/>
    <col min="10" max="11" width="25.7109375" style="30" customWidth="1"/>
    <col min="12" max="13" width="5.7109375" style="30" customWidth="1"/>
    <col min="14" max="16384" width="9.28515625" style="30"/>
  </cols>
  <sheetData>
    <row r="1" spans="1:13" ht="15" x14ac:dyDescent="0.25">
      <c r="A1" s="22" t="s">
        <v>19</v>
      </c>
      <c r="B1" s="23">
        <f>'[1]1'!$B$1</f>
        <v>1</v>
      </c>
      <c r="C1" s="24" t="str">
        <f>'[1]1'!$C$1</f>
        <v>Green</v>
      </c>
      <c r="D1" s="25" t="str">
        <f>'[1]1'!$D$1</f>
        <v>Judge: R. TURNBULL</v>
      </c>
      <c r="E1" s="25"/>
      <c r="F1" s="26"/>
      <c r="G1" s="27"/>
      <c r="H1" s="28" t="s">
        <v>19</v>
      </c>
      <c r="I1" s="29">
        <f>'[1]2'!$B$1</f>
        <v>2</v>
      </c>
      <c r="J1" s="24" t="str">
        <f>'[1]2'!$C$1</f>
        <v>Grey Green</v>
      </c>
      <c r="K1" s="25" t="str">
        <f>'[1]2'!$D$1</f>
        <v>Judge: M. PAOLI</v>
      </c>
      <c r="L1" s="25"/>
      <c r="M1" s="26"/>
    </row>
    <row r="2" spans="1:13" ht="15" x14ac:dyDescent="0.25">
      <c r="A2" s="31" t="s">
        <v>20</v>
      </c>
      <c r="B2" s="32" t="s">
        <v>21</v>
      </c>
      <c r="C2" s="33" t="s">
        <v>22</v>
      </c>
      <c r="D2" s="33" t="s">
        <v>3</v>
      </c>
      <c r="E2" s="33" t="s">
        <v>23</v>
      </c>
      <c r="F2" s="34" t="s">
        <v>24</v>
      </c>
      <c r="G2" s="35"/>
      <c r="H2" s="36" t="s">
        <v>20</v>
      </c>
      <c r="I2" s="37" t="s">
        <v>21</v>
      </c>
      <c r="J2" s="33" t="s">
        <v>22</v>
      </c>
      <c r="K2" s="33" t="s">
        <v>3</v>
      </c>
      <c r="L2" s="33" t="s">
        <v>23</v>
      </c>
      <c r="M2" s="34" t="s">
        <v>24</v>
      </c>
    </row>
    <row r="3" spans="1:13" x14ac:dyDescent="0.2">
      <c r="A3" s="38">
        <v>1</v>
      </c>
      <c r="B3" s="39">
        <f>'[1]1'!B5</f>
        <v>2</v>
      </c>
      <c r="C3" s="40" t="str">
        <f>'[1]1'!C5</f>
        <v>Sheppard &amp; Flanagan</v>
      </c>
      <c r="D3" s="40" t="str">
        <f>'[1]1'!D5</f>
        <v>Mountain Districts</v>
      </c>
      <c r="E3" s="40" t="str">
        <f>'[1]1'!E5</f>
        <v>No Entry</v>
      </c>
      <c r="F3" s="41">
        <f>'[1]1'!F5</f>
        <v>20</v>
      </c>
      <c r="G3" s="42"/>
      <c r="H3" s="43">
        <v>1</v>
      </c>
      <c r="I3" s="44">
        <f>'[1]2'!B5</f>
        <v>1041</v>
      </c>
      <c r="J3" s="40" t="str">
        <f>'[1]2'!C5</f>
        <v>P Thurn</v>
      </c>
      <c r="K3" s="40" t="str">
        <f>'[1]2'!D5</f>
        <v>Melton</v>
      </c>
      <c r="L3" s="40" t="str">
        <f>'[1]2'!E5</f>
        <v>No Entry</v>
      </c>
      <c r="M3" s="41">
        <f>'[1]2'!F5</f>
        <v>20</v>
      </c>
    </row>
    <row r="4" spans="1:13" x14ac:dyDescent="0.2">
      <c r="A4" s="38">
        <v>2</v>
      </c>
      <c r="B4" s="39">
        <f>'[1]1'!B6</f>
        <v>226</v>
      </c>
      <c r="C4" s="40" t="str">
        <f>'[1]1'!C6</f>
        <v>Sheppard &amp; Flanagan</v>
      </c>
      <c r="D4" s="40" t="str">
        <f>'[1]1'!D6</f>
        <v>Mountain Districts</v>
      </c>
      <c r="E4" s="40" t="str">
        <f>'[1]1'!E6</f>
        <v>No Entry</v>
      </c>
      <c r="F4" s="41">
        <f>'[1]1'!F6</f>
        <v>19</v>
      </c>
      <c r="G4" s="42"/>
      <c r="H4" s="43">
        <v>2</v>
      </c>
      <c r="I4" s="44">
        <f>'[1]2'!B6</f>
        <v>830</v>
      </c>
      <c r="J4" s="40" t="str">
        <f>'[1]2'!C6</f>
        <v>G Butler</v>
      </c>
      <c r="K4" s="40" t="str">
        <f>'[1]2'!D6</f>
        <v>Baw Baw</v>
      </c>
      <c r="L4" s="40" t="str">
        <f>'[1]2'!E6</f>
        <v>BEG</v>
      </c>
      <c r="M4" s="41">
        <f>'[1]2'!F6</f>
        <v>19</v>
      </c>
    </row>
    <row r="5" spans="1:13" x14ac:dyDescent="0.2">
      <c r="A5" s="38">
        <v>3</v>
      </c>
      <c r="B5" s="39">
        <f>'[1]1'!B7</f>
        <v>1231</v>
      </c>
      <c r="C5" s="40" t="str">
        <f>'[1]1'!C7</f>
        <v>A Brown</v>
      </c>
      <c r="D5" s="40" t="str">
        <f>'[1]1'!D7</f>
        <v>Dandenong</v>
      </c>
      <c r="E5" s="40" t="str">
        <f>'[1]1'!E7</f>
        <v>No Entry</v>
      </c>
      <c r="F5" s="41">
        <f>'[1]1'!F7</f>
        <v>18</v>
      </c>
      <c r="G5" s="42"/>
      <c r="H5" s="43">
        <v>3</v>
      </c>
      <c r="I5" s="44">
        <f>'[1]2'!B7</f>
        <v>460</v>
      </c>
      <c r="J5" s="40" t="str">
        <f>'[1]2'!C7</f>
        <v>H Kamal</v>
      </c>
      <c r="K5" s="40" t="str">
        <f>'[1]2'!D7</f>
        <v>Melton</v>
      </c>
      <c r="L5" s="40" t="str">
        <f>'[1]2'!E7</f>
        <v>No Entry</v>
      </c>
      <c r="M5" s="41">
        <f>'[1]2'!F7</f>
        <v>18</v>
      </c>
    </row>
    <row r="6" spans="1:13" x14ac:dyDescent="0.2">
      <c r="A6" s="38">
        <v>4</v>
      </c>
      <c r="B6" s="39">
        <f>'[1]1'!B8</f>
        <v>1011</v>
      </c>
      <c r="C6" s="40" t="str">
        <f>'[1]1'!C8</f>
        <v>M Weeding</v>
      </c>
      <c r="D6" s="40" t="str">
        <f>'[1]1'!D8</f>
        <v>Eastern Districts</v>
      </c>
      <c r="E6" s="40" t="str">
        <f>'[1]1'!E8</f>
        <v xml:space="preserve">BEG </v>
      </c>
      <c r="F6" s="41">
        <f>'[1]1'!F8</f>
        <v>17</v>
      </c>
      <c r="G6" s="42"/>
      <c r="H6" s="43">
        <v>4</v>
      </c>
      <c r="I6" s="44">
        <f>'[1]2'!B8</f>
        <v>102</v>
      </c>
      <c r="J6" s="40" t="str">
        <f>'[1]2'!C8</f>
        <v>Sheppard &amp; Flanagan</v>
      </c>
      <c r="K6" s="40" t="str">
        <f>'[1]2'!D8</f>
        <v>Mountain Districts</v>
      </c>
      <c r="L6" s="40" t="str">
        <f>'[1]2'!E8</f>
        <v>No Entry</v>
      </c>
      <c r="M6" s="41">
        <f>'[1]2'!F8</f>
        <v>17</v>
      </c>
    </row>
    <row r="7" spans="1:13" x14ac:dyDescent="0.2">
      <c r="A7" s="38">
        <v>5</v>
      </c>
      <c r="B7" s="39">
        <f>'[1]1'!B9</f>
        <v>381</v>
      </c>
      <c r="C7" s="40" t="str">
        <f>'[1]1'!C9</f>
        <v>S Tartaglia</v>
      </c>
      <c r="D7" s="40" t="str">
        <f>'[1]1'!D9</f>
        <v>Glenroy</v>
      </c>
      <c r="E7" s="40" t="str">
        <f>'[1]1'!E9</f>
        <v>BEG</v>
      </c>
      <c r="F7" s="41">
        <f>'[1]1'!F9</f>
        <v>16</v>
      </c>
      <c r="G7" s="42"/>
      <c r="H7" s="43">
        <v>5</v>
      </c>
      <c r="I7" s="44">
        <f>'[1]2'!B9</f>
        <v>338</v>
      </c>
      <c r="J7" s="40" t="str">
        <f>'[1]2'!C9</f>
        <v>Sheppard &amp; Flanagan</v>
      </c>
      <c r="K7" s="40" t="str">
        <f>'[1]2'!D9</f>
        <v>Mountain Districts</v>
      </c>
      <c r="L7" s="40" t="str">
        <f>'[1]2'!E9</f>
        <v>No Entry</v>
      </c>
      <c r="M7" s="41">
        <f>'[1]2'!F9</f>
        <v>16</v>
      </c>
    </row>
    <row r="8" spans="1:13" x14ac:dyDescent="0.2">
      <c r="A8" s="38">
        <v>6</v>
      </c>
      <c r="B8" s="39">
        <f>'[1]1'!B10</f>
        <v>1293</v>
      </c>
      <c r="C8" s="40" t="str">
        <f>'[1]1'!C10</f>
        <v>R Stephens</v>
      </c>
      <c r="D8" s="40" t="str">
        <f>'[1]1'!D10</f>
        <v>Geelong</v>
      </c>
      <c r="E8" s="40" t="str">
        <f>'[1]1'!E10</f>
        <v>No Entry</v>
      </c>
      <c r="F8" s="41">
        <f>'[1]1'!F10</f>
        <v>15</v>
      </c>
      <c r="G8" s="42"/>
      <c r="H8" s="43">
        <v>6</v>
      </c>
      <c r="I8" s="44">
        <f>'[1]2'!B10</f>
        <v>152</v>
      </c>
      <c r="J8" s="40" t="str">
        <f>'[1]2'!C10</f>
        <v>J Leong</v>
      </c>
      <c r="K8" s="40" t="str">
        <f>'[1]2'!D10</f>
        <v>United</v>
      </c>
      <c r="L8" s="40" t="str">
        <f>'[1]2'!E10</f>
        <v>No Entry</v>
      </c>
      <c r="M8" s="41">
        <f>'[1]2'!F10</f>
        <v>15</v>
      </c>
    </row>
    <row r="9" spans="1:13" x14ac:dyDescent="0.2">
      <c r="A9" s="38">
        <v>7</v>
      </c>
      <c r="B9" s="39">
        <f>'[1]1'!B11</f>
        <v>1332</v>
      </c>
      <c r="C9" s="40" t="str">
        <f>'[1]1'!C11</f>
        <v>W Cachia</v>
      </c>
      <c r="D9" s="40" t="str">
        <f>'[1]1'!D11</f>
        <v>Western Suburbs</v>
      </c>
      <c r="E9" s="40" t="str">
        <f>'[1]1'!E11</f>
        <v>No Entry</v>
      </c>
      <c r="F9" s="41">
        <f>'[1]1'!F11</f>
        <v>14</v>
      </c>
      <c r="G9" s="42"/>
      <c r="H9" s="43">
        <v>7</v>
      </c>
      <c r="I9" s="44">
        <f>'[1]2'!B11</f>
        <v>204</v>
      </c>
      <c r="J9" s="40" t="str">
        <f>'[1]2'!C11</f>
        <v>Ray &amp; German</v>
      </c>
      <c r="K9" s="40" t="str">
        <f>'[1]2'!D11</f>
        <v>United</v>
      </c>
      <c r="L9" s="40" t="str">
        <f>'[1]2'!E11</f>
        <v>No Entry</v>
      </c>
      <c r="M9" s="41">
        <f>'[1]2'!F11</f>
        <v>14</v>
      </c>
    </row>
    <row r="10" spans="1:13" x14ac:dyDescent="0.2">
      <c r="A10" s="38">
        <v>8</v>
      </c>
      <c r="B10" s="39">
        <f>'[1]1'!B12</f>
        <v>441</v>
      </c>
      <c r="C10" s="40" t="str">
        <f>'[1]1'!C12</f>
        <v>M Brennand</v>
      </c>
      <c r="D10" s="40" t="str">
        <f>'[1]1'!D12</f>
        <v>Eastern Districts</v>
      </c>
      <c r="E10" s="40" t="str">
        <f>'[1]1'!E12</f>
        <v>BEG</v>
      </c>
      <c r="F10" s="41">
        <f>'[1]1'!F12</f>
        <v>13</v>
      </c>
      <c r="G10" s="42"/>
      <c r="H10" s="43">
        <v>8</v>
      </c>
      <c r="I10" s="44">
        <f>'[1]2'!B12</f>
        <v>785</v>
      </c>
      <c r="J10" s="40" t="str">
        <f>'[1]2'!C12</f>
        <v>A Fonti</v>
      </c>
      <c r="K10" s="40" t="str">
        <f>'[1]2'!D12</f>
        <v>Melton</v>
      </c>
      <c r="L10" s="40" t="str">
        <f>'[1]2'!E12</f>
        <v>INT</v>
      </c>
      <c r="M10" s="41">
        <f>'[1]2'!F12</f>
        <v>0</v>
      </c>
    </row>
    <row r="11" spans="1:13" x14ac:dyDescent="0.2">
      <c r="A11" s="38">
        <v>9</v>
      </c>
      <c r="B11" s="39">
        <f>'[1]1'!B13</f>
        <v>1313</v>
      </c>
      <c r="C11" s="40" t="str">
        <f>'[1]1'!C13</f>
        <v>Rowe Brothers</v>
      </c>
      <c r="D11" s="40" t="str">
        <f>'[1]1'!D13</f>
        <v>Baw Baw</v>
      </c>
      <c r="E11" s="40" t="str">
        <f>'[1]1'!E13</f>
        <v>No Entry</v>
      </c>
      <c r="F11" s="41">
        <f>'[1]1'!F13</f>
        <v>12</v>
      </c>
      <c r="G11" s="42"/>
      <c r="H11" s="43">
        <v>9</v>
      </c>
      <c r="I11" s="44">
        <f>'[1]2'!B13</f>
        <v>750</v>
      </c>
      <c r="J11" s="40" t="str">
        <f>'[1]2'!C13</f>
        <v>O Haddick</v>
      </c>
      <c r="K11" s="40" t="str">
        <f>'[1]2'!D13</f>
        <v>Western Suburbs</v>
      </c>
      <c r="L11" s="40" t="str">
        <f>'[1]2'!E13</f>
        <v>No Entry</v>
      </c>
      <c r="M11" s="41">
        <f>'[1]2'!F13</f>
        <v>13</v>
      </c>
    </row>
    <row r="12" spans="1:13" x14ac:dyDescent="0.2">
      <c r="A12" s="38">
        <v>10</v>
      </c>
      <c r="B12" s="39">
        <f>'[1]1'!B14</f>
        <v>625</v>
      </c>
      <c r="C12" s="40" t="str">
        <f>'[1]1'!C14</f>
        <v>A Fonti</v>
      </c>
      <c r="D12" s="40" t="str">
        <f>'[1]1'!D14</f>
        <v>Melton</v>
      </c>
      <c r="E12" s="40" t="str">
        <f>'[1]1'!E14</f>
        <v>INT</v>
      </c>
      <c r="F12" s="41">
        <f>'[1]1'!F14</f>
        <v>11</v>
      </c>
      <c r="G12" s="42"/>
      <c r="H12" s="43">
        <v>10</v>
      </c>
      <c r="I12" s="44">
        <f>'[1]2'!B14</f>
        <v>995</v>
      </c>
      <c r="J12" s="40" t="str">
        <f>'[1]2'!C14</f>
        <v>D Toohey</v>
      </c>
      <c r="K12" s="40" t="str">
        <f>'[1]2'!D14</f>
        <v>Western Suburbs</v>
      </c>
      <c r="L12" s="40" t="str">
        <f>'[1]2'!E14</f>
        <v>INT</v>
      </c>
      <c r="M12" s="41">
        <f>'[1]2'!F14</f>
        <v>12</v>
      </c>
    </row>
    <row r="13" spans="1:13" x14ac:dyDescent="0.2">
      <c r="A13" s="38">
        <v>11</v>
      </c>
      <c r="B13" s="39">
        <f>'[1]1'!B15</f>
        <v>1488</v>
      </c>
      <c r="C13" s="40" t="str">
        <f>'[1]1'!C15</f>
        <v>M Clark</v>
      </c>
      <c r="D13" s="40" t="str">
        <f>'[1]1'!D15</f>
        <v>Eastern Districts</v>
      </c>
      <c r="E13" s="40" t="str">
        <f>'[1]1'!E15</f>
        <v>BEG</v>
      </c>
      <c r="F13" s="41">
        <f>'[1]1'!F15</f>
        <v>0</v>
      </c>
      <c r="G13" s="42"/>
      <c r="H13" s="43">
        <v>11</v>
      </c>
      <c r="I13" s="44">
        <f>'[1]2'!B15</f>
        <v>1007</v>
      </c>
      <c r="J13" s="40" t="str">
        <f>'[1]2'!C15</f>
        <v>C Herouvim</v>
      </c>
      <c r="K13" s="40" t="str">
        <f>'[1]2'!D15</f>
        <v>Clyde</v>
      </c>
      <c r="L13" s="40" t="str">
        <f>'[1]2'!E15</f>
        <v>BEG</v>
      </c>
      <c r="M13" s="41">
        <f>'[1]2'!F15</f>
        <v>11</v>
      </c>
    </row>
    <row r="14" spans="1:13" x14ac:dyDescent="0.2">
      <c r="A14" s="38">
        <v>12</v>
      </c>
      <c r="B14" s="39">
        <f>'[1]1'!B16</f>
        <v>18</v>
      </c>
      <c r="C14" s="40" t="str">
        <f>'[1]1'!C16</f>
        <v>J Leong</v>
      </c>
      <c r="D14" s="40" t="str">
        <f>'[1]1'!D16</f>
        <v>United</v>
      </c>
      <c r="E14" s="40" t="str">
        <f>'[1]1'!E16</f>
        <v>No Entry</v>
      </c>
      <c r="F14" s="41">
        <f>'[1]1'!F16</f>
        <v>10</v>
      </c>
      <c r="G14" s="42"/>
      <c r="H14" s="43">
        <v>12</v>
      </c>
      <c r="I14" s="44">
        <f>'[1]2'!B16</f>
        <v>735</v>
      </c>
      <c r="J14" s="40" t="str">
        <f>'[1]2'!C16</f>
        <v>Borg &amp; Skivington</v>
      </c>
      <c r="K14" s="40" t="str">
        <f>'[1]2'!D16</f>
        <v>Eastern Districts</v>
      </c>
      <c r="L14" s="40" t="str">
        <f>'[1]2'!E16</f>
        <v>No Entry</v>
      </c>
      <c r="M14" s="41">
        <f>'[1]2'!F16</f>
        <v>10</v>
      </c>
    </row>
    <row r="15" spans="1:13" x14ac:dyDescent="0.2">
      <c r="A15" s="38">
        <v>13</v>
      </c>
      <c r="B15" s="39">
        <f>'[1]1'!B17</f>
        <v>880</v>
      </c>
      <c r="C15" s="40" t="str">
        <f>'[1]1'!C17</f>
        <v>Sheppard &amp; Flanagan</v>
      </c>
      <c r="D15" s="40" t="str">
        <f>'[1]1'!D17</f>
        <v>Mountain Districts</v>
      </c>
      <c r="E15" s="40" t="str">
        <f>'[1]1'!E17</f>
        <v>No Entry</v>
      </c>
      <c r="F15" s="41">
        <f>'[1]1'!F17</f>
        <v>0</v>
      </c>
      <c r="G15" s="42"/>
      <c r="H15" s="43">
        <v>13</v>
      </c>
      <c r="I15" s="44">
        <f>'[1]2'!B17</f>
        <v>794</v>
      </c>
      <c r="J15" s="40" t="str">
        <f>'[1]2'!C17</f>
        <v>Hall &amp; Rice</v>
      </c>
      <c r="K15" s="40" t="str">
        <f>'[1]2'!D17</f>
        <v>Bendigo</v>
      </c>
      <c r="L15" s="40" t="str">
        <f>'[1]2'!E17</f>
        <v>No Entry</v>
      </c>
      <c r="M15" s="41">
        <f>'[1]2'!F17</f>
        <v>9</v>
      </c>
    </row>
    <row r="16" spans="1:13" x14ac:dyDescent="0.2">
      <c r="A16" s="38">
        <v>14</v>
      </c>
      <c r="B16" s="39">
        <f>'[1]1'!B18</f>
        <v>855</v>
      </c>
      <c r="C16" s="40" t="str">
        <f>'[1]1'!C18</f>
        <v>R Ponsioen</v>
      </c>
      <c r="D16" s="40" t="str">
        <f>'[1]1'!D18</f>
        <v>Eastern Districts</v>
      </c>
      <c r="E16" s="40" t="str">
        <f>'[1]1'!E18</f>
        <v>BEG</v>
      </c>
      <c r="F16" s="41">
        <f>'[1]1'!F18</f>
        <v>0</v>
      </c>
      <c r="G16" s="42"/>
      <c r="H16" s="43">
        <v>14</v>
      </c>
      <c r="I16" s="44">
        <f>'[1]2'!B18</f>
        <v>1530</v>
      </c>
      <c r="J16" s="40" t="str">
        <f>'[1]2'!C18</f>
        <v>Rowe Brothers</v>
      </c>
      <c r="K16" s="40" t="str">
        <f>'[1]2'!D18</f>
        <v>Baw Baw</v>
      </c>
      <c r="L16" s="40" t="str">
        <f>'[1]2'!E18</f>
        <v>No Entry</v>
      </c>
      <c r="M16" s="41">
        <f>'[1]2'!F18</f>
        <v>8</v>
      </c>
    </row>
    <row r="17" spans="1:13" x14ac:dyDescent="0.2">
      <c r="A17" s="38">
        <v>15</v>
      </c>
      <c r="B17" s="39">
        <f>'[1]1'!B19</f>
        <v>822</v>
      </c>
      <c r="C17" s="40" t="str">
        <f>'[1]1'!C19</f>
        <v>D Rixon</v>
      </c>
      <c r="D17" s="40" t="str">
        <f>'[1]1'!D19</f>
        <v>Western Suburbs</v>
      </c>
      <c r="E17" s="40" t="str">
        <f>'[1]1'!E19</f>
        <v>No Entry</v>
      </c>
      <c r="F17" s="41">
        <f>'[1]1'!F19</f>
        <v>9</v>
      </c>
      <c r="G17" s="42"/>
      <c r="H17" s="43">
        <v>15</v>
      </c>
      <c r="I17" s="44">
        <f>'[1]2'!B19</f>
        <v>217</v>
      </c>
      <c r="J17" s="40" t="str">
        <f>'[1]2'!C19</f>
        <v>A Wylde</v>
      </c>
      <c r="K17" s="40" t="str">
        <f>'[1]2'!D19</f>
        <v>Mountain Districts</v>
      </c>
      <c r="L17" s="40" t="str">
        <f>'[1]2'!E19</f>
        <v>INT</v>
      </c>
      <c r="M17" s="41">
        <f>'[1]2'!F19</f>
        <v>0</v>
      </c>
    </row>
    <row r="18" spans="1:13" x14ac:dyDescent="0.2">
      <c r="A18" s="38">
        <v>16</v>
      </c>
      <c r="B18" s="39">
        <f>'[1]1'!B20</f>
        <v>617</v>
      </c>
      <c r="C18" s="40" t="str">
        <f>'[1]1'!C20</f>
        <v>A Rowe</v>
      </c>
      <c r="D18" s="40" t="str">
        <f>'[1]1'!D20</f>
        <v>United</v>
      </c>
      <c r="E18" s="40" t="str">
        <f>'[1]1'!E20</f>
        <v>No Entry</v>
      </c>
      <c r="F18" s="41">
        <f>'[1]1'!F20</f>
        <v>8</v>
      </c>
      <c r="G18" s="42"/>
      <c r="H18" s="43">
        <v>16</v>
      </c>
      <c r="I18" s="44">
        <f>'[1]2'!B20</f>
        <v>1335</v>
      </c>
      <c r="J18" s="40" t="str">
        <f>'[1]2'!C20</f>
        <v>V Carro</v>
      </c>
      <c r="K18" s="40" t="str">
        <f>'[1]2'!D20</f>
        <v>Eastern Districts</v>
      </c>
      <c r="L18" s="40" t="str">
        <f>'[1]2'!E20</f>
        <v>No Entry</v>
      </c>
      <c r="M18" s="41">
        <f>'[1]2'!F20</f>
        <v>7</v>
      </c>
    </row>
    <row r="19" spans="1:13" x14ac:dyDescent="0.2">
      <c r="A19" s="38">
        <v>17</v>
      </c>
      <c r="B19" s="39">
        <f>'[1]1'!B21</f>
        <v>1510</v>
      </c>
      <c r="C19" s="40" t="str">
        <f>'[1]1'!C21</f>
        <v>N Beniamin</v>
      </c>
      <c r="D19" s="40" t="str">
        <f>'[1]1'!D21</f>
        <v>Glenroy</v>
      </c>
      <c r="E19" s="40" t="str">
        <f>'[1]1'!E21</f>
        <v>BEG</v>
      </c>
      <c r="F19" s="41">
        <f>'[1]1'!F21</f>
        <v>7</v>
      </c>
      <c r="G19" s="42"/>
      <c r="H19" s="43">
        <v>17</v>
      </c>
      <c r="I19" s="44">
        <f>'[1]2'!B21</f>
        <v>975</v>
      </c>
      <c r="J19" s="40" t="str">
        <f>'[1]2'!C21</f>
        <v>Rowe Brothers</v>
      </c>
      <c r="K19" s="40" t="str">
        <f>'[1]2'!D21</f>
        <v>Baw Baw</v>
      </c>
      <c r="L19" s="40" t="str">
        <f>'[1]2'!E21</f>
        <v>No Entry</v>
      </c>
      <c r="M19" s="41">
        <f>'[1]2'!F21</f>
        <v>0</v>
      </c>
    </row>
    <row r="20" spans="1:13" x14ac:dyDescent="0.2">
      <c r="A20" s="38">
        <v>18</v>
      </c>
      <c r="B20" s="39">
        <f>'[1]1'!B22</f>
        <v>690</v>
      </c>
      <c r="C20" s="40" t="str">
        <f>'[1]1'!C22</f>
        <v>Wilson &amp; Hoadley</v>
      </c>
      <c r="D20" s="40" t="str">
        <f>'[1]1'!D22</f>
        <v>Dandenong</v>
      </c>
      <c r="E20" s="40" t="str">
        <f>'[1]1'!E22</f>
        <v>No Entry</v>
      </c>
      <c r="F20" s="41">
        <f>'[1]1'!F22</f>
        <v>6</v>
      </c>
      <c r="G20" s="42"/>
      <c r="H20" s="43">
        <v>18</v>
      </c>
      <c r="I20" s="44">
        <f>'[1]2'!B22</f>
        <v>404</v>
      </c>
      <c r="J20" s="40" t="str">
        <f>'[1]2'!C22</f>
        <v>T Karakostas</v>
      </c>
      <c r="K20" s="40" t="str">
        <f>'[1]2'!D22</f>
        <v>Clyde</v>
      </c>
      <c r="L20" s="40" t="str">
        <f>'[1]2'!E22</f>
        <v>INT</v>
      </c>
      <c r="M20" s="41">
        <f>'[1]2'!F22</f>
        <v>6</v>
      </c>
    </row>
    <row r="21" spans="1:13" x14ac:dyDescent="0.2">
      <c r="A21" s="38">
        <v>19</v>
      </c>
      <c r="B21" s="39">
        <f>'[1]1'!B23</f>
        <v>1464</v>
      </c>
      <c r="C21" s="40" t="str">
        <f>'[1]1'!C23</f>
        <v>P Thurn</v>
      </c>
      <c r="D21" s="40" t="str">
        <f>'[1]1'!D23</f>
        <v>Melton</v>
      </c>
      <c r="E21" s="40" t="str">
        <f>'[1]1'!E23</f>
        <v>No Entry</v>
      </c>
      <c r="F21" s="41">
        <f>'[1]1'!F23</f>
        <v>5</v>
      </c>
      <c r="G21" s="42"/>
      <c r="H21" s="43">
        <v>19</v>
      </c>
      <c r="I21" s="44">
        <f>'[1]2'!B23</f>
        <v>1171</v>
      </c>
      <c r="J21" s="40" t="str">
        <f>'[1]2'!C23</f>
        <v>O Haddick</v>
      </c>
      <c r="K21" s="40" t="str">
        <f>'[1]2'!D23</f>
        <v>Western Suburbs</v>
      </c>
      <c r="L21" s="40" t="str">
        <f>'[1]2'!E23</f>
        <v>No Entry</v>
      </c>
      <c r="M21" s="41">
        <f>'[1]2'!F23</f>
        <v>0</v>
      </c>
    </row>
    <row r="22" spans="1:13" x14ac:dyDescent="0.2">
      <c r="A22" s="38">
        <v>20</v>
      </c>
      <c r="B22" s="39">
        <f>'[1]1'!B24</f>
        <v>1012</v>
      </c>
      <c r="C22" s="40" t="str">
        <f>'[1]1'!C24</f>
        <v>C Herouvim</v>
      </c>
      <c r="D22" s="40" t="str">
        <f>'[1]1'!D24</f>
        <v>Clyde</v>
      </c>
      <c r="E22" s="40" t="str">
        <f>'[1]1'!E24</f>
        <v>BEG</v>
      </c>
      <c r="F22" s="41">
        <f>'[1]1'!F24</f>
        <v>4</v>
      </c>
      <c r="G22" s="42"/>
      <c r="H22" s="43">
        <v>20</v>
      </c>
      <c r="I22" s="44">
        <f>'[1]2'!B24</f>
        <v>1040</v>
      </c>
      <c r="J22" s="40" t="str">
        <f>'[1]2'!C24</f>
        <v>K Osmand</v>
      </c>
      <c r="K22" s="40" t="str">
        <f>'[1]2'!D24</f>
        <v>Border Districts</v>
      </c>
      <c r="L22" s="40" t="str">
        <f>'[1]2'!E24</f>
        <v>Beg</v>
      </c>
      <c r="M22" s="41">
        <f>'[1]2'!F24</f>
        <v>5</v>
      </c>
    </row>
    <row r="23" spans="1:13" x14ac:dyDescent="0.2">
      <c r="A23" s="38">
        <v>21</v>
      </c>
      <c r="B23" s="39">
        <f>'[1]1'!B25</f>
        <v>1097</v>
      </c>
      <c r="C23" s="40" t="str">
        <f>'[1]1'!C25</f>
        <v>G Hall</v>
      </c>
      <c r="D23" s="40" t="str">
        <f>'[1]1'!D25</f>
        <v>Border Districts</v>
      </c>
      <c r="E23" s="40" t="str">
        <f>'[1]1'!E25</f>
        <v>No Entry</v>
      </c>
      <c r="F23" s="41">
        <f>'[1]1'!F25</f>
        <v>3</v>
      </c>
      <c r="G23" s="42"/>
      <c r="H23" s="43">
        <v>21</v>
      </c>
      <c r="I23" s="44">
        <f>'[1]2'!B25</f>
        <v>891</v>
      </c>
      <c r="J23" s="40" t="str">
        <f>'[1]2'!C25</f>
        <v>M Parr</v>
      </c>
      <c r="K23" s="40" t="str">
        <f>'[1]2'!D25</f>
        <v>Eastern Districts</v>
      </c>
      <c r="L23" s="40" t="str">
        <f>'[1]2'!E25</f>
        <v>BEG</v>
      </c>
      <c r="M23" s="41">
        <f>'[1]2'!F25</f>
        <v>0</v>
      </c>
    </row>
    <row r="24" spans="1:13" x14ac:dyDescent="0.2">
      <c r="A24" s="38">
        <v>22</v>
      </c>
      <c r="B24" s="39">
        <f>'[1]1'!B26</f>
        <v>123</v>
      </c>
      <c r="C24" s="40" t="str">
        <f>'[1]1'!C26</f>
        <v>Rowe Brothers</v>
      </c>
      <c r="D24" s="40" t="str">
        <f>'[1]1'!D26</f>
        <v>Baw Baw</v>
      </c>
      <c r="E24" s="40" t="str">
        <f>'[1]1'!E26</f>
        <v>No Entry</v>
      </c>
      <c r="F24" s="41">
        <f>'[1]1'!F26</f>
        <v>2</v>
      </c>
      <c r="G24" s="42"/>
      <c r="H24" s="43">
        <v>22</v>
      </c>
      <c r="I24" s="44">
        <f>'[1]2'!B26</f>
        <v>866</v>
      </c>
      <c r="J24" s="40" t="str">
        <f>'[1]2'!C26</f>
        <v>A Barker</v>
      </c>
      <c r="K24" s="40" t="str">
        <f>'[1]2'!D26</f>
        <v>Eastern Districts</v>
      </c>
      <c r="L24" s="40" t="str">
        <f>'[1]2'!E26</f>
        <v>BEG</v>
      </c>
      <c r="M24" s="41">
        <f>'[1]2'!F26</f>
        <v>0</v>
      </c>
    </row>
    <row r="25" spans="1:13" x14ac:dyDescent="0.2">
      <c r="A25" s="38">
        <v>23</v>
      </c>
      <c r="B25" s="39">
        <f>'[1]1'!B27</f>
        <v>399</v>
      </c>
      <c r="C25" s="40" t="str">
        <f>'[1]1'!C27</f>
        <v>Ray &amp; German</v>
      </c>
      <c r="D25" s="40" t="str">
        <f>'[1]1'!D27</f>
        <v>United</v>
      </c>
      <c r="E25" s="40" t="str">
        <f>'[1]1'!E27</f>
        <v>No Entry</v>
      </c>
      <c r="F25" s="41">
        <f>'[1]1'!F27</f>
        <v>0</v>
      </c>
      <c r="G25" s="42"/>
      <c r="H25" s="43">
        <v>23</v>
      </c>
      <c r="I25" s="44">
        <f>'[1]2'!B27</f>
        <v>1602</v>
      </c>
      <c r="J25" s="40" t="str">
        <f>'[1]2'!C27</f>
        <v>K Osmand</v>
      </c>
      <c r="K25" s="40" t="str">
        <f>'[1]2'!D27</f>
        <v>Border Districts</v>
      </c>
      <c r="L25" s="40" t="str">
        <f>'[1]2'!E27</f>
        <v>Beg</v>
      </c>
      <c r="M25" s="41">
        <f>'[1]2'!F27</f>
        <v>4</v>
      </c>
    </row>
    <row r="26" spans="1:13" x14ac:dyDescent="0.2">
      <c r="A26" s="38">
        <v>24</v>
      </c>
      <c r="B26" s="39">
        <f>'[1]1'!B28</f>
        <v>79</v>
      </c>
      <c r="C26" s="40" t="str">
        <f>'[1]1'!C28</f>
        <v>M O'Connell</v>
      </c>
      <c r="D26" s="40" t="str">
        <f>'[1]1'!D28</f>
        <v>Eastern Districts</v>
      </c>
      <c r="E26" s="40" t="str">
        <f>'[1]1'!E28</f>
        <v>BEG</v>
      </c>
      <c r="F26" s="41">
        <f>'[1]1'!F28</f>
        <v>0</v>
      </c>
      <c r="G26" s="42"/>
      <c r="H26" s="43">
        <v>24</v>
      </c>
      <c r="I26" s="44">
        <f>'[1]2'!B28</f>
        <v>476</v>
      </c>
      <c r="J26" s="40" t="str">
        <f>'[1]2'!C28</f>
        <v>Wilson &amp; Hoadley</v>
      </c>
      <c r="K26" s="40" t="str">
        <f>'[1]2'!D28</f>
        <v>Dandenong</v>
      </c>
      <c r="L26" s="40" t="str">
        <f>'[1]2'!E28</f>
        <v>No Entry</v>
      </c>
      <c r="M26" s="41">
        <f>'[1]2'!F28</f>
        <v>3</v>
      </c>
    </row>
    <row r="27" spans="1:13" x14ac:dyDescent="0.2">
      <c r="A27" s="38">
        <v>25</v>
      </c>
      <c r="B27" s="39">
        <f>'[1]1'!B29</f>
        <v>362</v>
      </c>
      <c r="C27" s="40" t="str">
        <f>'[1]1'!C29</f>
        <v>S Tartaglia</v>
      </c>
      <c r="D27" s="40" t="str">
        <f>'[1]1'!D29</f>
        <v>Glenroy</v>
      </c>
      <c r="E27" s="40" t="str">
        <f>'[1]1'!E29</f>
        <v>BEG</v>
      </c>
      <c r="F27" s="41">
        <f>'[1]1'!F29</f>
        <v>0</v>
      </c>
      <c r="G27" s="42"/>
      <c r="H27" s="43">
        <v>25</v>
      </c>
      <c r="I27" s="44">
        <f>'[1]2'!B29</f>
        <v>113</v>
      </c>
      <c r="J27" s="40" t="str">
        <f>'[1]2'!C29</f>
        <v>A Brown</v>
      </c>
      <c r="K27" s="40" t="str">
        <f>'[1]2'!D29</f>
        <v>Dandenong</v>
      </c>
      <c r="L27" s="40" t="str">
        <f>'[1]2'!E29</f>
        <v>No Entry</v>
      </c>
      <c r="M27" s="41">
        <f>'[1]2'!F29</f>
        <v>2</v>
      </c>
    </row>
    <row r="28" spans="1:13" x14ac:dyDescent="0.2">
      <c r="A28" s="38">
        <v>26</v>
      </c>
      <c r="B28" s="39">
        <f>'[1]1'!B30</f>
        <v>787</v>
      </c>
      <c r="C28" s="40" t="str">
        <f>'[1]1'!C30</f>
        <v>J Orlandi</v>
      </c>
      <c r="D28" s="40" t="str">
        <f>'[1]1'!D30</f>
        <v>Riverina</v>
      </c>
      <c r="E28" s="40" t="str">
        <f>'[1]1'!E30</f>
        <v>No Entry</v>
      </c>
      <c r="F28" s="41">
        <f>'[1]1'!F30</f>
        <v>1</v>
      </c>
      <c r="G28" s="42"/>
      <c r="H28" s="43">
        <v>26</v>
      </c>
      <c r="I28" s="44">
        <f>'[1]2'!B30</f>
        <v>812</v>
      </c>
      <c r="J28" s="40" t="str">
        <f>'[1]2'!C30</f>
        <v>D Rixon</v>
      </c>
      <c r="K28" s="40" t="str">
        <f>'[1]2'!D30</f>
        <v>Western Suburbs</v>
      </c>
      <c r="L28" s="40" t="str">
        <f>'[1]2'!E30</f>
        <v>No Entry</v>
      </c>
      <c r="M28" s="41">
        <f>'[1]2'!F30</f>
        <v>0</v>
      </c>
    </row>
    <row r="29" spans="1:13" x14ac:dyDescent="0.2">
      <c r="A29" s="38">
        <v>27</v>
      </c>
      <c r="B29" s="39">
        <f>'[1]1'!B31</f>
        <v>536</v>
      </c>
      <c r="C29" s="40" t="str">
        <f>'[1]1'!C31</f>
        <v>M Morgan</v>
      </c>
      <c r="D29" s="40" t="str">
        <f>'[1]1'!D31</f>
        <v>Baw Baw</v>
      </c>
      <c r="E29" s="40" t="str">
        <f>'[1]1'!E31</f>
        <v>Beg</v>
      </c>
      <c r="F29" s="41">
        <f>'[1]1'!F31</f>
        <v>0</v>
      </c>
      <c r="G29" s="42"/>
      <c r="H29" s="43">
        <v>27</v>
      </c>
      <c r="I29" s="44">
        <f>'[1]2'!B31</f>
        <v>1187</v>
      </c>
      <c r="J29" s="40" t="str">
        <f>'[1]2'!C31</f>
        <v>S Tartaglia</v>
      </c>
      <c r="K29" s="40" t="str">
        <f>'[1]2'!D31</f>
        <v>Glenroy</v>
      </c>
      <c r="L29" s="40" t="str">
        <f>'[1]2'!E31</f>
        <v>BEG</v>
      </c>
      <c r="M29" s="41">
        <f>'[1]2'!F31</f>
        <v>1</v>
      </c>
    </row>
    <row r="30" spans="1:13" x14ac:dyDescent="0.2">
      <c r="A30" s="38">
        <v>28</v>
      </c>
      <c r="B30" s="39">
        <f>'[1]1'!B32</f>
        <v>1343</v>
      </c>
      <c r="C30" s="40" t="str">
        <f>'[1]1'!C32</f>
        <v>M Parr</v>
      </c>
      <c r="D30" s="40" t="str">
        <f>'[1]1'!D32</f>
        <v>Eastern Districts</v>
      </c>
      <c r="E30" s="40" t="str">
        <f>'[1]1'!E32</f>
        <v>BEG</v>
      </c>
      <c r="F30" s="41">
        <f>'[1]1'!F32</f>
        <v>0</v>
      </c>
      <c r="G30" s="42"/>
      <c r="H30" s="43">
        <v>28</v>
      </c>
      <c r="I30" s="44">
        <f>'[1]2'!B32</f>
        <v>45</v>
      </c>
      <c r="J30" s="40" t="str">
        <f>'[1]2'!C32</f>
        <v>K McCalman</v>
      </c>
      <c r="K30" s="40" t="str">
        <f>'[1]2'!D32</f>
        <v>Dandenong</v>
      </c>
      <c r="L30" s="40" t="str">
        <f>'[1]2'!E32</f>
        <v>No Entry</v>
      </c>
      <c r="M30" s="41">
        <f>'[1]2'!F32</f>
        <v>0</v>
      </c>
    </row>
    <row r="31" spans="1:13" x14ac:dyDescent="0.2">
      <c r="A31" s="38">
        <v>29</v>
      </c>
      <c r="B31" s="39">
        <f>'[1]1'!B33</f>
        <v>1440</v>
      </c>
      <c r="C31" s="40" t="str">
        <f>'[1]1'!C33</f>
        <v>K McCalman</v>
      </c>
      <c r="D31" s="40" t="str">
        <f>'[1]1'!D33</f>
        <v>Dandenong</v>
      </c>
      <c r="E31" s="40" t="str">
        <f>'[1]1'!E33</f>
        <v>No Entry</v>
      </c>
      <c r="F31" s="41">
        <f>'[1]1'!F33</f>
        <v>0</v>
      </c>
      <c r="G31" s="42"/>
      <c r="H31" s="43">
        <v>29</v>
      </c>
      <c r="I31" s="44">
        <f>'[1]2'!B33</f>
        <v>142</v>
      </c>
      <c r="J31" s="40" t="str">
        <f>'[1]2'!C33</f>
        <v>K Osmand</v>
      </c>
      <c r="K31" s="40" t="str">
        <f>'[1]2'!D33</f>
        <v>Border Districts</v>
      </c>
      <c r="L31" s="40" t="str">
        <f>'[1]2'!E33</f>
        <v>Beg</v>
      </c>
      <c r="M31" s="41">
        <f>'[1]2'!F33</f>
        <v>0</v>
      </c>
    </row>
    <row r="32" spans="1:13" x14ac:dyDescent="0.2">
      <c r="A32" s="45">
        <v>30</v>
      </c>
      <c r="B32" s="46">
        <f>'[1]1'!B34</f>
        <v>770</v>
      </c>
      <c r="C32" s="47" t="str">
        <f>'[1]1'!C34</f>
        <v>No Entry</v>
      </c>
      <c r="D32" s="47" t="str">
        <f>'[1]1'!D34</f>
        <v>Bendigo</v>
      </c>
      <c r="E32" s="47" t="str">
        <f>'[1]1'!E34</f>
        <v>No Entry</v>
      </c>
      <c r="F32" s="48">
        <f>'[1]1'!F34</f>
        <v>0</v>
      </c>
      <c r="G32" s="42"/>
      <c r="H32" s="49">
        <v>30</v>
      </c>
      <c r="I32" s="50">
        <f>'[1]2'!B34</f>
        <v>1163</v>
      </c>
      <c r="J32" s="47" t="str">
        <f>'[1]2'!C34</f>
        <v>S Tartaglia</v>
      </c>
      <c r="K32" s="47" t="str">
        <f>'[1]2'!D34</f>
        <v>Glenroy</v>
      </c>
      <c r="L32" s="47" t="str">
        <f>'[1]2'!E34</f>
        <v>BEG</v>
      </c>
      <c r="M32" s="48">
        <f>'[1]2'!F34</f>
        <v>0</v>
      </c>
    </row>
    <row r="33" spans="1:13" x14ac:dyDescent="0.2">
      <c r="C33" s="42"/>
      <c r="D33" s="42"/>
      <c r="E33" s="42"/>
      <c r="F33" s="42"/>
      <c r="G33" s="42"/>
      <c r="H33" s="52"/>
      <c r="I33" s="52"/>
      <c r="J33" s="42"/>
      <c r="K33" s="42"/>
      <c r="L33" s="42"/>
      <c r="M33" s="42"/>
    </row>
    <row r="34" spans="1:13" ht="15" x14ac:dyDescent="0.25">
      <c r="A34" s="22" t="s">
        <v>19</v>
      </c>
      <c r="B34" s="23">
        <f>'[1]3'!$B$1</f>
        <v>3</v>
      </c>
      <c r="C34" s="24" t="str">
        <f>'[1]3'!$C$1</f>
        <v>Blue</v>
      </c>
      <c r="D34" s="25" t="str">
        <f>'[1]3'!$D$1</f>
        <v>Judge: B.WILSON / W.WEIDENHOFER *</v>
      </c>
      <c r="E34" s="25"/>
      <c r="F34" s="26"/>
      <c r="G34" s="27"/>
      <c r="H34" s="28" t="s">
        <v>19</v>
      </c>
      <c r="I34" s="29">
        <f>'[1]4'!$B$1</f>
        <v>4</v>
      </c>
      <c r="J34" s="24" t="str">
        <f>'[1]4'!$C$1</f>
        <v>Violet</v>
      </c>
      <c r="K34" s="25" t="str">
        <f>'[1]4'!$D$1</f>
        <v>Judge: C. FLANAGAN</v>
      </c>
      <c r="L34" s="25"/>
      <c r="M34" s="26"/>
    </row>
    <row r="35" spans="1:13" ht="15" x14ac:dyDescent="0.25">
      <c r="A35" s="31" t="s">
        <v>20</v>
      </c>
      <c r="B35" s="32" t="s">
        <v>21</v>
      </c>
      <c r="C35" s="33" t="s">
        <v>22</v>
      </c>
      <c r="D35" s="33" t="s">
        <v>3</v>
      </c>
      <c r="E35" s="33" t="s">
        <v>23</v>
      </c>
      <c r="F35" s="34" t="s">
        <v>24</v>
      </c>
      <c r="G35" s="35"/>
      <c r="H35" s="36" t="s">
        <v>20</v>
      </c>
      <c r="I35" s="37" t="s">
        <v>21</v>
      </c>
      <c r="J35" s="33" t="s">
        <v>22</v>
      </c>
      <c r="K35" s="33" t="s">
        <v>3</v>
      </c>
      <c r="L35" s="33" t="s">
        <v>23</v>
      </c>
      <c r="M35" s="34" t="s">
        <v>24</v>
      </c>
    </row>
    <row r="36" spans="1:13" x14ac:dyDescent="0.2">
      <c r="A36" s="38">
        <v>1</v>
      </c>
      <c r="B36" s="39">
        <f>'[1]3'!B5</f>
        <v>252</v>
      </c>
      <c r="C36" s="40" t="str">
        <f>'[1]3'!C5</f>
        <v>Sheppard &amp; Flanagan</v>
      </c>
      <c r="D36" s="40" t="str">
        <f>'[1]3'!D5</f>
        <v>Mountain Districts</v>
      </c>
      <c r="E36" s="40" t="str">
        <f>'[1]3'!E5</f>
        <v>No Entry</v>
      </c>
      <c r="F36" s="41">
        <f>'[1]3'!F5</f>
        <v>20</v>
      </c>
      <c r="G36" s="42"/>
      <c r="H36" s="43">
        <v>1</v>
      </c>
      <c r="I36" s="44">
        <f>'[1]4'!B5</f>
        <v>1323</v>
      </c>
      <c r="J36" s="40" t="str">
        <f>'[1]4'!C5</f>
        <v>R Kirby</v>
      </c>
      <c r="K36" s="40" t="str">
        <f>'[1]4'!D5</f>
        <v>Bendigo</v>
      </c>
      <c r="L36" s="40" t="str">
        <f>'[1]4'!E5</f>
        <v>BEG</v>
      </c>
      <c r="M36" s="41">
        <f>'[1]4'!F5</f>
        <v>20</v>
      </c>
    </row>
    <row r="37" spans="1:13" x14ac:dyDescent="0.2">
      <c r="A37" s="38">
        <v>2</v>
      </c>
      <c r="B37" s="39">
        <f>'[1]3'!B6</f>
        <v>495</v>
      </c>
      <c r="C37" s="40" t="str">
        <f>'[1]3'!C6</f>
        <v>J Orlandi</v>
      </c>
      <c r="D37" s="40" t="str">
        <f>'[1]3'!D6</f>
        <v>Riverina</v>
      </c>
      <c r="E37" s="40" t="str">
        <f>'[1]3'!E6</f>
        <v>No Entry</v>
      </c>
      <c r="F37" s="41">
        <f>'[1]3'!F6</f>
        <v>19</v>
      </c>
      <c r="G37" s="42"/>
      <c r="H37" s="43">
        <v>2</v>
      </c>
      <c r="I37" s="44">
        <f>'[1]4'!B6</f>
        <v>743</v>
      </c>
      <c r="J37" s="40" t="str">
        <f>'[1]4'!C6</f>
        <v>R Kirby</v>
      </c>
      <c r="K37" s="40" t="str">
        <f>'[1]4'!D6</f>
        <v>Bendigo</v>
      </c>
      <c r="L37" s="40" t="str">
        <f>'[1]4'!E6</f>
        <v>BEG</v>
      </c>
      <c r="M37" s="41">
        <f>'[1]4'!F6</f>
        <v>19</v>
      </c>
    </row>
    <row r="38" spans="1:13" x14ac:dyDescent="0.2">
      <c r="A38" s="38">
        <v>3</v>
      </c>
      <c r="B38" s="39">
        <f>'[1]3'!B7</f>
        <v>771</v>
      </c>
      <c r="C38" s="40" t="str">
        <f>'[1]3'!C7</f>
        <v>Sheppard &amp; Flanagan</v>
      </c>
      <c r="D38" s="40" t="str">
        <f>'[1]3'!D7</f>
        <v>Mountain Districts</v>
      </c>
      <c r="E38" s="40" t="str">
        <f>'[1]3'!E7</f>
        <v>No Entry</v>
      </c>
      <c r="F38" s="41">
        <f>'[1]3'!F7</f>
        <v>18</v>
      </c>
      <c r="G38" s="42"/>
      <c r="H38" s="43">
        <v>3</v>
      </c>
      <c r="I38" s="44">
        <f>'[1]4'!B7</f>
        <v>141</v>
      </c>
      <c r="J38" s="40" t="str">
        <f>'[1]4'!C7</f>
        <v>Vella &amp; Thomas</v>
      </c>
      <c r="K38" s="40" t="str">
        <f>'[1]4'!D7</f>
        <v>Melton</v>
      </c>
      <c r="L38" s="40" t="str">
        <f>'[1]4'!E7</f>
        <v>No Entry</v>
      </c>
      <c r="M38" s="41">
        <f>'[1]4'!F7</f>
        <v>18</v>
      </c>
    </row>
    <row r="39" spans="1:13" x14ac:dyDescent="0.2">
      <c r="A39" s="38">
        <v>4</v>
      </c>
      <c r="B39" s="39">
        <f>'[1]3'!B8</f>
        <v>407</v>
      </c>
      <c r="C39" s="40" t="str">
        <f>'[1]3'!C8</f>
        <v>D Charlton</v>
      </c>
      <c r="D39" s="40" t="str">
        <f>'[1]3'!D8</f>
        <v>United</v>
      </c>
      <c r="E39" s="40" t="str">
        <f>'[1]3'!E8</f>
        <v>No Entry</v>
      </c>
      <c r="F39" s="41">
        <f>'[1]3'!F8</f>
        <v>17</v>
      </c>
      <c r="G39" s="42"/>
      <c r="H39" s="43">
        <v>4</v>
      </c>
      <c r="I39" s="44">
        <f>'[1]4'!B8</f>
        <v>1173</v>
      </c>
      <c r="J39" s="40" t="str">
        <f>'[1]4'!C8</f>
        <v>R Kirby</v>
      </c>
      <c r="K39" s="40" t="str">
        <f>'[1]4'!D8</f>
        <v>Bendigo</v>
      </c>
      <c r="L39" s="40" t="str">
        <f>'[1]4'!E8</f>
        <v>BEG</v>
      </c>
      <c r="M39" s="41">
        <f>'[1]4'!F8</f>
        <v>0</v>
      </c>
    </row>
    <row r="40" spans="1:13" x14ac:dyDescent="0.2">
      <c r="A40" s="38">
        <v>5</v>
      </c>
      <c r="B40" s="39">
        <f>'[1]3'!B9</f>
        <v>833</v>
      </c>
      <c r="C40" s="40" t="str">
        <f>'[1]3'!C9</f>
        <v>H Kamal</v>
      </c>
      <c r="D40" s="40" t="str">
        <f>'[1]3'!D9</f>
        <v>Melton</v>
      </c>
      <c r="E40" s="40" t="str">
        <f>'[1]3'!E9</f>
        <v>No Entry</v>
      </c>
      <c r="F40" s="41">
        <f>'[1]3'!F9</f>
        <v>16</v>
      </c>
      <c r="G40" s="42"/>
      <c r="H40" s="43">
        <v>5</v>
      </c>
      <c r="I40" s="44">
        <f>'[1]4'!B9</f>
        <v>227</v>
      </c>
      <c r="J40" s="40" t="str">
        <f>'[1]4'!C9</f>
        <v>Vella &amp; Thomas</v>
      </c>
      <c r="K40" s="40" t="str">
        <f>'[1]4'!D9</f>
        <v>Melton</v>
      </c>
      <c r="L40" s="40" t="str">
        <f>'[1]4'!E9</f>
        <v>No Entry</v>
      </c>
      <c r="M40" s="41">
        <f>'[1]4'!F9</f>
        <v>17</v>
      </c>
    </row>
    <row r="41" spans="1:13" x14ac:dyDescent="0.2">
      <c r="A41" s="38">
        <v>6</v>
      </c>
      <c r="B41" s="39">
        <f>'[1]3'!B10</f>
        <v>1473</v>
      </c>
      <c r="C41" s="40" t="str">
        <f>'[1]3'!C10</f>
        <v>Sheppard &amp; Flanagan</v>
      </c>
      <c r="D41" s="40" t="str">
        <f>'[1]3'!D10</f>
        <v>Mountain Districts</v>
      </c>
      <c r="E41" s="40" t="str">
        <f>'[1]3'!E10</f>
        <v>No Entry</v>
      </c>
      <c r="F41" s="41">
        <f>'[1]3'!F10</f>
        <v>0</v>
      </c>
      <c r="G41" s="42"/>
      <c r="H41" s="43">
        <v>6</v>
      </c>
      <c r="I41" s="44">
        <f>'[1]4'!B10</f>
        <v>1353</v>
      </c>
      <c r="J41" s="40" t="str">
        <f>'[1]4'!C10</f>
        <v>N Beniamin</v>
      </c>
      <c r="K41" s="40" t="str">
        <f>'[1]4'!D10</f>
        <v>Glenroy</v>
      </c>
      <c r="L41" s="40" t="str">
        <f>'[1]4'!E10</f>
        <v>BEG</v>
      </c>
      <c r="M41" s="41">
        <f>'[1]4'!F10</f>
        <v>16</v>
      </c>
    </row>
    <row r="42" spans="1:13" x14ac:dyDescent="0.2">
      <c r="A42" s="38">
        <v>7</v>
      </c>
      <c r="B42" s="39">
        <f>'[1]3'!B11</f>
        <v>468</v>
      </c>
      <c r="C42" s="40" t="str">
        <f>'[1]3'!C11</f>
        <v>D Charlton</v>
      </c>
      <c r="D42" s="40" t="str">
        <f>'[1]3'!D11</f>
        <v>United</v>
      </c>
      <c r="E42" s="40" t="str">
        <f>'[1]3'!E11</f>
        <v>No Entry</v>
      </c>
      <c r="F42" s="41">
        <f>'[1]3'!F11</f>
        <v>15</v>
      </c>
      <c r="G42" s="42"/>
      <c r="H42" s="43">
        <v>7</v>
      </c>
      <c r="I42" s="44">
        <f>'[1]4'!B11</f>
        <v>179</v>
      </c>
      <c r="J42" s="40" t="str">
        <f>'[1]4'!C11</f>
        <v>G Butler</v>
      </c>
      <c r="K42" s="40" t="str">
        <f>'[1]4'!D11</f>
        <v>Baw Baw</v>
      </c>
      <c r="L42" s="40" t="str">
        <f>'[1]4'!E11</f>
        <v>BEG</v>
      </c>
      <c r="M42" s="41">
        <f>'[1]4'!F11</f>
        <v>15</v>
      </c>
    </row>
    <row r="43" spans="1:13" x14ac:dyDescent="0.2">
      <c r="A43" s="38">
        <v>8</v>
      </c>
      <c r="B43" s="39">
        <f>'[1]3'!B12</f>
        <v>1548</v>
      </c>
      <c r="C43" s="40" t="str">
        <f>'[1]3'!C12</f>
        <v>M O'Connell</v>
      </c>
      <c r="D43" s="40" t="str">
        <f>'[1]3'!D12</f>
        <v>Eastern Districts</v>
      </c>
      <c r="E43" s="40" t="str">
        <f>'[1]3'!E12</f>
        <v>BEG</v>
      </c>
      <c r="F43" s="41">
        <f>'[1]3'!F12</f>
        <v>14</v>
      </c>
      <c r="G43" s="42"/>
      <c r="H43" s="43">
        <v>8</v>
      </c>
      <c r="I43" s="44">
        <f>'[1]4'!B12</f>
        <v>949</v>
      </c>
      <c r="J43" s="40" t="str">
        <f>'[1]4'!C12</f>
        <v>R Slade</v>
      </c>
      <c r="K43" s="40" t="str">
        <f>'[1]4'!D12</f>
        <v>South West Victoria</v>
      </c>
      <c r="L43" s="40" t="str">
        <f>'[1]4'!E12</f>
        <v>No Entry</v>
      </c>
      <c r="M43" s="41">
        <f>'[1]4'!F12</f>
        <v>14</v>
      </c>
    </row>
    <row r="44" spans="1:13" x14ac:dyDescent="0.2">
      <c r="A44" s="38">
        <v>9</v>
      </c>
      <c r="B44" s="39">
        <f>'[1]3'!B13</f>
        <v>1300</v>
      </c>
      <c r="C44" s="40" t="str">
        <f>'[1]3'!C13</f>
        <v>Borg &amp; Skivington</v>
      </c>
      <c r="D44" s="40" t="str">
        <f>'[1]3'!D13</f>
        <v>Eastern Districts</v>
      </c>
      <c r="E44" s="40" t="str">
        <f>'[1]3'!E13</f>
        <v>No Entry</v>
      </c>
      <c r="F44" s="41">
        <f>'[1]3'!F13</f>
        <v>13</v>
      </c>
      <c r="G44" s="42"/>
      <c r="H44" s="43">
        <v>9</v>
      </c>
      <c r="I44" s="44">
        <f>'[1]4'!B13</f>
        <v>1122</v>
      </c>
      <c r="J44" s="40" t="str">
        <f>'[1]4'!C13</f>
        <v>G Butler</v>
      </c>
      <c r="K44" s="40" t="str">
        <f>'[1]4'!D13</f>
        <v>Baw Baw</v>
      </c>
      <c r="L44" s="40" t="str">
        <f>'[1]4'!E13</f>
        <v>BEG</v>
      </c>
      <c r="M44" s="41">
        <f>'[1]4'!F13</f>
        <v>13</v>
      </c>
    </row>
    <row r="45" spans="1:13" x14ac:dyDescent="0.2">
      <c r="A45" s="38">
        <v>10</v>
      </c>
      <c r="B45" s="39">
        <f>'[1]3'!B14</f>
        <v>1096</v>
      </c>
      <c r="C45" s="40" t="str">
        <f>'[1]3'!C14</f>
        <v>J Orlandi</v>
      </c>
      <c r="D45" s="40" t="str">
        <f>'[1]3'!D14</f>
        <v>Riverina</v>
      </c>
      <c r="E45" s="40" t="str">
        <f>'[1]3'!E14</f>
        <v>No Entry</v>
      </c>
      <c r="F45" s="41">
        <f>'[1]3'!F14</f>
        <v>12</v>
      </c>
      <c r="G45" s="42"/>
      <c r="H45" s="43">
        <v>10</v>
      </c>
      <c r="I45" s="44">
        <f>'[1]4'!B14</f>
        <v>867</v>
      </c>
      <c r="J45" s="40" t="str">
        <f>'[1]4'!C14</f>
        <v>N Beniamin</v>
      </c>
      <c r="K45" s="40" t="str">
        <f>'[1]4'!D14</f>
        <v>Glenroy</v>
      </c>
      <c r="L45" s="40" t="str">
        <f>'[1]4'!E14</f>
        <v>BEG</v>
      </c>
      <c r="M45" s="41">
        <f>'[1]4'!F14</f>
        <v>12</v>
      </c>
    </row>
    <row r="46" spans="1:13" x14ac:dyDescent="0.2">
      <c r="A46" s="38">
        <v>11</v>
      </c>
      <c r="B46" s="39">
        <f>'[1]3'!B15</f>
        <v>804</v>
      </c>
      <c r="C46" s="40" t="str">
        <f>'[1]3'!C15</f>
        <v>W Cachia</v>
      </c>
      <c r="D46" s="40" t="str">
        <f>'[1]3'!D15</f>
        <v>Western Suburbs</v>
      </c>
      <c r="E46" s="40" t="str">
        <f>'[1]3'!E15</f>
        <v>No Entry</v>
      </c>
      <c r="F46" s="41">
        <f>'[1]3'!F15</f>
        <v>11</v>
      </c>
      <c r="G46" s="42"/>
      <c r="H46" s="43">
        <v>11</v>
      </c>
      <c r="I46" s="44">
        <f>'[1]4'!B15</f>
        <v>1520</v>
      </c>
      <c r="J46" s="40" t="str">
        <f>'[1]4'!C15</f>
        <v>R Stephens</v>
      </c>
      <c r="K46" s="40" t="str">
        <f>'[1]4'!D15</f>
        <v>Geelong</v>
      </c>
      <c r="L46" s="40" t="str">
        <f>'[1]4'!E15</f>
        <v>No Entry</v>
      </c>
      <c r="M46" s="41">
        <f>'[1]4'!F15</f>
        <v>11</v>
      </c>
    </row>
    <row r="47" spans="1:13" x14ac:dyDescent="0.2">
      <c r="A47" s="38">
        <v>12</v>
      </c>
      <c r="B47" s="39">
        <f>'[1]3'!B16</f>
        <v>1507</v>
      </c>
      <c r="C47" s="40" t="str">
        <f>'[1]3'!C16</f>
        <v>V Murray</v>
      </c>
      <c r="D47" s="40" t="str">
        <f>'[1]3'!D16</f>
        <v>United</v>
      </c>
      <c r="E47" s="40" t="str">
        <f>'[1]3'!E16</f>
        <v>No Entry</v>
      </c>
      <c r="F47" s="41">
        <f>'[1]3'!F16</f>
        <v>0</v>
      </c>
      <c r="G47" s="42"/>
      <c r="H47" s="43">
        <v>12</v>
      </c>
      <c r="I47" s="44">
        <f>'[1]4'!B16</f>
        <v>1616</v>
      </c>
      <c r="J47" s="40" t="str">
        <f>'[1]4'!C16</f>
        <v>B Plumb</v>
      </c>
      <c r="K47" s="40" t="str">
        <f>'[1]4'!D16</f>
        <v>Baw Baw</v>
      </c>
      <c r="L47" s="40" t="str">
        <f>'[1]4'!E16</f>
        <v xml:space="preserve">BEG </v>
      </c>
      <c r="M47" s="41">
        <f>'[1]4'!F16</f>
        <v>0</v>
      </c>
    </row>
    <row r="48" spans="1:13" x14ac:dyDescent="0.2">
      <c r="A48" s="38">
        <v>13</v>
      </c>
      <c r="B48" s="39">
        <f>'[1]3'!B17</f>
        <v>1471</v>
      </c>
      <c r="C48" s="40" t="str">
        <f>'[1]3'!C17</f>
        <v>M Clark</v>
      </c>
      <c r="D48" s="40" t="str">
        <f>'[1]3'!D17</f>
        <v>Eastern Districts</v>
      </c>
      <c r="E48" s="40" t="str">
        <f>'[1]3'!E17</f>
        <v>BEG</v>
      </c>
      <c r="F48" s="41">
        <f>'[1]3'!F17</f>
        <v>0</v>
      </c>
      <c r="G48" s="42"/>
      <c r="H48" s="43">
        <v>13</v>
      </c>
      <c r="I48" s="44">
        <f>'[1]4'!B17</f>
        <v>1133</v>
      </c>
      <c r="J48" s="40" t="str">
        <f>'[1]4'!C17</f>
        <v>L Davies</v>
      </c>
      <c r="K48" s="40" t="str">
        <f>'[1]4'!D17</f>
        <v>Western Suburbs</v>
      </c>
      <c r="L48" s="40" t="str">
        <f>'[1]4'!E17</f>
        <v>INT</v>
      </c>
      <c r="M48" s="41">
        <f>'[1]4'!F17</f>
        <v>10</v>
      </c>
    </row>
    <row r="49" spans="1:13" x14ac:dyDescent="0.2">
      <c r="A49" s="38">
        <v>14</v>
      </c>
      <c r="B49" s="39">
        <f>'[1]3'!B18</f>
        <v>505</v>
      </c>
      <c r="C49" s="40" t="str">
        <f>'[1]3'!C18</f>
        <v>Rowe Brothers</v>
      </c>
      <c r="D49" s="40" t="str">
        <f>'[1]3'!D18</f>
        <v>Baw Baw</v>
      </c>
      <c r="E49" s="40" t="str">
        <f>'[1]3'!E18</f>
        <v>No Entry</v>
      </c>
      <c r="F49" s="41">
        <f>'[1]3'!F18</f>
        <v>10</v>
      </c>
      <c r="G49" s="42"/>
      <c r="H49" s="43">
        <v>14</v>
      </c>
      <c r="I49" s="44">
        <f>'[1]4'!B18</f>
        <v>968</v>
      </c>
      <c r="J49" s="40" t="str">
        <f>'[1]4'!C18</f>
        <v>Borg &amp; Skivington</v>
      </c>
      <c r="K49" s="40" t="str">
        <f>'[1]4'!D18</f>
        <v>Eastern Districts</v>
      </c>
      <c r="L49" s="40" t="str">
        <f>'[1]4'!E18</f>
        <v>No Entry</v>
      </c>
      <c r="M49" s="41">
        <f>'[1]4'!F18</f>
        <v>9</v>
      </c>
    </row>
    <row r="50" spans="1:13" x14ac:dyDescent="0.2">
      <c r="A50" s="38">
        <v>15</v>
      </c>
      <c r="B50" s="39">
        <f>'[1]3'!B19</f>
        <v>1389</v>
      </c>
      <c r="C50" s="40" t="str">
        <f>'[1]3'!C19</f>
        <v>B Schembri</v>
      </c>
      <c r="D50" s="40" t="str">
        <f>'[1]3'!D19</f>
        <v>United</v>
      </c>
      <c r="E50" s="40" t="str">
        <f>'[1]3'!E19</f>
        <v>INT</v>
      </c>
      <c r="F50" s="41">
        <f>'[1]3'!F19</f>
        <v>0</v>
      </c>
      <c r="G50" s="42"/>
      <c r="H50" s="43">
        <v>15</v>
      </c>
      <c r="I50" s="44">
        <f>'[1]4'!B19</f>
        <v>0</v>
      </c>
      <c r="J50" s="40" t="str">
        <f>'[1]4'!C19</f>
        <v/>
      </c>
      <c r="K50" s="40" t="str">
        <f>'[1]4'!D19</f>
        <v/>
      </c>
      <c r="L50" s="40" t="str">
        <f>'[1]4'!E19</f>
        <v/>
      </c>
      <c r="M50" s="41">
        <f>'[1]4'!F19</f>
        <v>0</v>
      </c>
    </row>
    <row r="51" spans="1:13" x14ac:dyDescent="0.2">
      <c r="A51" s="38">
        <v>16</v>
      </c>
      <c r="B51" s="39">
        <f>'[1]3'!B20</f>
        <v>1636</v>
      </c>
      <c r="C51" s="40" t="str">
        <f>'[1]3'!C20</f>
        <v>R Stephens</v>
      </c>
      <c r="D51" s="40" t="str">
        <f>'[1]3'!D20</f>
        <v>Geelong</v>
      </c>
      <c r="E51" s="40" t="str">
        <f>'[1]3'!E20</f>
        <v>No Entry</v>
      </c>
      <c r="F51" s="41">
        <f>'[1]3'!F20</f>
        <v>9</v>
      </c>
      <c r="G51" s="42"/>
      <c r="H51" s="43">
        <v>16</v>
      </c>
      <c r="I51" s="44">
        <f>'[1]4'!B20</f>
        <v>0</v>
      </c>
      <c r="J51" s="40" t="str">
        <f>'[1]4'!C20</f>
        <v/>
      </c>
      <c r="K51" s="40" t="str">
        <f>'[1]4'!D20</f>
        <v/>
      </c>
      <c r="L51" s="40" t="str">
        <f>'[1]4'!E20</f>
        <v/>
      </c>
      <c r="M51" s="41">
        <f>'[1]4'!F20</f>
        <v>0</v>
      </c>
    </row>
    <row r="52" spans="1:13" x14ac:dyDescent="0.2">
      <c r="A52" s="38">
        <v>17</v>
      </c>
      <c r="B52" s="39">
        <f>'[1]3'!B21</f>
        <v>546</v>
      </c>
      <c r="C52" s="40" t="str">
        <f>'[1]3'!C21</f>
        <v>M O'Connell</v>
      </c>
      <c r="D52" s="40" t="str">
        <f>'[1]3'!D21</f>
        <v>Eastern Districts</v>
      </c>
      <c r="E52" s="40" t="str">
        <f>'[1]3'!E21</f>
        <v>BEG</v>
      </c>
      <c r="F52" s="41">
        <f>'[1]3'!F21</f>
        <v>0</v>
      </c>
      <c r="G52" s="42"/>
      <c r="H52" s="43">
        <v>17</v>
      </c>
      <c r="I52" s="44">
        <f>'[1]4'!B21</f>
        <v>0</v>
      </c>
      <c r="J52" s="40" t="str">
        <f>'[1]4'!C21</f>
        <v/>
      </c>
      <c r="K52" s="40" t="str">
        <f>'[1]4'!D21</f>
        <v/>
      </c>
      <c r="L52" s="40" t="str">
        <f>'[1]4'!E21</f>
        <v/>
      </c>
      <c r="M52" s="41">
        <f>'[1]4'!F21</f>
        <v>0</v>
      </c>
    </row>
    <row r="53" spans="1:13" x14ac:dyDescent="0.2">
      <c r="A53" s="38">
        <v>18</v>
      </c>
      <c r="B53" s="39">
        <f>'[1]3'!B22</f>
        <v>959</v>
      </c>
      <c r="C53" s="40" t="str">
        <f>'[1]3'!C22</f>
        <v>A Richardson</v>
      </c>
      <c r="D53" s="40" t="str">
        <f>'[1]3'!D22</f>
        <v>Baw Baw</v>
      </c>
      <c r="E53" s="40" t="str">
        <f>'[1]3'!E22</f>
        <v>No Entry</v>
      </c>
      <c r="F53" s="41">
        <f>'[1]3'!F22</f>
        <v>8</v>
      </c>
      <c r="G53" s="42"/>
      <c r="H53" s="43">
        <v>18</v>
      </c>
      <c r="I53" s="44">
        <f>'[1]4'!B22</f>
        <v>0</v>
      </c>
      <c r="J53" s="40" t="str">
        <f>'[1]4'!C22</f>
        <v/>
      </c>
      <c r="K53" s="40" t="str">
        <f>'[1]4'!D22</f>
        <v/>
      </c>
      <c r="L53" s="40" t="str">
        <f>'[1]4'!E22</f>
        <v/>
      </c>
      <c r="M53" s="41">
        <f>'[1]4'!F22</f>
        <v>0</v>
      </c>
    </row>
    <row r="54" spans="1:13" x14ac:dyDescent="0.2">
      <c r="A54" s="38">
        <v>19</v>
      </c>
      <c r="B54" s="39">
        <f>'[1]3'!B23</f>
        <v>700</v>
      </c>
      <c r="C54" s="40" t="str">
        <f>'[1]3'!C23</f>
        <v>N Beniamin</v>
      </c>
      <c r="D54" s="40" t="str">
        <f>'[1]3'!D23</f>
        <v>Glenroy</v>
      </c>
      <c r="E54" s="40" t="str">
        <f>'[1]3'!E23</f>
        <v>BEG</v>
      </c>
      <c r="F54" s="41">
        <f>'[1]3'!F23</f>
        <v>7</v>
      </c>
      <c r="G54" s="42"/>
      <c r="H54" s="43">
        <v>19</v>
      </c>
      <c r="I54" s="44">
        <f>'[1]4'!B23</f>
        <v>0</v>
      </c>
      <c r="J54" s="40" t="str">
        <f>'[1]4'!C23</f>
        <v/>
      </c>
      <c r="K54" s="40" t="str">
        <f>'[1]4'!D23</f>
        <v/>
      </c>
      <c r="L54" s="40" t="str">
        <f>'[1]4'!E23</f>
        <v/>
      </c>
      <c r="M54" s="41">
        <f>'[1]4'!F23</f>
        <v>0</v>
      </c>
    </row>
    <row r="55" spans="1:13" x14ac:dyDescent="0.2">
      <c r="A55" s="38">
        <v>20</v>
      </c>
      <c r="B55" s="39">
        <f>'[1]3'!B24</f>
        <v>1135</v>
      </c>
      <c r="C55" s="40" t="str">
        <f>'[1]3'!C24</f>
        <v>M Clark</v>
      </c>
      <c r="D55" s="40" t="str">
        <f>'[1]3'!D24</f>
        <v>Eastern Districts</v>
      </c>
      <c r="E55" s="40" t="str">
        <f>'[1]3'!E24</f>
        <v>BEG</v>
      </c>
      <c r="F55" s="41">
        <f>'[1]3'!F24</f>
        <v>0</v>
      </c>
      <c r="G55" s="42"/>
      <c r="H55" s="43">
        <v>20</v>
      </c>
      <c r="I55" s="44">
        <f>'[1]4'!B24</f>
        <v>0</v>
      </c>
      <c r="J55" s="40" t="str">
        <f>'[1]4'!C24</f>
        <v/>
      </c>
      <c r="K55" s="40" t="str">
        <f>'[1]4'!D24</f>
        <v/>
      </c>
      <c r="L55" s="40" t="str">
        <f>'[1]4'!E24</f>
        <v/>
      </c>
      <c r="M55" s="41">
        <f>'[1]4'!F24</f>
        <v>0</v>
      </c>
    </row>
    <row r="56" spans="1:13" x14ac:dyDescent="0.2">
      <c r="A56" s="38">
        <v>21</v>
      </c>
      <c r="B56" s="39">
        <f>'[1]3'!B25</f>
        <v>221</v>
      </c>
      <c r="C56" s="40" t="str">
        <f>'[1]3'!C25</f>
        <v>S &amp; T Grech</v>
      </c>
      <c r="D56" s="40" t="str">
        <f>'[1]3'!D25</f>
        <v>Melton</v>
      </c>
      <c r="E56" s="40" t="str">
        <f>'[1]3'!E25</f>
        <v>No Entry</v>
      </c>
      <c r="F56" s="41">
        <f>'[1]3'!F25</f>
        <v>6</v>
      </c>
      <c r="G56" s="42"/>
      <c r="H56" s="43">
        <v>21</v>
      </c>
      <c r="I56" s="44">
        <f>'[1]4'!B25</f>
        <v>0</v>
      </c>
      <c r="J56" s="40" t="str">
        <f>'[1]4'!C25</f>
        <v/>
      </c>
      <c r="K56" s="40" t="str">
        <f>'[1]4'!D25</f>
        <v/>
      </c>
      <c r="L56" s="40" t="str">
        <f>'[1]4'!E25</f>
        <v/>
      </c>
      <c r="M56" s="41">
        <f>'[1]4'!F25</f>
        <v>0</v>
      </c>
    </row>
    <row r="57" spans="1:13" x14ac:dyDescent="0.2">
      <c r="A57" s="38">
        <v>22</v>
      </c>
      <c r="B57" s="39">
        <f>'[1]3'!B26</f>
        <v>452</v>
      </c>
      <c r="C57" s="40" t="str">
        <f>'[1]3'!C26</f>
        <v>K Osmand</v>
      </c>
      <c r="D57" s="40" t="str">
        <f>'[1]3'!D26</f>
        <v>Border Districts</v>
      </c>
      <c r="E57" s="40" t="str">
        <f>'[1]3'!E26</f>
        <v>Beg</v>
      </c>
      <c r="F57" s="41">
        <f>'[1]3'!F26</f>
        <v>5</v>
      </c>
      <c r="G57" s="42"/>
      <c r="H57" s="43">
        <v>22</v>
      </c>
      <c r="I57" s="44">
        <f>'[1]4'!B26</f>
        <v>0</v>
      </c>
      <c r="J57" s="40" t="str">
        <f>'[1]4'!C26</f>
        <v/>
      </c>
      <c r="K57" s="40" t="str">
        <f>'[1]4'!D26</f>
        <v/>
      </c>
      <c r="L57" s="40" t="str">
        <f>'[1]4'!E26</f>
        <v/>
      </c>
      <c r="M57" s="41">
        <f>'[1]4'!F26</f>
        <v>0</v>
      </c>
    </row>
    <row r="58" spans="1:13" x14ac:dyDescent="0.2">
      <c r="A58" s="38">
        <v>23</v>
      </c>
      <c r="B58" s="39">
        <f>'[1]3'!B27</f>
        <v>377</v>
      </c>
      <c r="C58" s="40" t="str">
        <f>'[1]3'!C27</f>
        <v>L Downey</v>
      </c>
      <c r="D58" s="40" t="str">
        <f>'[1]3'!D27</f>
        <v>Dandenong</v>
      </c>
      <c r="E58" s="40" t="str">
        <f>'[1]3'!E27</f>
        <v>No Entry</v>
      </c>
      <c r="F58" s="41">
        <f>'[1]3'!F27</f>
        <v>4</v>
      </c>
      <c r="G58" s="42"/>
      <c r="H58" s="43">
        <v>23</v>
      </c>
      <c r="I58" s="44">
        <f>'[1]4'!B27</f>
        <v>0</v>
      </c>
      <c r="J58" s="40" t="str">
        <f>'[1]4'!C27</f>
        <v/>
      </c>
      <c r="K58" s="40" t="str">
        <f>'[1]4'!D27</f>
        <v/>
      </c>
      <c r="L58" s="40" t="str">
        <f>'[1]4'!E27</f>
        <v/>
      </c>
      <c r="M58" s="41">
        <f>'[1]4'!F27</f>
        <v>0</v>
      </c>
    </row>
    <row r="59" spans="1:13" x14ac:dyDescent="0.2">
      <c r="A59" s="38">
        <v>24</v>
      </c>
      <c r="B59" s="39">
        <f>'[1]3'!B28</f>
        <v>205</v>
      </c>
      <c r="C59" s="40" t="str">
        <f>'[1]3'!C28</f>
        <v>M &amp; R Randall</v>
      </c>
      <c r="D59" s="40" t="str">
        <f>'[1]3'!D28</f>
        <v>Riverina</v>
      </c>
      <c r="E59" s="40" t="str">
        <f>'[1]3'!E28</f>
        <v>No Entry</v>
      </c>
      <c r="F59" s="41">
        <f>'[1]3'!F28</f>
        <v>0</v>
      </c>
      <c r="G59" s="42"/>
      <c r="H59" s="43">
        <v>24</v>
      </c>
      <c r="I59" s="44">
        <f>'[1]4'!B28</f>
        <v>0</v>
      </c>
      <c r="J59" s="40" t="str">
        <f>'[1]4'!C28</f>
        <v/>
      </c>
      <c r="K59" s="40" t="str">
        <f>'[1]4'!D28</f>
        <v/>
      </c>
      <c r="L59" s="40" t="str">
        <f>'[1]4'!E28</f>
        <v/>
      </c>
      <c r="M59" s="41">
        <f>'[1]4'!F28</f>
        <v>0</v>
      </c>
    </row>
    <row r="60" spans="1:13" x14ac:dyDescent="0.2">
      <c r="A60" s="38">
        <v>25</v>
      </c>
      <c r="B60" s="39">
        <f>'[1]3'!B29</f>
        <v>365</v>
      </c>
      <c r="C60" s="40" t="str">
        <f>'[1]3'!C29</f>
        <v>Hall &amp; Rice</v>
      </c>
      <c r="D60" s="40" t="str">
        <f>'[1]3'!D29</f>
        <v>Bendigo</v>
      </c>
      <c r="E60" s="40" t="str">
        <f>'[1]3'!E29</f>
        <v>No Entry</v>
      </c>
      <c r="F60" s="41">
        <f>'[1]3'!F29</f>
        <v>3</v>
      </c>
      <c r="G60" s="42"/>
      <c r="H60" s="43">
        <v>25</v>
      </c>
      <c r="I60" s="44">
        <f>'[1]4'!B29</f>
        <v>0</v>
      </c>
      <c r="J60" s="40" t="str">
        <f>'[1]4'!C29</f>
        <v/>
      </c>
      <c r="K60" s="40" t="str">
        <f>'[1]4'!D29</f>
        <v/>
      </c>
      <c r="L60" s="40" t="str">
        <f>'[1]4'!E29</f>
        <v/>
      </c>
      <c r="M60" s="41">
        <f>'[1]4'!F29</f>
        <v>0</v>
      </c>
    </row>
    <row r="61" spans="1:13" x14ac:dyDescent="0.2">
      <c r="A61" s="38">
        <v>26</v>
      </c>
      <c r="B61" s="39">
        <f>'[1]3'!B30</f>
        <v>1367</v>
      </c>
      <c r="C61" s="40" t="str">
        <f>'[1]3'!C30</f>
        <v>L Downey</v>
      </c>
      <c r="D61" s="40" t="str">
        <f>'[1]3'!D30</f>
        <v>Dandenong</v>
      </c>
      <c r="E61" s="40" t="str">
        <f>'[1]3'!E30</f>
        <v>No Entry</v>
      </c>
      <c r="F61" s="41">
        <f>'[1]3'!F30</f>
        <v>2</v>
      </c>
      <c r="G61" s="42"/>
      <c r="H61" s="43">
        <v>26</v>
      </c>
      <c r="I61" s="44">
        <f>'[1]4'!B30</f>
        <v>0</v>
      </c>
      <c r="J61" s="40" t="str">
        <f>'[1]4'!C30</f>
        <v/>
      </c>
      <c r="K61" s="40" t="str">
        <f>'[1]4'!D30</f>
        <v/>
      </c>
      <c r="L61" s="40" t="str">
        <f>'[1]4'!E30</f>
        <v/>
      </c>
      <c r="M61" s="41">
        <f>'[1]4'!F30</f>
        <v>0</v>
      </c>
    </row>
    <row r="62" spans="1:13" x14ac:dyDescent="0.2">
      <c r="A62" s="38">
        <v>27</v>
      </c>
      <c r="B62" s="39">
        <f>'[1]3'!B31</f>
        <v>1565</v>
      </c>
      <c r="C62" s="40" t="str">
        <f>'[1]3'!C31</f>
        <v>R Slade</v>
      </c>
      <c r="D62" s="40" t="str">
        <f>'[1]3'!D31</f>
        <v>South West Victoria</v>
      </c>
      <c r="E62" s="40" t="str">
        <f>'[1]3'!E31</f>
        <v>No Entry</v>
      </c>
      <c r="F62" s="41">
        <f>'[1]3'!F31</f>
        <v>1</v>
      </c>
      <c r="G62" s="42"/>
      <c r="H62" s="43">
        <v>27</v>
      </c>
      <c r="I62" s="44">
        <f>'[1]4'!B31</f>
        <v>0</v>
      </c>
      <c r="J62" s="40" t="str">
        <f>'[1]4'!C31</f>
        <v/>
      </c>
      <c r="K62" s="40" t="str">
        <f>'[1]4'!D31</f>
        <v/>
      </c>
      <c r="L62" s="40" t="str">
        <f>'[1]4'!E31</f>
        <v/>
      </c>
      <c r="M62" s="41">
        <f>'[1]4'!F31</f>
        <v>0</v>
      </c>
    </row>
    <row r="63" spans="1:13" x14ac:dyDescent="0.2">
      <c r="A63" s="38">
        <v>28</v>
      </c>
      <c r="B63" s="39">
        <f>'[1]3'!B32</f>
        <v>1535</v>
      </c>
      <c r="C63" s="40" t="str">
        <f>'[1]3'!C32</f>
        <v>V Ieria</v>
      </c>
      <c r="D63" s="40" t="str">
        <f>'[1]3'!D32</f>
        <v>Glenroy</v>
      </c>
      <c r="E63" s="40" t="str">
        <f>'[1]3'!E32</f>
        <v>BEG</v>
      </c>
      <c r="F63" s="41">
        <f>'[1]3'!F32</f>
        <v>0</v>
      </c>
      <c r="G63" s="42"/>
      <c r="H63" s="43">
        <v>28</v>
      </c>
      <c r="I63" s="44">
        <f>'[1]4'!B32</f>
        <v>0</v>
      </c>
      <c r="J63" s="40" t="str">
        <f>'[1]4'!C32</f>
        <v/>
      </c>
      <c r="K63" s="40" t="str">
        <f>'[1]4'!D32</f>
        <v/>
      </c>
      <c r="L63" s="40" t="str">
        <f>'[1]4'!E32</f>
        <v/>
      </c>
      <c r="M63" s="41">
        <f>'[1]4'!F32</f>
        <v>0</v>
      </c>
    </row>
    <row r="64" spans="1:13" x14ac:dyDescent="0.2">
      <c r="A64" s="38">
        <v>29</v>
      </c>
      <c r="B64" s="39">
        <f>'[1]3'!B33</f>
        <v>1018</v>
      </c>
      <c r="C64" s="40" t="str">
        <f>'[1]3'!C33</f>
        <v>A Brown</v>
      </c>
      <c r="D64" s="40" t="str">
        <f>'[1]3'!D33</f>
        <v>Dandenong</v>
      </c>
      <c r="E64" s="40" t="str">
        <f>'[1]3'!E33</f>
        <v>No Entry</v>
      </c>
      <c r="F64" s="41">
        <f>'[1]3'!F33</f>
        <v>0</v>
      </c>
      <c r="G64" s="42"/>
      <c r="H64" s="43">
        <v>29</v>
      </c>
      <c r="I64" s="44">
        <f>'[1]4'!B33</f>
        <v>0</v>
      </c>
      <c r="J64" s="40" t="str">
        <f>'[1]4'!C33</f>
        <v/>
      </c>
      <c r="K64" s="40" t="str">
        <f>'[1]4'!D33</f>
        <v/>
      </c>
      <c r="L64" s="40" t="str">
        <f>'[1]4'!E33</f>
        <v/>
      </c>
      <c r="M64" s="41">
        <f>'[1]4'!F33</f>
        <v>0</v>
      </c>
    </row>
    <row r="65" spans="1:13" x14ac:dyDescent="0.2">
      <c r="A65" s="45">
        <v>30</v>
      </c>
      <c r="B65" s="46">
        <f>'[1]3'!B34</f>
        <v>177</v>
      </c>
      <c r="C65" s="47" t="str">
        <f>'[1]3'!C34</f>
        <v>B Schembri</v>
      </c>
      <c r="D65" s="47" t="str">
        <f>'[1]3'!D34</f>
        <v>United</v>
      </c>
      <c r="E65" s="47" t="str">
        <f>'[1]3'!E34</f>
        <v>INT</v>
      </c>
      <c r="F65" s="48">
        <f>'[1]3'!F34</f>
        <v>0</v>
      </c>
      <c r="G65" s="42"/>
      <c r="H65" s="49">
        <v>30</v>
      </c>
      <c r="I65" s="50">
        <f>'[1]4'!B34</f>
        <v>0</v>
      </c>
      <c r="J65" s="47" t="str">
        <f>'[1]4'!C34</f>
        <v/>
      </c>
      <c r="K65" s="47" t="str">
        <f>'[1]4'!D34</f>
        <v/>
      </c>
      <c r="L65" s="47" t="str">
        <f>'[1]4'!E34</f>
        <v/>
      </c>
      <c r="M65" s="48">
        <f>'[1]4'!F34</f>
        <v>0</v>
      </c>
    </row>
    <row r="66" spans="1:13" x14ac:dyDescent="0.2">
      <c r="C66" s="42"/>
      <c r="D66" s="42"/>
      <c r="E66" s="42"/>
      <c r="F66" s="42"/>
      <c r="G66" s="42"/>
      <c r="H66" s="52"/>
      <c r="I66" s="52"/>
      <c r="J66" s="42"/>
      <c r="K66" s="42"/>
      <c r="L66" s="42"/>
      <c r="M66" s="42"/>
    </row>
    <row r="67" spans="1:13" ht="15" x14ac:dyDescent="0.25">
      <c r="A67" s="22" t="s">
        <v>19</v>
      </c>
      <c r="B67" s="23">
        <f>'[1]5'!$B$1</f>
        <v>5</v>
      </c>
      <c r="C67" s="24" t="str">
        <f>'[1]5'!$C$1</f>
        <v>Grey</v>
      </c>
      <c r="D67" s="25" t="str">
        <f>'[1]5'!$D$1</f>
        <v>Judge: C. MIFSUD</v>
      </c>
      <c r="E67" s="25"/>
      <c r="F67" s="26"/>
      <c r="G67" s="27"/>
      <c r="H67" s="28" t="s">
        <v>19</v>
      </c>
      <c r="I67" s="29">
        <f>'[1]6'!$B$1</f>
        <v>6</v>
      </c>
      <c r="J67" s="24" t="str">
        <f>'[1]6'!$C$1</f>
        <v>Yellowfaced (English)</v>
      </c>
      <c r="K67" s="25" t="str">
        <f>'[1]6'!$D$1</f>
        <v>Judge: G. MANNIX   ***</v>
      </c>
      <c r="L67" s="25"/>
      <c r="M67" s="26"/>
    </row>
    <row r="68" spans="1:13" ht="15" x14ac:dyDescent="0.25">
      <c r="A68" s="31" t="s">
        <v>20</v>
      </c>
      <c r="B68" s="32" t="s">
        <v>21</v>
      </c>
      <c r="C68" s="33" t="s">
        <v>22</v>
      </c>
      <c r="D68" s="33" t="s">
        <v>3</v>
      </c>
      <c r="E68" s="33" t="s">
        <v>23</v>
      </c>
      <c r="F68" s="34" t="s">
        <v>24</v>
      </c>
      <c r="G68" s="35"/>
      <c r="H68" s="36" t="s">
        <v>20</v>
      </c>
      <c r="I68" s="37" t="s">
        <v>21</v>
      </c>
      <c r="J68" s="33" t="s">
        <v>22</v>
      </c>
      <c r="K68" s="33" t="s">
        <v>3</v>
      </c>
      <c r="L68" s="33" t="s">
        <v>23</v>
      </c>
      <c r="M68" s="34" t="s">
        <v>24</v>
      </c>
    </row>
    <row r="69" spans="1:13" x14ac:dyDescent="0.2">
      <c r="A69" s="38">
        <v>1</v>
      </c>
      <c r="B69" s="39">
        <f>'[1]5'!B5</f>
        <v>582</v>
      </c>
      <c r="C69" s="40" t="str">
        <f>'[1]5'!C5</f>
        <v>Sheppard &amp; Flanagan</v>
      </c>
      <c r="D69" s="40" t="str">
        <f>'[1]5'!D5</f>
        <v>Mountain Districts</v>
      </c>
      <c r="E69" s="40" t="str">
        <f>'[1]5'!E5</f>
        <v>No Entry</v>
      </c>
      <c r="F69" s="41">
        <f>'[1]5'!F5</f>
        <v>20</v>
      </c>
      <c r="G69" s="42"/>
      <c r="H69" s="43">
        <v>1</v>
      </c>
      <c r="I69" s="44">
        <f>'[1]6'!B5</f>
        <v>907</v>
      </c>
      <c r="J69" s="40" t="str">
        <f>'[1]6'!C5</f>
        <v>R Kirby</v>
      </c>
      <c r="K69" s="40" t="str">
        <f>'[1]6'!D5</f>
        <v>Bendigo</v>
      </c>
      <c r="L69" s="40" t="str">
        <f>'[1]6'!E5</f>
        <v>BEG</v>
      </c>
      <c r="M69" s="41">
        <f>'[1]6'!F5</f>
        <v>20</v>
      </c>
    </row>
    <row r="70" spans="1:13" x14ac:dyDescent="0.2">
      <c r="A70" s="38">
        <v>2</v>
      </c>
      <c r="B70" s="39">
        <f>'[1]5'!B6</f>
        <v>688</v>
      </c>
      <c r="C70" s="40" t="str">
        <f>'[1]5'!C6</f>
        <v>J Orlandi</v>
      </c>
      <c r="D70" s="40" t="str">
        <f>'[1]5'!D6</f>
        <v>Riverina</v>
      </c>
      <c r="E70" s="40" t="str">
        <f>'[1]5'!E6</f>
        <v>No Entry</v>
      </c>
      <c r="F70" s="41">
        <f>'[1]5'!F6</f>
        <v>19</v>
      </c>
      <c r="G70" s="42"/>
      <c r="H70" s="43">
        <v>2</v>
      </c>
      <c r="I70" s="44">
        <f>'[1]6'!B6</f>
        <v>630</v>
      </c>
      <c r="J70" s="40" t="str">
        <f>'[1]6'!C6</f>
        <v>J Orlandi</v>
      </c>
      <c r="K70" s="40" t="str">
        <f>'[1]6'!D6</f>
        <v>Riverina</v>
      </c>
      <c r="L70" s="40" t="str">
        <f>'[1]6'!E6</f>
        <v>No Entry</v>
      </c>
      <c r="M70" s="41">
        <f>'[1]6'!F6</f>
        <v>19</v>
      </c>
    </row>
    <row r="71" spans="1:13" x14ac:dyDescent="0.2">
      <c r="A71" s="38">
        <v>3</v>
      </c>
      <c r="B71" s="39">
        <f>'[1]5'!B7</f>
        <v>1365</v>
      </c>
      <c r="C71" s="40" t="str">
        <f>'[1]5'!C7</f>
        <v>T &amp; S Appleton</v>
      </c>
      <c r="D71" s="40" t="str">
        <f>'[1]5'!D7</f>
        <v>Eastern Districts</v>
      </c>
      <c r="E71" s="40" t="str">
        <f>'[1]5'!E7</f>
        <v>No Entry</v>
      </c>
      <c r="F71" s="41">
        <f>'[1]5'!F7</f>
        <v>18</v>
      </c>
      <c r="G71" s="42"/>
      <c r="H71" s="43">
        <v>3</v>
      </c>
      <c r="I71" s="44">
        <f>'[1]6'!B7</f>
        <v>398</v>
      </c>
      <c r="J71" s="40" t="str">
        <f>'[1]6'!C7</f>
        <v>Sheppard &amp; Flanagan</v>
      </c>
      <c r="K71" s="40" t="str">
        <f>'[1]6'!D7</f>
        <v>Mountain Districts</v>
      </c>
      <c r="L71" s="40" t="str">
        <f>'[1]6'!E7</f>
        <v>No Entry</v>
      </c>
      <c r="M71" s="41">
        <f>'[1]6'!F7</f>
        <v>18</v>
      </c>
    </row>
    <row r="72" spans="1:13" x14ac:dyDescent="0.2">
      <c r="A72" s="38">
        <v>4</v>
      </c>
      <c r="B72" s="39">
        <f>'[1]5'!B8</f>
        <v>507</v>
      </c>
      <c r="C72" s="40" t="str">
        <f>'[1]5'!C8</f>
        <v>J Leong</v>
      </c>
      <c r="D72" s="40" t="str">
        <f>'[1]5'!D8</f>
        <v>United</v>
      </c>
      <c r="E72" s="40" t="str">
        <f>'[1]5'!E8</f>
        <v>No Entry</v>
      </c>
      <c r="F72" s="41">
        <f>'[1]5'!F8</f>
        <v>17</v>
      </c>
      <c r="G72" s="42"/>
      <c r="H72" s="43">
        <v>4</v>
      </c>
      <c r="I72" s="44">
        <f>'[1]6'!B8</f>
        <v>68</v>
      </c>
      <c r="J72" s="40" t="str">
        <f>'[1]6'!C8</f>
        <v>R Slade</v>
      </c>
      <c r="K72" s="40" t="str">
        <f>'[1]6'!D8</f>
        <v>South West Victoria</v>
      </c>
      <c r="L72" s="40" t="str">
        <f>'[1]6'!E8</f>
        <v>No Entry</v>
      </c>
      <c r="M72" s="41">
        <f>'[1]6'!F8</f>
        <v>17</v>
      </c>
    </row>
    <row r="73" spans="1:13" x14ac:dyDescent="0.2">
      <c r="A73" s="38">
        <v>5</v>
      </c>
      <c r="B73" s="39">
        <f>'[1]5'!B9</f>
        <v>1617</v>
      </c>
      <c r="C73" s="40" t="str">
        <f>'[1]5'!C9</f>
        <v>Sheppard &amp; Flanagan</v>
      </c>
      <c r="D73" s="40" t="str">
        <f>'[1]5'!D9</f>
        <v>Mountain Districts</v>
      </c>
      <c r="E73" s="40" t="str">
        <f>'[1]5'!E9</f>
        <v>No Entry</v>
      </c>
      <c r="F73" s="41">
        <f>'[1]5'!F9</f>
        <v>16</v>
      </c>
      <c r="G73" s="42"/>
      <c r="H73" s="43">
        <v>5</v>
      </c>
      <c r="I73" s="44">
        <f>'[1]6'!B9</f>
        <v>494</v>
      </c>
      <c r="J73" s="40" t="str">
        <f>'[1]6'!C9</f>
        <v>Sheppard &amp; Flanagan</v>
      </c>
      <c r="K73" s="40" t="str">
        <f>'[1]6'!D9</f>
        <v>Mountain Districts</v>
      </c>
      <c r="L73" s="40" t="str">
        <f>'[1]6'!E9</f>
        <v>No Entry</v>
      </c>
      <c r="M73" s="41">
        <f>'[1]6'!F9</f>
        <v>16</v>
      </c>
    </row>
    <row r="74" spans="1:13" x14ac:dyDescent="0.2">
      <c r="A74" s="38">
        <v>6</v>
      </c>
      <c r="B74" s="39">
        <f>'[1]5'!B10</f>
        <v>1439</v>
      </c>
      <c r="C74" s="40" t="str">
        <f>'[1]5'!C10</f>
        <v>A Rowe</v>
      </c>
      <c r="D74" s="40" t="str">
        <f>'[1]5'!D10</f>
        <v>United</v>
      </c>
      <c r="E74" s="40" t="str">
        <f>'[1]5'!E10</f>
        <v>No Entry</v>
      </c>
      <c r="F74" s="41">
        <f>'[1]5'!F10</f>
        <v>15</v>
      </c>
      <c r="G74" s="42"/>
      <c r="H74" s="43">
        <v>6</v>
      </c>
      <c r="I74" s="44">
        <f>'[1]6'!B10</f>
        <v>808</v>
      </c>
      <c r="J74" s="40" t="str">
        <f>'[1]6'!C10</f>
        <v>P &amp; D Smith</v>
      </c>
      <c r="K74" s="40" t="str">
        <f>'[1]6'!D10</f>
        <v>Clyde</v>
      </c>
      <c r="L74" s="40" t="str">
        <f>'[1]6'!E10</f>
        <v>INT</v>
      </c>
      <c r="M74" s="41">
        <f>'[1]6'!F10</f>
        <v>15</v>
      </c>
    </row>
    <row r="75" spans="1:13" x14ac:dyDescent="0.2">
      <c r="A75" s="38">
        <v>7</v>
      </c>
      <c r="B75" s="39">
        <f>'[1]5'!B11</f>
        <v>963</v>
      </c>
      <c r="C75" s="40" t="str">
        <f>'[1]5'!C11</f>
        <v>T &amp; S Appleton</v>
      </c>
      <c r="D75" s="40" t="str">
        <f>'[1]5'!D11</f>
        <v>Eastern Districts</v>
      </c>
      <c r="E75" s="40" t="str">
        <f>'[1]5'!E11</f>
        <v>No Entry</v>
      </c>
      <c r="F75" s="41">
        <f>'[1]5'!F11</f>
        <v>14</v>
      </c>
      <c r="G75" s="42"/>
      <c r="H75" s="43">
        <v>7</v>
      </c>
      <c r="I75" s="44">
        <f>'[1]6'!B11</f>
        <v>1348</v>
      </c>
      <c r="J75" s="40" t="str">
        <f>'[1]6'!C11</f>
        <v>P &amp; D Smith</v>
      </c>
      <c r="K75" s="40" t="str">
        <f>'[1]6'!D11</f>
        <v>Clyde</v>
      </c>
      <c r="L75" s="40" t="str">
        <f>'[1]6'!E11</f>
        <v>INT</v>
      </c>
      <c r="M75" s="41">
        <f>'[1]6'!F11</f>
        <v>14</v>
      </c>
    </row>
    <row r="76" spans="1:13" x14ac:dyDescent="0.2">
      <c r="A76" s="38">
        <v>8</v>
      </c>
      <c r="B76" s="39">
        <f>'[1]5'!B12</f>
        <v>987</v>
      </c>
      <c r="C76" s="40" t="str">
        <f>'[1]5'!C12</f>
        <v>R Kirby</v>
      </c>
      <c r="D76" s="40" t="str">
        <f>'[1]5'!D12</f>
        <v>Bendigo</v>
      </c>
      <c r="E76" s="40" t="str">
        <f>'[1]5'!E12</f>
        <v>BEG</v>
      </c>
      <c r="F76" s="41">
        <f>'[1]5'!F12</f>
        <v>13</v>
      </c>
      <c r="G76" s="42"/>
      <c r="H76" s="43">
        <v>8</v>
      </c>
      <c r="I76" s="44">
        <f>'[1]6'!B12</f>
        <v>686</v>
      </c>
      <c r="J76" s="40" t="str">
        <f>'[1]6'!C12</f>
        <v>T Embrey</v>
      </c>
      <c r="K76" s="40" t="str">
        <f>'[1]6'!D12</f>
        <v>Glenroy</v>
      </c>
      <c r="L76" s="40" t="str">
        <f>'[1]6'!E12</f>
        <v>INT</v>
      </c>
      <c r="M76" s="41">
        <f>'[1]6'!F12</f>
        <v>13</v>
      </c>
    </row>
    <row r="77" spans="1:13" x14ac:dyDescent="0.2">
      <c r="A77" s="38">
        <v>9</v>
      </c>
      <c r="B77" s="39">
        <f>'[1]5'!B13</f>
        <v>1311</v>
      </c>
      <c r="C77" s="40" t="str">
        <f>'[1]5'!C13</f>
        <v>J Leong</v>
      </c>
      <c r="D77" s="40" t="str">
        <f>'[1]5'!D13</f>
        <v>United</v>
      </c>
      <c r="E77" s="40" t="str">
        <f>'[1]5'!E13</f>
        <v>No Entry</v>
      </c>
      <c r="F77" s="41">
        <f>'[1]5'!F13</f>
        <v>0</v>
      </c>
      <c r="G77" s="42"/>
      <c r="H77" s="43">
        <v>9</v>
      </c>
      <c r="I77" s="44">
        <f>'[1]6'!B13</f>
        <v>1597</v>
      </c>
      <c r="J77" s="40" t="str">
        <f>'[1]6'!C13</f>
        <v>J Hillman</v>
      </c>
      <c r="K77" s="40" t="str">
        <f>'[1]6'!D13</f>
        <v>Geelong</v>
      </c>
      <c r="L77" s="40" t="str">
        <f>'[1]6'!E13</f>
        <v>Beg</v>
      </c>
      <c r="M77" s="41">
        <f>'[1]6'!F13</f>
        <v>12</v>
      </c>
    </row>
    <row r="78" spans="1:13" x14ac:dyDescent="0.2">
      <c r="A78" s="38">
        <v>10</v>
      </c>
      <c r="B78" s="39">
        <f>'[1]5'!B14</f>
        <v>747</v>
      </c>
      <c r="C78" s="40" t="str">
        <f>'[1]5'!C14</f>
        <v>R Stephens</v>
      </c>
      <c r="D78" s="40" t="str">
        <f>'[1]5'!D14</f>
        <v>Geelong</v>
      </c>
      <c r="E78" s="40" t="str">
        <f>'[1]5'!E14</f>
        <v>No Entry</v>
      </c>
      <c r="F78" s="41">
        <f>'[1]5'!F14</f>
        <v>12</v>
      </c>
      <c r="G78" s="42"/>
      <c r="H78" s="43">
        <v>10</v>
      </c>
      <c r="I78" s="44">
        <f>'[1]6'!B14</f>
        <v>670</v>
      </c>
      <c r="J78" s="40" t="str">
        <f>'[1]6'!C14</f>
        <v>M &amp; R Randall</v>
      </c>
      <c r="K78" s="40" t="str">
        <f>'[1]6'!D14</f>
        <v>Riverina</v>
      </c>
      <c r="L78" s="40" t="str">
        <f>'[1]6'!E14</f>
        <v>No Entry</v>
      </c>
      <c r="M78" s="41">
        <f>'[1]6'!F14</f>
        <v>11</v>
      </c>
    </row>
    <row r="79" spans="1:13" x14ac:dyDescent="0.2">
      <c r="A79" s="38">
        <v>11</v>
      </c>
      <c r="B79" s="39">
        <f>'[1]5'!B15</f>
        <v>610</v>
      </c>
      <c r="C79" s="40" t="str">
        <f>'[1]5'!C15</f>
        <v>I Mamic</v>
      </c>
      <c r="D79" s="40" t="str">
        <f>'[1]5'!D15</f>
        <v>Western Suburbs</v>
      </c>
      <c r="E79" s="40" t="str">
        <f>'[1]5'!E15</f>
        <v>No Entry</v>
      </c>
      <c r="F79" s="41">
        <f>'[1]5'!F15</f>
        <v>11</v>
      </c>
      <c r="G79" s="42"/>
      <c r="H79" s="43">
        <v>11</v>
      </c>
      <c r="I79" s="44">
        <f>'[1]6'!B15</f>
        <v>1345</v>
      </c>
      <c r="J79" s="40" t="str">
        <f>'[1]6'!C15</f>
        <v>V Murray</v>
      </c>
      <c r="K79" s="40" t="str">
        <f>'[1]6'!D15</f>
        <v>United</v>
      </c>
      <c r="L79" s="40" t="str">
        <f>'[1]6'!E15</f>
        <v>No Entry</v>
      </c>
      <c r="M79" s="41">
        <f>'[1]6'!F15</f>
        <v>10</v>
      </c>
    </row>
    <row r="80" spans="1:13" x14ac:dyDescent="0.2">
      <c r="A80" s="38">
        <v>12</v>
      </c>
      <c r="B80" s="39">
        <f>'[1]5'!B16</f>
        <v>596</v>
      </c>
      <c r="C80" s="40" t="str">
        <f>'[1]5'!C16</f>
        <v>Caulfield Family</v>
      </c>
      <c r="D80" s="40" t="str">
        <f>'[1]5'!D16</f>
        <v>Mountain Districts</v>
      </c>
      <c r="E80" s="40" t="str">
        <f>'[1]5'!E16</f>
        <v>No Entry</v>
      </c>
      <c r="F80" s="41">
        <f>'[1]5'!F16</f>
        <v>0</v>
      </c>
      <c r="G80" s="42"/>
      <c r="H80" s="43">
        <v>12</v>
      </c>
      <c r="I80" s="44">
        <f>'[1]6'!B16</f>
        <v>1197</v>
      </c>
      <c r="J80" s="40" t="str">
        <f>'[1]6'!C16</f>
        <v>J Kruisselbrink</v>
      </c>
      <c r="K80" s="40" t="str">
        <f>'[1]6'!D16</f>
        <v>Dandenong</v>
      </c>
      <c r="L80" s="40" t="str">
        <f>'[1]6'!E16</f>
        <v>No Entry</v>
      </c>
      <c r="M80" s="41">
        <f>'[1]6'!F16</f>
        <v>9</v>
      </c>
    </row>
    <row r="81" spans="1:13" x14ac:dyDescent="0.2">
      <c r="A81" s="38">
        <v>13</v>
      </c>
      <c r="B81" s="39">
        <f>'[1]5'!B17</f>
        <v>1606</v>
      </c>
      <c r="C81" s="40" t="str">
        <f>'[1]5'!C17</f>
        <v>W Cachia</v>
      </c>
      <c r="D81" s="40" t="str">
        <f>'[1]5'!D17</f>
        <v>Western Suburbs</v>
      </c>
      <c r="E81" s="40" t="str">
        <f>'[1]5'!E17</f>
        <v>No Entry</v>
      </c>
      <c r="F81" s="41">
        <f>'[1]5'!F17</f>
        <v>10</v>
      </c>
      <c r="G81" s="42"/>
      <c r="H81" s="43">
        <v>13</v>
      </c>
      <c r="I81" s="44">
        <f>'[1]6'!B17</f>
        <v>366</v>
      </c>
      <c r="J81" s="40" t="str">
        <f>'[1]6'!C17</f>
        <v>R Slade</v>
      </c>
      <c r="K81" s="40" t="str">
        <f>'[1]6'!D17</f>
        <v>South West Victoria</v>
      </c>
      <c r="L81" s="40" t="str">
        <f>'[1]6'!E17</f>
        <v>No Entry</v>
      </c>
      <c r="M81" s="41">
        <f>'[1]6'!F17</f>
        <v>8</v>
      </c>
    </row>
    <row r="82" spans="1:13" x14ac:dyDescent="0.2">
      <c r="A82" s="38">
        <v>14</v>
      </c>
      <c r="B82" s="39">
        <f>'[1]5'!B18</f>
        <v>6</v>
      </c>
      <c r="C82" s="40" t="str">
        <f>'[1]5'!C18</f>
        <v>Rowe Brothers</v>
      </c>
      <c r="D82" s="40" t="str">
        <f>'[1]5'!D18</f>
        <v>Baw Baw</v>
      </c>
      <c r="E82" s="40" t="str">
        <f>'[1]5'!E18</f>
        <v>No Entry</v>
      </c>
      <c r="F82" s="41">
        <f>'[1]5'!F18</f>
        <v>9</v>
      </c>
      <c r="G82" s="42"/>
      <c r="H82" s="43">
        <v>14</v>
      </c>
      <c r="I82" s="44">
        <f>'[1]6'!B18</f>
        <v>1325</v>
      </c>
      <c r="J82" s="40" t="str">
        <f>'[1]6'!C18</f>
        <v>S &amp; T Grech</v>
      </c>
      <c r="K82" s="40" t="str">
        <f>'[1]6'!D18</f>
        <v>Melton</v>
      </c>
      <c r="L82" s="40" t="str">
        <f>'[1]6'!E18</f>
        <v>No Entry</v>
      </c>
      <c r="M82" s="41">
        <f>'[1]6'!F18</f>
        <v>7</v>
      </c>
    </row>
    <row r="83" spans="1:13" x14ac:dyDescent="0.2">
      <c r="A83" s="38">
        <v>15</v>
      </c>
      <c r="B83" s="39">
        <f>'[1]5'!B19</f>
        <v>886</v>
      </c>
      <c r="C83" s="40" t="str">
        <f>'[1]5'!C19</f>
        <v>G Butler</v>
      </c>
      <c r="D83" s="40" t="str">
        <f>'[1]5'!D19</f>
        <v>Baw Baw</v>
      </c>
      <c r="E83" s="40" t="str">
        <f>'[1]5'!E19</f>
        <v xml:space="preserve">BEG </v>
      </c>
      <c r="F83" s="41">
        <f>'[1]5'!F19</f>
        <v>8</v>
      </c>
      <c r="G83" s="42"/>
      <c r="H83" s="43">
        <v>15</v>
      </c>
      <c r="I83" s="44">
        <f>'[1]6'!B19</f>
        <v>1610</v>
      </c>
      <c r="J83" s="40" t="str">
        <f>'[1]6'!C19</f>
        <v>A Rowe</v>
      </c>
      <c r="K83" s="40" t="str">
        <f>'[1]6'!D19</f>
        <v>United</v>
      </c>
      <c r="L83" s="40" t="str">
        <f>'[1]6'!E19</f>
        <v>No Entry</v>
      </c>
      <c r="M83" s="41">
        <f>'[1]6'!F19</f>
        <v>6</v>
      </c>
    </row>
    <row r="84" spans="1:13" x14ac:dyDescent="0.2">
      <c r="A84" s="38">
        <v>16</v>
      </c>
      <c r="B84" s="39">
        <f>'[1]5'!B20</f>
        <v>436</v>
      </c>
      <c r="C84" s="40" t="str">
        <f>'[1]5'!C20</f>
        <v>R Kirby</v>
      </c>
      <c r="D84" s="40" t="str">
        <f>'[1]5'!D20</f>
        <v>Bendigo</v>
      </c>
      <c r="E84" s="40" t="str">
        <f>'[1]5'!E20</f>
        <v>BEG</v>
      </c>
      <c r="F84" s="41">
        <f>'[1]5'!F20</f>
        <v>7</v>
      </c>
      <c r="G84" s="42"/>
      <c r="H84" s="43">
        <v>16</v>
      </c>
      <c r="I84" s="44">
        <f>'[1]6'!B20</f>
        <v>1406</v>
      </c>
      <c r="J84" s="40" t="str">
        <f>'[1]6'!C20</f>
        <v>D &amp; K Knight</v>
      </c>
      <c r="K84" s="40" t="str">
        <f>'[1]6'!D20</f>
        <v>Baw Baw</v>
      </c>
      <c r="L84" s="40" t="str">
        <f>'[1]6'!E20</f>
        <v xml:space="preserve">BEG </v>
      </c>
      <c r="M84" s="41">
        <f>'[1]6'!F20</f>
        <v>5</v>
      </c>
    </row>
    <row r="85" spans="1:13" x14ac:dyDescent="0.2">
      <c r="A85" s="38">
        <v>17</v>
      </c>
      <c r="B85" s="39">
        <f>'[1]5'!B21</f>
        <v>1621</v>
      </c>
      <c r="C85" s="40" t="str">
        <f>'[1]5'!C21</f>
        <v>M Clark</v>
      </c>
      <c r="D85" s="40" t="str">
        <f>'[1]5'!D21</f>
        <v>Eastern Districts</v>
      </c>
      <c r="E85" s="40" t="str">
        <f>'[1]5'!E21</f>
        <v>BEG</v>
      </c>
      <c r="F85" s="41">
        <f>'[1]5'!F21</f>
        <v>0</v>
      </c>
      <c r="G85" s="42"/>
      <c r="H85" s="43">
        <v>17</v>
      </c>
      <c r="I85" s="44">
        <f>'[1]6'!B21</f>
        <v>70</v>
      </c>
      <c r="J85" s="40" t="str">
        <f>'[1]6'!C21</f>
        <v>G Butler</v>
      </c>
      <c r="K85" s="40" t="str">
        <f>'[1]6'!D21</f>
        <v>Baw Baw</v>
      </c>
      <c r="L85" s="40" t="str">
        <f>'[1]6'!E21</f>
        <v>BEG</v>
      </c>
      <c r="M85" s="41">
        <f>'[1]6'!F21</f>
        <v>4</v>
      </c>
    </row>
    <row r="86" spans="1:13" x14ac:dyDescent="0.2">
      <c r="A86" s="38">
        <v>18</v>
      </c>
      <c r="B86" s="39">
        <f>'[1]5'!B22</f>
        <v>1056</v>
      </c>
      <c r="C86" s="40" t="str">
        <f>'[1]5'!C22</f>
        <v>P &amp; D Smith</v>
      </c>
      <c r="D86" s="40" t="str">
        <f>'[1]5'!D22</f>
        <v>Clyde</v>
      </c>
      <c r="E86" s="40" t="str">
        <f>'[1]5'!E22</f>
        <v>INT</v>
      </c>
      <c r="F86" s="41">
        <f>'[1]5'!F22</f>
        <v>6</v>
      </c>
      <c r="G86" s="42"/>
      <c r="H86" s="43">
        <v>18</v>
      </c>
      <c r="I86" s="44">
        <f>'[1]6'!B22</f>
        <v>1249</v>
      </c>
      <c r="J86" s="40" t="str">
        <f>'[1]6'!C22</f>
        <v>G Butler</v>
      </c>
      <c r="K86" s="40" t="str">
        <f>'[1]6'!D22</f>
        <v>Baw Baw</v>
      </c>
      <c r="L86" s="40" t="str">
        <f>'[1]6'!E22</f>
        <v>BEG</v>
      </c>
      <c r="M86" s="41">
        <f>'[1]6'!F22</f>
        <v>0</v>
      </c>
    </row>
    <row r="87" spans="1:13" x14ac:dyDescent="0.2">
      <c r="A87" s="38">
        <v>19</v>
      </c>
      <c r="B87" s="39">
        <f>'[1]5'!B23</f>
        <v>1160</v>
      </c>
      <c r="C87" s="40" t="str">
        <f>'[1]5'!C23</f>
        <v>S &amp; T Grech</v>
      </c>
      <c r="D87" s="40" t="str">
        <f>'[1]5'!D23</f>
        <v>Melton</v>
      </c>
      <c r="E87" s="40" t="str">
        <f>'[1]5'!E23</f>
        <v>No Entry</v>
      </c>
      <c r="F87" s="41">
        <f>'[1]5'!F23</f>
        <v>5</v>
      </c>
      <c r="G87" s="42"/>
      <c r="H87" s="43">
        <v>19</v>
      </c>
      <c r="I87" s="44">
        <f>'[1]6'!B23</f>
        <v>711</v>
      </c>
      <c r="J87" s="40" t="str">
        <f>'[1]6'!C23</f>
        <v>N Beniamin</v>
      </c>
      <c r="K87" s="40" t="str">
        <f>'[1]6'!D23</f>
        <v>Glenroy</v>
      </c>
      <c r="L87" s="40" t="str">
        <f>'[1]6'!E23</f>
        <v>BEG</v>
      </c>
      <c r="M87" s="41">
        <f>'[1]6'!F23</f>
        <v>3</v>
      </c>
    </row>
    <row r="88" spans="1:13" x14ac:dyDescent="0.2">
      <c r="A88" s="38">
        <v>20</v>
      </c>
      <c r="B88" s="39">
        <f>'[1]5'!B24</f>
        <v>741</v>
      </c>
      <c r="C88" s="40" t="str">
        <f>'[1]5'!C24</f>
        <v>R Stephens</v>
      </c>
      <c r="D88" s="40" t="str">
        <f>'[1]5'!D24</f>
        <v>Geelong</v>
      </c>
      <c r="E88" s="40" t="str">
        <f>'[1]5'!E24</f>
        <v>No Entry</v>
      </c>
      <c r="F88" s="41">
        <f>'[1]5'!F24</f>
        <v>4</v>
      </c>
      <c r="G88" s="42"/>
      <c r="H88" s="43">
        <v>20</v>
      </c>
      <c r="I88" s="44">
        <f>'[1]6'!B24</f>
        <v>1073</v>
      </c>
      <c r="J88" s="40" t="str">
        <f>'[1]6'!C24</f>
        <v>R Kirby</v>
      </c>
      <c r="K88" s="40" t="str">
        <f>'[1]6'!D24</f>
        <v>Bendigo</v>
      </c>
      <c r="L88" s="40" t="str">
        <f>'[1]6'!E24</f>
        <v>BEG</v>
      </c>
      <c r="M88" s="41">
        <f>'[1]6'!F24</f>
        <v>2</v>
      </c>
    </row>
    <row r="89" spans="1:13" x14ac:dyDescent="0.2">
      <c r="A89" s="38">
        <v>21</v>
      </c>
      <c r="B89" s="39">
        <f>'[1]5'!B25</f>
        <v>551</v>
      </c>
      <c r="C89" s="40" t="str">
        <f>'[1]5'!C25</f>
        <v>Wilson &amp; Hoadley</v>
      </c>
      <c r="D89" s="40" t="str">
        <f>'[1]5'!D25</f>
        <v>Dandenong</v>
      </c>
      <c r="E89" s="40" t="str">
        <f>'[1]5'!E25</f>
        <v>No Entry</v>
      </c>
      <c r="F89" s="41">
        <f>'[1]5'!F25</f>
        <v>3</v>
      </c>
      <c r="G89" s="42"/>
      <c r="H89" s="43">
        <v>21</v>
      </c>
      <c r="I89" s="44">
        <f>'[1]6'!B25</f>
        <v>69</v>
      </c>
      <c r="J89" s="40" t="str">
        <f>'[1]6'!C25</f>
        <v>M &amp; R Randall</v>
      </c>
      <c r="K89" s="40" t="str">
        <f>'[1]6'!D25</f>
        <v>Riverina</v>
      </c>
      <c r="L89" s="40" t="str">
        <f>'[1]6'!E25</f>
        <v>No Entry</v>
      </c>
      <c r="M89" s="41">
        <f>'[1]6'!F25</f>
        <v>0</v>
      </c>
    </row>
    <row r="90" spans="1:13" x14ac:dyDescent="0.2">
      <c r="A90" s="38">
        <v>22</v>
      </c>
      <c r="B90" s="39">
        <f>'[1]5'!B26</f>
        <v>755</v>
      </c>
      <c r="C90" s="40" t="str">
        <f>'[1]5'!C26</f>
        <v>C Herouvim</v>
      </c>
      <c r="D90" s="40" t="str">
        <f>'[1]5'!D26</f>
        <v>Clyde</v>
      </c>
      <c r="E90" s="40" t="str">
        <f>'[1]5'!E26</f>
        <v>BEG</v>
      </c>
      <c r="F90" s="41">
        <f>'[1]5'!F26</f>
        <v>2</v>
      </c>
      <c r="G90" s="42"/>
      <c r="H90" s="43">
        <v>22</v>
      </c>
      <c r="I90" s="44">
        <f>'[1]6'!B26</f>
        <v>669</v>
      </c>
      <c r="J90" s="40" t="str">
        <f>'[1]6'!C26</f>
        <v>J Hillman</v>
      </c>
      <c r="K90" s="40" t="str">
        <f>'[1]6'!D26</f>
        <v>Geelong</v>
      </c>
      <c r="L90" s="40" t="str">
        <f>'[1]6'!E26</f>
        <v>Beg</v>
      </c>
      <c r="M90" s="41">
        <f>'[1]6'!F26</f>
        <v>1</v>
      </c>
    </row>
    <row r="91" spans="1:13" x14ac:dyDescent="0.2">
      <c r="A91" s="38">
        <v>23</v>
      </c>
      <c r="B91" s="39">
        <f>'[1]5'!B27</f>
        <v>716</v>
      </c>
      <c r="C91" s="40" t="str">
        <f>'[1]5'!C27</f>
        <v>Wilson &amp; Hoadley</v>
      </c>
      <c r="D91" s="40" t="str">
        <f>'[1]5'!D27</f>
        <v>Dandenong</v>
      </c>
      <c r="E91" s="40" t="str">
        <f>'[1]5'!E27</f>
        <v>No Entry</v>
      </c>
      <c r="F91" s="41">
        <f>'[1]5'!F27</f>
        <v>1</v>
      </c>
      <c r="G91" s="42"/>
      <c r="H91" s="43">
        <v>23</v>
      </c>
      <c r="I91" s="44">
        <f>'[1]6'!B27</f>
        <v>0</v>
      </c>
      <c r="J91" s="40" t="str">
        <f>'[1]6'!C27</f>
        <v/>
      </c>
      <c r="K91" s="40" t="str">
        <f>'[1]6'!D27</f>
        <v/>
      </c>
      <c r="L91" s="40" t="str">
        <f>'[1]6'!E27</f>
        <v/>
      </c>
      <c r="M91" s="41">
        <f>'[1]6'!F27</f>
        <v>0</v>
      </c>
    </row>
    <row r="92" spans="1:13" x14ac:dyDescent="0.2">
      <c r="A92" s="38">
        <v>24</v>
      </c>
      <c r="B92" s="39">
        <f>'[1]5'!B28</f>
        <v>603</v>
      </c>
      <c r="C92" s="40" t="str">
        <f>'[1]5'!C28</f>
        <v>J Hillman</v>
      </c>
      <c r="D92" s="40" t="str">
        <f>'[1]5'!D28</f>
        <v>Geelong</v>
      </c>
      <c r="E92" s="40" t="str">
        <f>'[1]5'!E28</f>
        <v>Beg</v>
      </c>
      <c r="F92" s="41">
        <f>'[1]5'!F28</f>
        <v>0</v>
      </c>
      <c r="G92" s="42"/>
      <c r="H92" s="43">
        <v>24</v>
      </c>
      <c r="I92" s="44">
        <f>'[1]6'!B28</f>
        <v>0</v>
      </c>
      <c r="J92" s="40" t="str">
        <f>'[1]6'!C28</f>
        <v/>
      </c>
      <c r="K92" s="40" t="str">
        <f>'[1]6'!D28</f>
        <v/>
      </c>
      <c r="L92" s="40" t="str">
        <f>'[1]6'!E28</f>
        <v/>
      </c>
      <c r="M92" s="41">
        <f>'[1]6'!F28</f>
        <v>0</v>
      </c>
    </row>
    <row r="93" spans="1:13" x14ac:dyDescent="0.2">
      <c r="A93" s="38">
        <v>25</v>
      </c>
      <c r="B93" s="39">
        <f>'[1]5'!B29</f>
        <v>1388</v>
      </c>
      <c r="C93" s="40" t="str">
        <f>'[1]5'!C29</f>
        <v>K McCalman</v>
      </c>
      <c r="D93" s="40" t="str">
        <f>'[1]5'!D29</f>
        <v>Dandenong</v>
      </c>
      <c r="E93" s="40" t="str">
        <f>'[1]5'!E29</f>
        <v>No Entry</v>
      </c>
      <c r="F93" s="41">
        <f>'[1]5'!F29</f>
        <v>0</v>
      </c>
      <c r="G93" s="42"/>
      <c r="H93" s="43">
        <v>25</v>
      </c>
      <c r="I93" s="44">
        <f>'[1]6'!B29</f>
        <v>0</v>
      </c>
      <c r="J93" s="40" t="str">
        <f>'[1]6'!C29</f>
        <v/>
      </c>
      <c r="K93" s="40" t="str">
        <f>'[1]6'!D29</f>
        <v/>
      </c>
      <c r="L93" s="40" t="str">
        <f>'[1]6'!E29</f>
        <v/>
      </c>
      <c r="M93" s="41">
        <f>'[1]6'!F29</f>
        <v>0</v>
      </c>
    </row>
    <row r="94" spans="1:13" x14ac:dyDescent="0.2">
      <c r="A94" s="38">
        <v>26</v>
      </c>
      <c r="B94" s="39">
        <f>'[1]5'!B30</f>
        <v>664</v>
      </c>
      <c r="C94" s="40" t="str">
        <f>'[1]5'!C30</f>
        <v>B Tuttle</v>
      </c>
      <c r="D94" s="40" t="str">
        <f>'[1]5'!D30</f>
        <v>Melton</v>
      </c>
      <c r="E94" s="40" t="str">
        <f>'[1]5'!E30</f>
        <v>BEG</v>
      </c>
      <c r="F94" s="41">
        <f>'[1]5'!F30</f>
        <v>0</v>
      </c>
      <c r="G94" s="42"/>
      <c r="H94" s="43">
        <v>26</v>
      </c>
      <c r="I94" s="44">
        <f>'[1]6'!B30</f>
        <v>0</v>
      </c>
      <c r="J94" s="40" t="str">
        <f>'[1]6'!C30</f>
        <v/>
      </c>
      <c r="K94" s="40" t="str">
        <f>'[1]6'!D30</f>
        <v/>
      </c>
      <c r="L94" s="40" t="str">
        <f>'[1]6'!E30</f>
        <v/>
      </c>
      <c r="M94" s="41">
        <f>'[1]6'!F30</f>
        <v>0</v>
      </c>
    </row>
    <row r="95" spans="1:13" x14ac:dyDescent="0.2">
      <c r="A95" s="38">
        <v>27</v>
      </c>
      <c r="B95" s="39">
        <f>'[1]5'!B31</f>
        <v>1424</v>
      </c>
      <c r="C95" s="40" t="str">
        <f>'[1]5'!C31</f>
        <v>Rowe Brothers</v>
      </c>
      <c r="D95" s="40" t="str">
        <f>'[1]5'!D31</f>
        <v>Baw Baw</v>
      </c>
      <c r="E95" s="40" t="str">
        <f>'[1]5'!E31</f>
        <v>No Entry</v>
      </c>
      <c r="F95" s="41">
        <f>'[1]5'!F31</f>
        <v>0</v>
      </c>
      <c r="G95" s="42"/>
      <c r="H95" s="43">
        <v>27</v>
      </c>
      <c r="I95" s="44">
        <f>'[1]6'!B31</f>
        <v>0</v>
      </c>
      <c r="J95" s="40" t="str">
        <f>'[1]6'!C31</f>
        <v/>
      </c>
      <c r="K95" s="40" t="str">
        <f>'[1]6'!D31</f>
        <v/>
      </c>
      <c r="L95" s="40" t="str">
        <f>'[1]6'!E31</f>
        <v/>
      </c>
      <c r="M95" s="41">
        <f>'[1]6'!F31</f>
        <v>0</v>
      </c>
    </row>
    <row r="96" spans="1:13" x14ac:dyDescent="0.2">
      <c r="A96" s="38">
        <v>28</v>
      </c>
      <c r="B96" s="39">
        <f>'[1]5'!B32</f>
        <v>751</v>
      </c>
      <c r="C96" s="40" t="str">
        <f>'[1]5'!C32</f>
        <v>L Davies</v>
      </c>
      <c r="D96" s="40" t="str">
        <f>'[1]5'!D32</f>
        <v>Western Suburbs</v>
      </c>
      <c r="E96" s="40" t="str">
        <f>'[1]5'!E32</f>
        <v>INT</v>
      </c>
      <c r="F96" s="41">
        <f>'[1]5'!F32</f>
        <v>0</v>
      </c>
      <c r="G96" s="42"/>
      <c r="H96" s="43">
        <v>28</v>
      </c>
      <c r="I96" s="44">
        <f>'[1]6'!B32</f>
        <v>0</v>
      </c>
      <c r="J96" s="40" t="str">
        <f>'[1]6'!C32</f>
        <v/>
      </c>
      <c r="K96" s="40" t="str">
        <f>'[1]6'!D32</f>
        <v/>
      </c>
      <c r="L96" s="40" t="str">
        <f>'[1]6'!E32</f>
        <v/>
      </c>
      <c r="M96" s="41">
        <f>'[1]6'!F32</f>
        <v>0</v>
      </c>
    </row>
    <row r="97" spans="1:13" x14ac:dyDescent="0.2">
      <c r="A97" s="38">
        <v>29</v>
      </c>
      <c r="B97" s="39">
        <f>'[1]5'!B33</f>
        <v>0</v>
      </c>
      <c r="C97" s="40" t="str">
        <f>'[1]5'!C33</f>
        <v/>
      </c>
      <c r="D97" s="40" t="str">
        <f>'[1]5'!D33</f>
        <v/>
      </c>
      <c r="E97" s="40" t="str">
        <f>'[1]5'!E33</f>
        <v/>
      </c>
      <c r="F97" s="41">
        <f>'[1]5'!F33</f>
        <v>0</v>
      </c>
      <c r="G97" s="42"/>
      <c r="H97" s="43">
        <v>29</v>
      </c>
      <c r="I97" s="44">
        <f>'[1]6'!B33</f>
        <v>0</v>
      </c>
      <c r="J97" s="40" t="str">
        <f>'[1]6'!C33</f>
        <v/>
      </c>
      <c r="K97" s="40" t="str">
        <f>'[1]6'!D33</f>
        <v/>
      </c>
      <c r="L97" s="40" t="str">
        <f>'[1]6'!E33</f>
        <v/>
      </c>
      <c r="M97" s="41">
        <f>'[1]6'!F33</f>
        <v>0</v>
      </c>
    </row>
    <row r="98" spans="1:13" x14ac:dyDescent="0.2">
      <c r="A98" s="45">
        <v>30</v>
      </c>
      <c r="B98" s="46">
        <f>'[1]5'!B34</f>
        <v>0</v>
      </c>
      <c r="C98" s="47" t="str">
        <f>'[1]5'!C34</f>
        <v/>
      </c>
      <c r="D98" s="47" t="str">
        <f>'[1]5'!D34</f>
        <v/>
      </c>
      <c r="E98" s="47" t="str">
        <f>'[1]5'!E34</f>
        <v/>
      </c>
      <c r="F98" s="48">
        <f>'[1]5'!F34</f>
        <v>0</v>
      </c>
      <c r="G98" s="42"/>
      <c r="H98" s="49">
        <v>30</v>
      </c>
      <c r="I98" s="50">
        <f>'[1]6'!B34</f>
        <v>0</v>
      </c>
      <c r="J98" s="47" t="str">
        <f>'[1]6'!C34</f>
        <v/>
      </c>
      <c r="K98" s="47" t="str">
        <f>'[1]6'!D34</f>
        <v/>
      </c>
      <c r="L98" s="47" t="str">
        <f>'[1]6'!E34</f>
        <v/>
      </c>
      <c r="M98" s="48">
        <f>'[1]6'!F34</f>
        <v>0</v>
      </c>
    </row>
    <row r="99" spans="1:13" ht="15" x14ac:dyDescent="0.25">
      <c r="A99" s="22" t="s">
        <v>19</v>
      </c>
      <c r="B99" s="23">
        <f>'[1]7'!$B$1</f>
        <v>7</v>
      </c>
      <c r="C99" s="24" t="str">
        <f>'[1]7'!$C$1</f>
        <v>Goldenfaced (Australian)</v>
      </c>
      <c r="D99" s="25" t="str">
        <f>'[1]7'!$D$1</f>
        <v>Judge: R. STEPHENS</v>
      </c>
      <c r="E99" s="25"/>
      <c r="F99" s="26"/>
      <c r="G99" s="27"/>
      <c r="H99" s="28" t="s">
        <v>19</v>
      </c>
      <c r="I99" s="29">
        <f>'[1]8'!$B$1</f>
        <v>8</v>
      </c>
      <c r="J99" s="24" t="str">
        <f>'[1]8'!$C$1</f>
        <v>Black Eye</v>
      </c>
      <c r="K99" s="25" t="str">
        <f>'[1]8'!$D$1</f>
        <v>Judge: G. ROWE / P. HOADLEY *</v>
      </c>
      <c r="L99" s="25"/>
      <c r="M99" s="26"/>
    </row>
    <row r="100" spans="1:13" ht="15" x14ac:dyDescent="0.25">
      <c r="A100" s="31" t="s">
        <v>20</v>
      </c>
      <c r="B100" s="32" t="s">
        <v>21</v>
      </c>
      <c r="C100" s="33" t="s">
        <v>22</v>
      </c>
      <c r="D100" s="33" t="s">
        <v>3</v>
      </c>
      <c r="E100" s="33" t="s">
        <v>23</v>
      </c>
      <c r="F100" s="34" t="s">
        <v>24</v>
      </c>
      <c r="G100" s="35"/>
      <c r="H100" s="36" t="s">
        <v>20</v>
      </c>
      <c r="I100" s="37" t="s">
        <v>21</v>
      </c>
      <c r="J100" s="33" t="s">
        <v>22</v>
      </c>
      <c r="K100" s="33" t="s">
        <v>3</v>
      </c>
      <c r="L100" s="33" t="s">
        <v>23</v>
      </c>
      <c r="M100" s="34" t="s">
        <v>24</v>
      </c>
    </row>
    <row r="101" spans="1:13" x14ac:dyDescent="0.2">
      <c r="A101" s="38">
        <v>1</v>
      </c>
      <c r="B101" s="39">
        <f>'[1]7'!B5</f>
        <v>1247</v>
      </c>
      <c r="C101" s="40" t="str">
        <f>'[1]7'!C5</f>
        <v>Rowe Brothers</v>
      </c>
      <c r="D101" s="40" t="str">
        <f>'[1]7'!D5</f>
        <v>Baw Baw</v>
      </c>
      <c r="E101" s="40" t="str">
        <f>'[1]7'!E5</f>
        <v>No Entry</v>
      </c>
      <c r="F101" s="41">
        <f>'[1]7'!F5</f>
        <v>20</v>
      </c>
      <c r="G101" s="42"/>
      <c r="H101" s="43">
        <v>1</v>
      </c>
      <c r="I101" s="44">
        <f>'[1]8'!B5</f>
        <v>466</v>
      </c>
      <c r="J101" s="40" t="str">
        <f>'[1]8'!C5</f>
        <v>R Slade</v>
      </c>
      <c r="K101" s="40" t="str">
        <f>'[1]8'!D5</f>
        <v>South West Victoria</v>
      </c>
      <c r="L101" s="40" t="str">
        <f>'[1]8'!E5</f>
        <v>No Entry</v>
      </c>
      <c r="M101" s="41">
        <f>'[1]8'!F5</f>
        <v>20</v>
      </c>
    </row>
    <row r="102" spans="1:13" x14ac:dyDescent="0.2">
      <c r="A102" s="38">
        <v>2</v>
      </c>
      <c r="B102" s="39">
        <f>'[1]7'!B6</f>
        <v>76</v>
      </c>
      <c r="C102" s="40" t="str">
        <f>'[1]7'!C6</f>
        <v>N Collins</v>
      </c>
      <c r="D102" s="40" t="str">
        <f>'[1]7'!D6</f>
        <v>Mountain Districts</v>
      </c>
      <c r="E102" s="40" t="str">
        <f>'[1]7'!E6</f>
        <v>No Entry</v>
      </c>
      <c r="F102" s="41">
        <f>'[1]7'!F6</f>
        <v>19</v>
      </c>
      <c r="G102" s="42"/>
      <c r="H102" s="43">
        <v>2</v>
      </c>
      <c r="I102" s="44">
        <f>'[1]8'!B6</f>
        <v>1396</v>
      </c>
      <c r="J102" s="40" t="str">
        <f>'[1]8'!C6</f>
        <v>M &amp; R Randall</v>
      </c>
      <c r="K102" s="40" t="str">
        <f>'[1]8'!D6</f>
        <v>Riverina</v>
      </c>
      <c r="L102" s="40" t="str">
        <f>'[1]8'!E6</f>
        <v>No Entry</v>
      </c>
      <c r="M102" s="41">
        <f>'[1]8'!F6</f>
        <v>19</v>
      </c>
    </row>
    <row r="103" spans="1:13" x14ac:dyDescent="0.2">
      <c r="A103" s="38">
        <v>3</v>
      </c>
      <c r="B103" s="39">
        <f>'[1]7'!B7</f>
        <v>1059</v>
      </c>
      <c r="C103" s="40" t="str">
        <f>'[1]7'!C7</f>
        <v>N Collins</v>
      </c>
      <c r="D103" s="40" t="str">
        <f>'[1]7'!D7</f>
        <v>Mountain Districts</v>
      </c>
      <c r="E103" s="40" t="str">
        <f>'[1]7'!E7</f>
        <v>No Entry</v>
      </c>
      <c r="F103" s="41">
        <f>'[1]7'!F7</f>
        <v>18</v>
      </c>
      <c r="G103" s="42"/>
      <c r="H103" s="43">
        <v>3</v>
      </c>
      <c r="I103" s="44">
        <f>'[1]8'!B7</f>
        <v>953</v>
      </c>
      <c r="J103" s="40" t="str">
        <f>'[1]8'!C7</f>
        <v>M &amp; R Randall</v>
      </c>
      <c r="K103" s="40" t="str">
        <f>'[1]8'!D7</f>
        <v>Riverina</v>
      </c>
      <c r="L103" s="40" t="str">
        <f>'[1]8'!E7</f>
        <v>No Entry</v>
      </c>
      <c r="M103" s="41">
        <f>'[1]8'!F7</f>
        <v>18</v>
      </c>
    </row>
    <row r="104" spans="1:13" x14ac:dyDescent="0.2">
      <c r="A104" s="38">
        <v>4</v>
      </c>
      <c r="B104" s="39">
        <f>'[1]7'!B8</f>
        <v>442</v>
      </c>
      <c r="C104" s="40" t="str">
        <f>'[1]7'!C8</f>
        <v>J Freeman</v>
      </c>
      <c r="D104" s="40" t="str">
        <f>'[1]7'!D8</f>
        <v>Nepean</v>
      </c>
      <c r="E104" s="40" t="str">
        <f>'[1]7'!E8</f>
        <v>BEG</v>
      </c>
      <c r="F104" s="41">
        <f>'[1]7'!F8</f>
        <v>17</v>
      </c>
      <c r="G104" s="42"/>
      <c r="H104" s="43">
        <v>4</v>
      </c>
      <c r="I104" s="44">
        <f>'[1]8'!B8</f>
        <v>1600</v>
      </c>
      <c r="J104" s="40" t="str">
        <f>'[1]8'!C8</f>
        <v>R Dagg</v>
      </c>
      <c r="K104" s="40" t="str">
        <f>'[1]8'!D8</f>
        <v>Eastern Districts</v>
      </c>
      <c r="L104" s="40" t="str">
        <f>'[1]8'!E8</f>
        <v>No Entry</v>
      </c>
      <c r="M104" s="41">
        <f>'[1]8'!F8</f>
        <v>17</v>
      </c>
    </row>
    <row r="105" spans="1:13" x14ac:dyDescent="0.2">
      <c r="A105" s="38">
        <v>5</v>
      </c>
      <c r="B105" s="39">
        <f>'[1]7'!B9</f>
        <v>1487</v>
      </c>
      <c r="C105" s="40" t="str">
        <f>'[1]7'!C9</f>
        <v>N Collins</v>
      </c>
      <c r="D105" s="40" t="str">
        <f>'[1]7'!D9</f>
        <v>Mountain Districts</v>
      </c>
      <c r="E105" s="40" t="str">
        <f>'[1]7'!E9</f>
        <v>No Entry</v>
      </c>
      <c r="F105" s="41">
        <f>'[1]7'!F9</f>
        <v>0</v>
      </c>
      <c r="G105" s="42"/>
      <c r="H105" s="43">
        <v>5</v>
      </c>
      <c r="I105" s="44">
        <f>'[1]8'!B9</f>
        <v>1043</v>
      </c>
      <c r="J105" s="40" t="str">
        <f>'[1]8'!C9</f>
        <v>Hall &amp; Rice</v>
      </c>
      <c r="K105" s="40" t="str">
        <f>'[1]8'!D9</f>
        <v>Bendigo</v>
      </c>
      <c r="L105" s="40" t="str">
        <f>'[1]8'!E9</f>
        <v>No Entry</v>
      </c>
      <c r="M105" s="41">
        <f>'[1]8'!F9</f>
        <v>16</v>
      </c>
    </row>
    <row r="106" spans="1:13" x14ac:dyDescent="0.2">
      <c r="A106" s="38">
        <v>6</v>
      </c>
      <c r="B106" s="39">
        <f>'[1]7'!B10</f>
        <v>846</v>
      </c>
      <c r="C106" s="40" t="str">
        <f>'[1]7'!C10</f>
        <v>N Beniamin</v>
      </c>
      <c r="D106" s="40" t="str">
        <f>'[1]7'!D10</f>
        <v>Glenroy</v>
      </c>
      <c r="E106" s="40" t="str">
        <f>'[1]7'!E10</f>
        <v>BEG</v>
      </c>
      <c r="F106" s="41">
        <f>'[1]7'!F10</f>
        <v>16</v>
      </c>
      <c r="G106" s="42"/>
      <c r="H106" s="43">
        <v>6</v>
      </c>
      <c r="I106" s="44">
        <f>'[1]8'!B10</f>
        <v>1382</v>
      </c>
      <c r="J106" s="40" t="str">
        <f>'[1]8'!C10</f>
        <v>M &amp; R Randall</v>
      </c>
      <c r="K106" s="40" t="str">
        <f>'[1]8'!D10</f>
        <v>Riverina</v>
      </c>
      <c r="L106" s="40" t="str">
        <f>'[1]8'!E10</f>
        <v>No Entry</v>
      </c>
      <c r="M106" s="41">
        <f>'[1]8'!F10</f>
        <v>0</v>
      </c>
    </row>
    <row r="107" spans="1:13" x14ac:dyDescent="0.2">
      <c r="A107" s="38">
        <v>7</v>
      </c>
      <c r="B107" s="39">
        <f>'[1]7'!B11</f>
        <v>340</v>
      </c>
      <c r="C107" s="40" t="str">
        <f>'[1]7'!C11</f>
        <v>K Osmand</v>
      </c>
      <c r="D107" s="40" t="str">
        <f>'[1]7'!D11</f>
        <v>Border Districts</v>
      </c>
      <c r="E107" s="40" t="str">
        <f>'[1]7'!E11</f>
        <v>Beg</v>
      </c>
      <c r="F107" s="41">
        <f>'[1]7'!F11</f>
        <v>15</v>
      </c>
      <c r="G107" s="42"/>
      <c r="H107" s="43">
        <v>7</v>
      </c>
      <c r="I107" s="44">
        <f>'[1]8'!B11</f>
        <v>353</v>
      </c>
      <c r="J107" s="40" t="str">
        <f>'[1]8'!C11</f>
        <v>M Weeding</v>
      </c>
      <c r="K107" s="40" t="str">
        <f>'[1]8'!D11</f>
        <v>Eastern Districts</v>
      </c>
      <c r="L107" s="40" t="str">
        <f>'[1]8'!E11</f>
        <v>BEG</v>
      </c>
      <c r="M107" s="41">
        <f>'[1]8'!F11</f>
        <v>15</v>
      </c>
    </row>
    <row r="108" spans="1:13" x14ac:dyDescent="0.2">
      <c r="A108" s="38">
        <v>8</v>
      </c>
      <c r="B108" s="39">
        <f>'[1]7'!B12</f>
        <v>528</v>
      </c>
      <c r="C108" s="40" t="str">
        <f>'[1]7'!C12</f>
        <v>Rowe Brothers</v>
      </c>
      <c r="D108" s="40" t="str">
        <f>'[1]7'!D12</f>
        <v>Baw Baw</v>
      </c>
      <c r="E108" s="40" t="str">
        <f>'[1]7'!E12</f>
        <v>No Entry</v>
      </c>
      <c r="F108" s="41">
        <f>'[1]7'!F12</f>
        <v>14</v>
      </c>
      <c r="G108" s="42"/>
      <c r="H108" s="43">
        <v>8</v>
      </c>
      <c r="I108" s="44">
        <f>'[1]8'!B12</f>
        <v>1622</v>
      </c>
      <c r="J108" s="40" t="str">
        <f>'[1]8'!C12</f>
        <v>R Hiscock</v>
      </c>
      <c r="K108" s="40" t="str">
        <f>'[1]8'!D12</f>
        <v>Dandenong</v>
      </c>
      <c r="L108" s="40" t="str">
        <f>'[1]8'!E12</f>
        <v>No Entry</v>
      </c>
      <c r="M108" s="41">
        <f>'[1]8'!F12</f>
        <v>14</v>
      </c>
    </row>
    <row r="109" spans="1:13" x14ac:dyDescent="0.2">
      <c r="A109" s="38">
        <v>9</v>
      </c>
      <c r="B109" s="39">
        <f>'[1]7'!B13</f>
        <v>835</v>
      </c>
      <c r="C109" s="40" t="str">
        <f>'[1]7'!C13</f>
        <v>A Baxter</v>
      </c>
      <c r="D109" s="40" t="str">
        <f>'[1]7'!D13</f>
        <v>United</v>
      </c>
      <c r="E109" s="40" t="str">
        <f>'[1]7'!E13</f>
        <v>No Entry</v>
      </c>
      <c r="F109" s="41">
        <f>'[1]7'!F13</f>
        <v>13</v>
      </c>
      <c r="G109" s="42"/>
      <c r="H109" s="43">
        <v>9</v>
      </c>
      <c r="I109" s="44">
        <f>'[1]8'!B13</f>
        <v>0</v>
      </c>
      <c r="J109" s="40" t="str">
        <f>'[1]8'!C13</f>
        <v/>
      </c>
      <c r="K109" s="40" t="str">
        <f>'[1]8'!D13</f>
        <v/>
      </c>
      <c r="L109" s="40" t="str">
        <f>'[1]8'!E13</f>
        <v/>
      </c>
      <c r="M109" s="41">
        <f>'[1]8'!F13</f>
        <v>0</v>
      </c>
    </row>
    <row r="110" spans="1:13" x14ac:dyDescent="0.2">
      <c r="A110" s="38">
        <v>10</v>
      </c>
      <c r="B110" s="39">
        <f>'[1]7'!B14</f>
        <v>373</v>
      </c>
      <c r="C110" s="40" t="str">
        <f>'[1]7'!C14</f>
        <v>P &amp; D Smith</v>
      </c>
      <c r="D110" s="40" t="str">
        <f>'[1]7'!D14</f>
        <v>Clyde</v>
      </c>
      <c r="E110" s="40" t="str">
        <f>'[1]7'!E14</f>
        <v>INT</v>
      </c>
      <c r="F110" s="41">
        <f>'[1]7'!F14</f>
        <v>12</v>
      </c>
      <c r="G110" s="42"/>
      <c r="H110" s="43">
        <v>10</v>
      </c>
      <c r="I110" s="44">
        <f>'[1]8'!B14</f>
        <v>0</v>
      </c>
      <c r="J110" s="40" t="str">
        <f>'[1]8'!C14</f>
        <v/>
      </c>
      <c r="K110" s="40" t="str">
        <f>'[1]8'!D14</f>
        <v/>
      </c>
      <c r="L110" s="40" t="str">
        <f>'[1]8'!E14</f>
        <v/>
      </c>
      <c r="M110" s="41">
        <f>'[1]8'!F14</f>
        <v>0</v>
      </c>
    </row>
    <row r="111" spans="1:13" x14ac:dyDescent="0.2">
      <c r="A111" s="38">
        <v>11</v>
      </c>
      <c r="B111" s="39">
        <f>'[1]7'!B15</f>
        <v>166</v>
      </c>
      <c r="C111" s="40" t="str">
        <f>'[1]7'!C15</f>
        <v>A Baxter</v>
      </c>
      <c r="D111" s="40" t="str">
        <f>'[1]7'!D15</f>
        <v>United</v>
      </c>
      <c r="E111" s="40" t="str">
        <f>'[1]7'!E15</f>
        <v>No Entry</v>
      </c>
      <c r="F111" s="41">
        <f>'[1]7'!F15</f>
        <v>11</v>
      </c>
      <c r="G111" s="42"/>
      <c r="H111" s="43">
        <v>11</v>
      </c>
      <c r="I111" s="44">
        <f>'[1]8'!B15</f>
        <v>0</v>
      </c>
      <c r="J111" s="40" t="str">
        <f>'[1]8'!C15</f>
        <v/>
      </c>
      <c r="K111" s="40" t="str">
        <f>'[1]8'!D15</f>
        <v/>
      </c>
      <c r="L111" s="40" t="str">
        <f>'[1]8'!E15</f>
        <v/>
      </c>
      <c r="M111" s="41">
        <f>'[1]8'!F15</f>
        <v>0</v>
      </c>
    </row>
    <row r="112" spans="1:13" x14ac:dyDescent="0.2">
      <c r="A112" s="38">
        <v>12</v>
      </c>
      <c r="B112" s="39">
        <f>'[1]7'!B16</f>
        <v>1283</v>
      </c>
      <c r="C112" s="40" t="str">
        <f>'[1]7'!C16</f>
        <v>M Parr</v>
      </c>
      <c r="D112" s="40" t="str">
        <f>'[1]7'!D16</f>
        <v>Eastern Districts</v>
      </c>
      <c r="E112" s="40" t="str">
        <f>'[1]7'!E16</f>
        <v>BEG</v>
      </c>
      <c r="F112" s="41">
        <f>'[1]7'!F16</f>
        <v>10</v>
      </c>
      <c r="G112" s="42"/>
      <c r="H112" s="43">
        <v>12</v>
      </c>
      <c r="I112" s="44">
        <f>'[1]8'!B16</f>
        <v>0</v>
      </c>
      <c r="J112" s="40" t="str">
        <f>'[1]8'!C16</f>
        <v/>
      </c>
      <c r="K112" s="40" t="str">
        <f>'[1]8'!D16</f>
        <v/>
      </c>
      <c r="L112" s="40" t="str">
        <f>'[1]8'!E16</f>
        <v/>
      </c>
      <c r="M112" s="41">
        <f>'[1]8'!F16</f>
        <v>0</v>
      </c>
    </row>
    <row r="113" spans="1:13" x14ac:dyDescent="0.2">
      <c r="A113" s="38">
        <v>13</v>
      </c>
      <c r="B113" s="39">
        <f>'[1]7'!B17</f>
        <v>432</v>
      </c>
      <c r="C113" s="40" t="str">
        <f>'[1]7'!C17</f>
        <v>C De Vos</v>
      </c>
      <c r="D113" s="40" t="str">
        <f>'[1]7'!D17</f>
        <v>Baw Baw</v>
      </c>
      <c r="E113" s="40" t="str">
        <f>'[1]7'!E17</f>
        <v>INT</v>
      </c>
      <c r="F113" s="41">
        <f>'[1]7'!F17</f>
        <v>0</v>
      </c>
      <c r="G113" s="42"/>
      <c r="H113" s="43">
        <v>13</v>
      </c>
      <c r="I113" s="44">
        <f>'[1]8'!B17</f>
        <v>0</v>
      </c>
      <c r="J113" s="40" t="str">
        <f>'[1]8'!C17</f>
        <v/>
      </c>
      <c r="K113" s="40" t="str">
        <f>'[1]8'!D17</f>
        <v/>
      </c>
      <c r="L113" s="40" t="str">
        <f>'[1]8'!E17</f>
        <v/>
      </c>
      <c r="M113" s="41">
        <f>'[1]8'!F17</f>
        <v>0</v>
      </c>
    </row>
    <row r="114" spans="1:13" x14ac:dyDescent="0.2">
      <c r="A114" s="38">
        <v>14</v>
      </c>
      <c r="B114" s="39">
        <f>'[1]7'!B18</f>
        <v>427</v>
      </c>
      <c r="C114" s="40" t="str">
        <f>'[1]7'!C18</f>
        <v>P &amp; D Smith</v>
      </c>
      <c r="D114" s="40" t="str">
        <f>'[1]7'!D18</f>
        <v>Clyde</v>
      </c>
      <c r="E114" s="40" t="str">
        <f>'[1]7'!E18</f>
        <v>INT</v>
      </c>
      <c r="F114" s="41">
        <f>'[1]7'!F18</f>
        <v>9</v>
      </c>
      <c r="G114" s="42"/>
      <c r="H114" s="43">
        <v>14</v>
      </c>
      <c r="I114" s="44">
        <f>'[1]8'!B18</f>
        <v>0</v>
      </c>
      <c r="J114" s="40" t="str">
        <f>'[1]8'!C18</f>
        <v/>
      </c>
      <c r="K114" s="40" t="str">
        <f>'[1]8'!D18</f>
        <v/>
      </c>
      <c r="L114" s="40" t="str">
        <f>'[1]8'!E18</f>
        <v/>
      </c>
      <c r="M114" s="41">
        <f>'[1]8'!F18</f>
        <v>0</v>
      </c>
    </row>
    <row r="115" spans="1:13" x14ac:dyDescent="0.2">
      <c r="A115" s="38">
        <v>15</v>
      </c>
      <c r="B115" s="39">
        <f>'[1]7'!B19</f>
        <v>1151</v>
      </c>
      <c r="C115" s="40" t="str">
        <f>'[1]7'!C19</f>
        <v>K Brown</v>
      </c>
      <c r="D115" s="40" t="str">
        <f>'[1]7'!D19</f>
        <v>Riverina</v>
      </c>
      <c r="E115" s="40" t="str">
        <f>'[1]7'!E19</f>
        <v>INT</v>
      </c>
      <c r="F115" s="41">
        <f>'[1]7'!F19</f>
        <v>8</v>
      </c>
      <c r="G115" s="42"/>
      <c r="H115" s="43">
        <v>15</v>
      </c>
      <c r="I115" s="44">
        <f>'[1]8'!B19</f>
        <v>0</v>
      </c>
      <c r="J115" s="40" t="str">
        <f>'[1]8'!C19</f>
        <v/>
      </c>
      <c r="K115" s="40" t="str">
        <f>'[1]8'!D19</f>
        <v/>
      </c>
      <c r="L115" s="40" t="str">
        <f>'[1]8'!E19</f>
        <v/>
      </c>
      <c r="M115" s="41">
        <f>'[1]8'!F19</f>
        <v>0</v>
      </c>
    </row>
    <row r="116" spans="1:13" x14ac:dyDescent="0.2">
      <c r="A116" s="38">
        <v>16</v>
      </c>
      <c r="B116" s="39">
        <f>'[1]7'!B20</f>
        <v>1455</v>
      </c>
      <c r="C116" s="40" t="str">
        <f>'[1]7'!C20</f>
        <v>K Brown</v>
      </c>
      <c r="D116" s="40" t="str">
        <f>'[1]7'!D20</f>
        <v>Riverina</v>
      </c>
      <c r="E116" s="40" t="str">
        <f>'[1]7'!E20</f>
        <v>INT</v>
      </c>
      <c r="F116" s="41">
        <f>'[1]7'!F20</f>
        <v>7</v>
      </c>
      <c r="G116" s="42"/>
      <c r="H116" s="43">
        <v>16</v>
      </c>
      <c r="I116" s="44">
        <f>'[1]8'!B20</f>
        <v>0</v>
      </c>
      <c r="J116" s="40" t="str">
        <f>'[1]8'!C20</f>
        <v/>
      </c>
      <c r="K116" s="40" t="str">
        <f>'[1]8'!D20</f>
        <v/>
      </c>
      <c r="L116" s="40" t="str">
        <f>'[1]8'!E20</f>
        <v/>
      </c>
      <c r="M116" s="41">
        <f>'[1]8'!F20</f>
        <v>0</v>
      </c>
    </row>
    <row r="117" spans="1:13" x14ac:dyDescent="0.2">
      <c r="A117" s="38">
        <v>17</v>
      </c>
      <c r="B117" s="39">
        <f>'[1]7'!B21</f>
        <v>1573</v>
      </c>
      <c r="C117" s="40" t="str">
        <f>'[1]7'!C21</f>
        <v>Rowe Brothers</v>
      </c>
      <c r="D117" s="40" t="str">
        <f>'[1]7'!D21</f>
        <v>Baw Baw</v>
      </c>
      <c r="E117" s="40" t="str">
        <f>'[1]7'!E21</f>
        <v>No Entry</v>
      </c>
      <c r="F117" s="41">
        <f>'[1]7'!F21</f>
        <v>0</v>
      </c>
      <c r="G117" s="42"/>
      <c r="H117" s="43">
        <v>17</v>
      </c>
      <c r="I117" s="44">
        <f>'[1]8'!B21</f>
        <v>0</v>
      </c>
      <c r="J117" s="40" t="str">
        <f>'[1]8'!C21</f>
        <v/>
      </c>
      <c r="K117" s="40" t="str">
        <f>'[1]8'!D21</f>
        <v/>
      </c>
      <c r="L117" s="40" t="str">
        <f>'[1]8'!E21</f>
        <v/>
      </c>
      <c r="M117" s="41">
        <f>'[1]8'!F21</f>
        <v>0</v>
      </c>
    </row>
    <row r="118" spans="1:13" x14ac:dyDescent="0.2">
      <c r="A118" s="38">
        <v>18</v>
      </c>
      <c r="B118" s="39">
        <f>'[1]7'!B22</f>
        <v>0</v>
      </c>
      <c r="C118" s="40" t="str">
        <f>'[1]7'!C22</f>
        <v/>
      </c>
      <c r="D118" s="40" t="str">
        <f>'[1]7'!D22</f>
        <v/>
      </c>
      <c r="E118" s="40" t="str">
        <f>'[1]7'!E22</f>
        <v/>
      </c>
      <c r="F118" s="41">
        <f>'[1]7'!F22</f>
        <v>0</v>
      </c>
      <c r="G118" s="42"/>
      <c r="H118" s="43">
        <v>18</v>
      </c>
      <c r="I118" s="44">
        <f>'[1]8'!B22</f>
        <v>0</v>
      </c>
      <c r="J118" s="40" t="str">
        <f>'[1]8'!C22</f>
        <v/>
      </c>
      <c r="K118" s="40" t="str">
        <f>'[1]8'!D22</f>
        <v/>
      </c>
      <c r="L118" s="40" t="str">
        <f>'[1]8'!E22</f>
        <v/>
      </c>
      <c r="M118" s="41">
        <f>'[1]8'!F22</f>
        <v>0</v>
      </c>
    </row>
    <row r="119" spans="1:13" x14ac:dyDescent="0.2">
      <c r="A119" s="38">
        <v>19</v>
      </c>
      <c r="B119" s="39">
        <f>'[1]7'!B23</f>
        <v>0</v>
      </c>
      <c r="C119" s="40" t="str">
        <f>'[1]7'!C23</f>
        <v/>
      </c>
      <c r="D119" s="40" t="str">
        <f>'[1]7'!D23</f>
        <v/>
      </c>
      <c r="E119" s="40" t="str">
        <f>'[1]7'!E23</f>
        <v/>
      </c>
      <c r="F119" s="41">
        <f>'[1]7'!F23</f>
        <v>0</v>
      </c>
      <c r="G119" s="42"/>
      <c r="H119" s="43">
        <v>19</v>
      </c>
      <c r="I119" s="44">
        <f>'[1]8'!B23</f>
        <v>0</v>
      </c>
      <c r="J119" s="40" t="str">
        <f>'[1]8'!C23</f>
        <v/>
      </c>
      <c r="K119" s="40" t="str">
        <f>'[1]8'!D23</f>
        <v/>
      </c>
      <c r="L119" s="40" t="str">
        <f>'[1]8'!E23</f>
        <v/>
      </c>
      <c r="M119" s="41">
        <f>'[1]8'!F23</f>
        <v>0</v>
      </c>
    </row>
    <row r="120" spans="1:13" x14ac:dyDescent="0.2">
      <c r="A120" s="38">
        <v>20</v>
      </c>
      <c r="B120" s="39">
        <f>'[1]7'!B24</f>
        <v>0</v>
      </c>
      <c r="C120" s="40" t="str">
        <f>'[1]7'!C24</f>
        <v/>
      </c>
      <c r="D120" s="40" t="str">
        <f>'[1]7'!D24</f>
        <v/>
      </c>
      <c r="E120" s="40" t="str">
        <f>'[1]7'!E24</f>
        <v/>
      </c>
      <c r="F120" s="41">
        <f>'[1]7'!F24</f>
        <v>0</v>
      </c>
      <c r="G120" s="42"/>
      <c r="H120" s="43">
        <v>20</v>
      </c>
      <c r="I120" s="44">
        <f>'[1]8'!B24</f>
        <v>0</v>
      </c>
      <c r="J120" s="40" t="str">
        <f>'[1]8'!C24</f>
        <v/>
      </c>
      <c r="K120" s="40" t="str">
        <f>'[1]8'!D24</f>
        <v/>
      </c>
      <c r="L120" s="40" t="str">
        <f>'[1]8'!E24</f>
        <v/>
      </c>
      <c r="M120" s="41">
        <f>'[1]8'!F24</f>
        <v>0</v>
      </c>
    </row>
    <row r="121" spans="1:13" x14ac:dyDescent="0.2">
      <c r="A121" s="38">
        <v>21</v>
      </c>
      <c r="B121" s="39">
        <f>'[1]7'!B25</f>
        <v>0</v>
      </c>
      <c r="C121" s="40" t="str">
        <f>'[1]7'!C25</f>
        <v/>
      </c>
      <c r="D121" s="40" t="str">
        <f>'[1]7'!D25</f>
        <v/>
      </c>
      <c r="E121" s="40" t="str">
        <f>'[1]7'!E25</f>
        <v/>
      </c>
      <c r="F121" s="41">
        <f>'[1]7'!F25</f>
        <v>0</v>
      </c>
      <c r="G121" s="42"/>
      <c r="H121" s="43">
        <v>21</v>
      </c>
      <c r="I121" s="44">
        <f>'[1]8'!B25</f>
        <v>0</v>
      </c>
      <c r="J121" s="40" t="str">
        <f>'[1]8'!C25</f>
        <v/>
      </c>
      <c r="K121" s="40" t="str">
        <f>'[1]8'!D25</f>
        <v/>
      </c>
      <c r="L121" s="40" t="str">
        <f>'[1]8'!E25</f>
        <v/>
      </c>
      <c r="M121" s="41">
        <f>'[1]8'!F25</f>
        <v>0</v>
      </c>
    </row>
    <row r="122" spans="1:13" x14ac:dyDescent="0.2">
      <c r="A122" s="38">
        <v>22</v>
      </c>
      <c r="B122" s="39">
        <f>'[1]7'!B26</f>
        <v>0</v>
      </c>
      <c r="C122" s="40" t="str">
        <f>'[1]7'!C26</f>
        <v/>
      </c>
      <c r="D122" s="40" t="str">
        <f>'[1]7'!D26</f>
        <v/>
      </c>
      <c r="E122" s="40" t="str">
        <f>'[1]7'!E26</f>
        <v/>
      </c>
      <c r="F122" s="41">
        <f>'[1]7'!F26</f>
        <v>0</v>
      </c>
      <c r="G122" s="42"/>
      <c r="H122" s="43">
        <v>22</v>
      </c>
      <c r="I122" s="44">
        <f>'[1]8'!B26</f>
        <v>0</v>
      </c>
      <c r="J122" s="40" t="str">
        <f>'[1]8'!C26</f>
        <v/>
      </c>
      <c r="K122" s="40" t="str">
        <f>'[1]8'!D26</f>
        <v/>
      </c>
      <c r="L122" s="40" t="str">
        <f>'[1]8'!E26</f>
        <v/>
      </c>
      <c r="M122" s="41">
        <f>'[1]8'!F26</f>
        <v>0</v>
      </c>
    </row>
    <row r="123" spans="1:13" x14ac:dyDescent="0.2">
      <c r="A123" s="38">
        <v>23</v>
      </c>
      <c r="B123" s="39">
        <f>'[1]7'!B27</f>
        <v>0</v>
      </c>
      <c r="C123" s="40" t="str">
        <f>'[1]7'!C27</f>
        <v/>
      </c>
      <c r="D123" s="40" t="str">
        <f>'[1]7'!D27</f>
        <v/>
      </c>
      <c r="E123" s="40" t="str">
        <f>'[1]7'!E27</f>
        <v/>
      </c>
      <c r="F123" s="41">
        <f>'[1]7'!F27</f>
        <v>0</v>
      </c>
      <c r="G123" s="42"/>
      <c r="H123" s="43">
        <v>23</v>
      </c>
      <c r="I123" s="44">
        <f>'[1]8'!B27</f>
        <v>0</v>
      </c>
      <c r="J123" s="40" t="str">
        <f>'[1]8'!C27</f>
        <v/>
      </c>
      <c r="K123" s="40" t="str">
        <f>'[1]8'!D27</f>
        <v/>
      </c>
      <c r="L123" s="40" t="str">
        <f>'[1]8'!E27</f>
        <v/>
      </c>
      <c r="M123" s="41">
        <f>'[1]8'!F27</f>
        <v>0</v>
      </c>
    </row>
    <row r="124" spans="1:13" x14ac:dyDescent="0.2">
      <c r="A124" s="38">
        <v>24</v>
      </c>
      <c r="B124" s="39">
        <f>'[1]7'!B28</f>
        <v>0</v>
      </c>
      <c r="C124" s="40" t="str">
        <f>'[1]7'!C28</f>
        <v/>
      </c>
      <c r="D124" s="40" t="str">
        <f>'[1]7'!D28</f>
        <v/>
      </c>
      <c r="E124" s="40" t="str">
        <f>'[1]7'!E28</f>
        <v/>
      </c>
      <c r="F124" s="41">
        <f>'[1]7'!F28</f>
        <v>0</v>
      </c>
      <c r="G124" s="42"/>
      <c r="H124" s="43">
        <v>24</v>
      </c>
      <c r="I124" s="44">
        <f>'[1]8'!B28</f>
        <v>0</v>
      </c>
      <c r="J124" s="40" t="str">
        <f>'[1]8'!C28</f>
        <v/>
      </c>
      <c r="K124" s="40" t="str">
        <f>'[1]8'!D28</f>
        <v/>
      </c>
      <c r="L124" s="40" t="str">
        <f>'[1]8'!E28</f>
        <v/>
      </c>
      <c r="M124" s="41">
        <f>'[1]8'!F28</f>
        <v>0</v>
      </c>
    </row>
    <row r="125" spans="1:13" x14ac:dyDescent="0.2">
      <c r="A125" s="38">
        <v>25</v>
      </c>
      <c r="B125" s="39">
        <f>'[1]7'!B29</f>
        <v>0</v>
      </c>
      <c r="C125" s="40" t="str">
        <f>'[1]7'!C29</f>
        <v/>
      </c>
      <c r="D125" s="40" t="str">
        <f>'[1]7'!D29</f>
        <v/>
      </c>
      <c r="E125" s="40" t="str">
        <f>'[1]7'!E29</f>
        <v/>
      </c>
      <c r="F125" s="41">
        <f>'[1]7'!F29</f>
        <v>0</v>
      </c>
      <c r="G125" s="42"/>
      <c r="H125" s="43">
        <v>25</v>
      </c>
      <c r="I125" s="44">
        <f>'[1]8'!B29</f>
        <v>0</v>
      </c>
      <c r="J125" s="40" t="str">
        <f>'[1]8'!C29</f>
        <v/>
      </c>
      <c r="K125" s="40" t="str">
        <f>'[1]8'!D29</f>
        <v/>
      </c>
      <c r="L125" s="40" t="str">
        <f>'[1]8'!E29</f>
        <v/>
      </c>
      <c r="M125" s="41">
        <f>'[1]8'!F29</f>
        <v>0</v>
      </c>
    </row>
    <row r="126" spans="1:13" x14ac:dyDescent="0.2">
      <c r="A126" s="38">
        <v>26</v>
      </c>
      <c r="B126" s="39">
        <f>'[1]7'!B30</f>
        <v>0</v>
      </c>
      <c r="C126" s="40" t="str">
        <f>'[1]7'!C30</f>
        <v/>
      </c>
      <c r="D126" s="40" t="str">
        <f>'[1]7'!D30</f>
        <v/>
      </c>
      <c r="E126" s="40" t="str">
        <f>'[1]7'!E30</f>
        <v/>
      </c>
      <c r="F126" s="41">
        <f>'[1]7'!F30</f>
        <v>0</v>
      </c>
      <c r="G126" s="42"/>
      <c r="H126" s="43">
        <v>26</v>
      </c>
      <c r="I126" s="44">
        <f>'[1]8'!B30</f>
        <v>0</v>
      </c>
      <c r="J126" s="40" t="str">
        <f>'[1]8'!C30</f>
        <v/>
      </c>
      <c r="K126" s="40" t="str">
        <f>'[1]8'!D30</f>
        <v/>
      </c>
      <c r="L126" s="40" t="str">
        <f>'[1]8'!E30</f>
        <v/>
      </c>
      <c r="M126" s="41">
        <f>'[1]8'!F30</f>
        <v>0</v>
      </c>
    </row>
    <row r="127" spans="1:13" x14ac:dyDescent="0.2">
      <c r="A127" s="38">
        <v>27</v>
      </c>
      <c r="B127" s="39">
        <f>'[1]7'!B31</f>
        <v>0</v>
      </c>
      <c r="C127" s="40" t="str">
        <f>'[1]7'!C31</f>
        <v/>
      </c>
      <c r="D127" s="40" t="str">
        <f>'[1]7'!D31</f>
        <v/>
      </c>
      <c r="E127" s="40" t="str">
        <f>'[1]7'!E31</f>
        <v/>
      </c>
      <c r="F127" s="41">
        <f>'[1]7'!F31</f>
        <v>0</v>
      </c>
      <c r="G127" s="42"/>
      <c r="H127" s="43">
        <v>27</v>
      </c>
      <c r="I127" s="44">
        <f>'[1]8'!B31</f>
        <v>0</v>
      </c>
      <c r="J127" s="40" t="str">
        <f>'[1]8'!C31</f>
        <v/>
      </c>
      <c r="K127" s="40" t="str">
        <f>'[1]8'!D31</f>
        <v/>
      </c>
      <c r="L127" s="40" t="str">
        <f>'[1]8'!E31</f>
        <v/>
      </c>
      <c r="M127" s="41">
        <f>'[1]8'!F31</f>
        <v>0</v>
      </c>
    </row>
    <row r="128" spans="1:13" x14ac:dyDescent="0.2">
      <c r="A128" s="38">
        <v>28</v>
      </c>
      <c r="B128" s="39">
        <f>'[1]7'!B32</f>
        <v>0</v>
      </c>
      <c r="C128" s="40" t="str">
        <f>'[1]7'!C32</f>
        <v/>
      </c>
      <c r="D128" s="40" t="str">
        <f>'[1]7'!D32</f>
        <v/>
      </c>
      <c r="E128" s="40" t="str">
        <f>'[1]7'!E32</f>
        <v/>
      </c>
      <c r="F128" s="41">
        <f>'[1]7'!F32</f>
        <v>0</v>
      </c>
      <c r="G128" s="42"/>
      <c r="H128" s="43">
        <v>28</v>
      </c>
      <c r="I128" s="44">
        <f>'[1]8'!B32</f>
        <v>0</v>
      </c>
      <c r="J128" s="40" t="str">
        <f>'[1]8'!C32</f>
        <v/>
      </c>
      <c r="K128" s="40" t="str">
        <f>'[1]8'!D32</f>
        <v/>
      </c>
      <c r="L128" s="40" t="str">
        <f>'[1]8'!E32</f>
        <v/>
      </c>
      <c r="M128" s="41">
        <f>'[1]8'!F32</f>
        <v>0</v>
      </c>
    </row>
    <row r="129" spans="1:13" x14ac:dyDescent="0.2">
      <c r="A129" s="38">
        <v>29</v>
      </c>
      <c r="B129" s="39">
        <f>'[1]7'!B33</f>
        <v>0</v>
      </c>
      <c r="C129" s="40" t="str">
        <f>'[1]7'!C33</f>
        <v/>
      </c>
      <c r="D129" s="40" t="str">
        <f>'[1]7'!D33</f>
        <v/>
      </c>
      <c r="E129" s="40" t="str">
        <f>'[1]7'!E33</f>
        <v/>
      </c>
      <c r="F129" s="41">
        <f>'[1]7'!F33</f>
        <v>0</v>
      </c>
      <c r="G129" s="42"/>
      <c r="H129" s="43">
        <v>29</v>
      </c>
      <c r="I129" s="44">
        <f>'[1]8'!B33</f>
        <v>0</v>
      </c>
      <c r="J129" s="40" t="str">
        <f>'[1]8'!C33</f>
        <v/>
      </c>
      <c r="K129" s="40" t="str">
        <f>'[1]8'!D33</f>
        <v/>
      </c>
      <c r="L129" s="40" t="str">
        <f>'[1]8'!E33</f>
        <v/>
      </c>
      <c r="M129" s="41">
        <f>'[1]8'!F33</f>
        <v>0</v>
      </c>
    </row>
    <row r="130" spans="1:13" x14ac:dyDescent="0.2">
      <c r="A130" s="45">
        <v>30</v>
      </c>
      <c r="B130" s="46">
        <f>'[1]7'!B34</f>
        <v>0</v>
      </c>
      <c r="C130" s="47" t="str">
        <f>'[1]7'!C34</f>
        <v/>
      </c>
      <c r="D130" s="47" t="str">
        <f>'[1]7'!D34</f>
        <v/>
      </c>
      <c r="E130" s="47" t="str">
        <f>'[1]7'!E34</f>
        <v/>
      </c>
      <c r="F130" s="48">
        <f>'[1]7'!F34</f>
        <v>0</v>
      </c>
      <c r="G130" s="42"/>
      <c r="H130" s="49">
        <v>30</v>
      </c>
      <c r="I130" s="50">
        <f>'[1]8'!B34</f>
        <v>0</v>
      </c>
      <c r="J130" s="47" t="str">
        <f>'[1]8'!C34</f>
        <v/>
      </c>
      <c r="K130" s="47" t="str">
        <f>'[1]8'!D34</f>
        <v/>
      </c>
      <c r="L130" s="47" t="str">
        <f>'[1]8'!E34</f>
        <v/>
      </c>
      <c r="M130" s="48">
        <f>'[1]8'!F34</f>
        <v>0</v>
      </c>
    </row>
    <row r="131" spans="1:13" x14ac:dyDescent="0.2">
      <c r="C131" s="42"/>
      <c r="D131" s="42"/>
      <c r="E131" s="42"/>
      <c r="F131" s="42"/>
      <c r="G131" s="42"/>
      <c r="H131" s="52"/>
      <c r="I131" s="52"/>
      <c r="J131" s="42"/>
      <c r="K131" s="42"/>
      <c r="L131" s="42"/>
      <c r="M131" s="42"/>
    </row>
    <row r="132" spans="1:13" ht="15" x14ac:dyDescent="0.25">
      <c r="A132" s="22" t="s">
        <v>19</v>
      </c>
      <c r="B132" s="23">
        <f>'[1]9'!$B$1</f>
        <v>9</v>
      </c>
      <c r="C132" s="24" t="str">
        <f>'[1]9'!$C$1</f>
        <v>Dilute</v>
      </c>
      <c r="D132" s="25" t="str">
        <f>'[1]9'!$D$1</f>
        <v>Judge: G. ROWE / P. HOADLEY *</v>
      </c>
      <c r="E132" s="25"/>
      <c r="F132" s="26"/>
      <c r="G132" s="27"/>
      <c r="H132" s="28" t="s">
        <v>19</v>
      </c>
      <c r="I132" s="29">
        <f>'[1]10'!$B$1</f>
        <v>10</v>
      </c>
      <c r="J132" s="24" t="str">
        <f>'[1]10'!$C$1</f>
        <v>Lutino</v>
      </c>
      <c r="K132" s="25" t="str">
        <f>'[1]10'!$D$1</f>
        <v>Judge: R. RANDALL  ***</v>
      </c>
      <c r="L132" s="25"/>
      <c r="M132" s="26"/>
    </row>
    <row r="133" spans="1:13" ht="15" x14ac:dyDescent="0.25">
      <c r="A133" s="31" t="s">
        <v>20</v>
      </c>
      <c r="B133" s="32" t="s">
        <v>21</v>
      </c>
      <c r="C133" s="33" t="s">
        <v>22</v>
      </c>
      <c r="D133" s="33" t="s">
        <v>3</v>
      </c>
      <c r="E133" s="33" t="s">
        <v>23</v>
      </c>
      <c r="F133" s="34" t="s">
        <v>24</v>
      </c>
      <c r="G133" s="35"/>
      <c r="H133" s="36" t="s">
        <v>20</v>
      </c>
      <c r="I133" s="37" t="s">
        <v>21</v>
      </c>
      <c r="J133" s="33" t="s">
        <v>22</v>
      </c>
      <c r="K133" s="33" t="s">
        <v>3</v>
      </c>
      <c r="L133" s="33" t="s">
        <v>23</v>
      </c>
      <c r="M133" s="34" t="s">
        <v>24</v>
      </c>
    </row>
    <row r="134" spans="1:13" x14ac:dyDescent="0.2">
      <c r="A134" s="38">
        <v>1</v>
      </c>
      <c r="B134" s="39">
        <f>'[1]9'!B5</f>
        <v>1349</v>
      </c>
      <c r="C134" s="40" t="str">
        <f>'[1]9'!C5</f>
        <v>V Murray</v>
      </c>
      <c r="D134" s="40" t="str">
        <f>'[1]9'!D5</f>
        <v>United</v>
      </c>
      <c r="E134" s="40" t="str">
        <f>'[1]9'!E5</f>
        <v>No Entry</v>
      </c>
      <c r="F134" s="41">
        <f>'[1]9'!F5</f>
        <v>20</v>
      </c>
      <c r="G134" s="42"/>
      <c r="H134" s="43">
        <v>1</v>
      </c>
      <c r="I134" s="44">
        <f>'[1]10'!B5</f>
        <v>502</v>
      </c>
      <c r="J134" s="40" t="str">
        <f>'[1]10'!C5</f>
        <v>A Rowe</v>
      </c>
      <c r="K134" s="40" t="str">
        <f>'[1]10'!D5</f>
        <v>United</v>
      </c>
      <c r="L134" s="40" t="str">
        <f>'[1]10'!E5</f>
        <v>No Entry</v>
      </c>
      <c r="M134" s="41">
        <f>'[1]10'!F5</f>
        <v>20</v>
      </c>
    </row>
    <row r="135" spans="1:13" x14ac:dyDescent="0.2">
      <c r="A135" s="38">
        <v>2</v>
      </c>
      <c r="B135" s="39">
        <f>'[1]9'!B6</f>
        <v>328</v>
      </c>
      <c r="C135" s="40" t="str">
        <f>'[1]9'!C6</f>
        <v>Bader &amp; Turnbull</v>
      </c>
      <c r="D135" s="40" t="str">
        <f>'[1]9'!D6</f>
        <v>Eastern Districts</v>
      </c>
      <c r="E135" s="40" t="str">
        <f>'[1]9'!E6</f>
        <v>No Entry</v>
      </c>
      <c r="F135" s="41">
        <f>'[1]9'!F6</f>
        <v>19</v>
      </c>
      <c r="G135" s="42"/>
      <c r="H135" s="43">
        <v>2</v>
      </c>
      <c r="I135" s="44">
        <f>'[1]10'!B6</f>
        <v>31</v>
      </c>
      <c r="J135" s="40" t="str">
        <f>'[1]10'!C6</f>
        <v>B Schembri</v>
      </c>
      <c r="K135" s="40" t="str">
        <f>'[1]10'!D6</f>
        <v>United</v>
      </c>
      <c r="L135" s="40" t="str">
        <f>'[1]10'!E6</f>
        <v>INT</v>
      </c>
      <c r="M135" s="41">
        <f>'[1]10'!F6</f>
        <v>19</v>
      </c>
    </row>
    <row r="136" spans="1:13" x14ac:dyDescent="0.2">
      <c r="A136" s="38">
        <v>3</v>
      </c>
      <c r="B136" s="39">
        <f>'[1]9'!B7</f>
        <v>215</v>
      </c>
      <c r="C136" s="40" t="str">
        <f>'[1]9'!C7</f>
        <v>M &amp; R Randall</v>
      </c>
      <c r="D136" s="40" t="str">
        <f>'[1]9'!D7</f>
        <v>Riverina</v>
      </c>
      <c r="E136" s="40" t="str">
        <f>'[1]9'!E7</f>
        <v>No Entry</v>
      </c>
      <c r="F136" s="41">
        <f>'[1]9'!F7</f>
        <v>18</v>
      </c>
      <c r="G136" s="42"/>
      <c r="H136" s="43">
        <v>3</v>
      </c>
      <c r="I136" s="44">
        <f>'[1]10'!B7</f>
        <v>799</v>
      </c>
      <c r="J136" s="40" t="str">
        <f>'[1]10'!C7</f>
        <v>Rowe Brothers</v>
      </c>
      <c r="K136" s="40" t="str">
        <f>'[1]10'!D7</f>
        <v>Baw Baw</v>
      </c>
      <c r="L136" s="40" t="str">
        <f>'[1]10'!E7</f>
        <v>No Entry</v>
      </c>
      <c r="M136" s="41">
        <f>'[1]10'!F7</f>
        <v>18</v>
      </c>
    </row>
    <row r="137" spans="1:13" x14ac:dyDescent="0.2">
      <c r="A137" s="38">
        <v>4</v>
      </c>
      <c r="B137" s="39">
        <f>'[1]9'!B8</f>
        <v>1640</v>
      </c>
      <c r="C137" s="40" t="str">
        <f>'[1]9'!C8</f>
        <v>A Barker</v>
      </c>
      <c r="D137" s="40" t="str">
        <f>'[1]9'!D8</f>
        <v>Eastern Districts</v>
      </c>
      <c r="E137" s="40" t="str">
        <f>'[1]9'!E8</f>
        <v>BEG</v>
      </c>
      <c r="F137" s="41">
        <f>'[1]9'!F8</f>
        <v>17</v>
      </c>
      <c r="G137" s="42"/>
      <c r="H137" s="43">
        <v>4</v>
      </c>
      <c r="I137" s="44">
        <f>'[1]10'!B8</f>
        <v>1377</v>
      </c>
      <c r="J137" s="40" t="str">
        <f>'[1]10'!C8</f>
        <v>J Leong</v>
      </c>
      <c r="K137" s="40" t="str">
        <f>'[1]10'!D8</f>
        <v>United</v>
      </c>
      <c r="L137" s="40" t="str">
        <f>'[1]10'!E8</f>
        <v>No Entry</v>
      </c>
      <c r="M137" s="41">
        <f>'[1]10'!F8</f>
        <v>0</v>
      </c>
    </row>
    <row r="138" spans="1:13" x14ac:dyDescent="0.2">
      <c r="A138" s="38">
        <v>5</v>
      </c>
      <c r="B138" s="39">
        <f>'[1]9'!B9</f>
        <v>1222</v>
      </c>
      <c r="C138" s="40" t="str">
        <f>'[1]9'!C9</f>
        <v>V Carro</v>
      </c>
      <c r="D138" s="40" t="str">
        <f>'[1]9'!D9</f>
        <v>Eastern Districts</v>
      </c>
      <c r="E138" s="40" t="str">
        <f>'[1]9'!E9</f>
        <v>No Entry</v>
      </c>
      <c r="F138" s="41">
        <f>'[1]9'!F9</f>
        <v>0</v>
      </c>
      <c r="G138" s="42"/>
      <c r="H138" s="43">
        <v>5</v>
      </c>
      <c r="I138" s="44">
        <f>'[1]10'!B9</f>
        <v>652</v>
      </c>
      <c r="J138" s="40" t="str">
        <f>'[1]10'!C9</f>
        <v>Rowe Brothers</v>
      </c>
      <c r="K138" s="40" t="str">
        <f>'[1]10'!D9</f>
        <v>Baw Baw</v>
      </c>
      <c r="L138" s="40" t="str">
        <f>'[1]10'!E9</f>
        <v>No Entry</v>
      </c>
      <c r="M138" s="41">
        <f>'[1]10'!F9</f>
        <v>17</v>
      </c>
    </row>
    <row r="139" spans="1:13" x14ac:dyDescent="0.2">
      <c r="A139" s="38">
        <v>6</v>
      </c>
      <c r="B139" s="39">
        <f>'[1]9'!B10</f>
        <v>302</v>
      </c>
      <c r="C139" s="40" t="str">
        <f>'[1]9'!C10</f>
        <v>S Zunneberg</v>
      </c>
      <c r="D139" s="40" t="str">
        <f>'[1]9'!D10</f>
        <v>Mountain Districts</v>
      </c>
      <c r="E139" s="40" t="str">
        <f>'[1]9'!E10</f>
        <v>INT</v>
      </c>
      <c r="F139" s="41">
        <f>'[1]9'!F10</f>
        <v>16</v>
      </c>
      <c r="G139" s="42"/>
      <c r="H139" s="43">
        <v>6</v>
      </c>
      <c r="I139" s="44">
        <f>'[1]10'!B10</f>
        <v>1553</v>
      </c>
      <c r="J139" s="40" t="str">
        <f>'[1]10'!C10</f>
        <v>S &amp; T Grech</v>
      </c>
      <c r="K139" s="40" t="str">
        <f>'[1]10'!D10</f>
        <v>Melton</v>
      </c>
      <c r="L139" s="40" t="str">
        <f>'[1]10'!E10</f>
        <v>No Entry</v>
      </c>
      <c r="M139" s="41">
        <f>'[1]10'!F10</f>
        <v>16</v>
      </c>
    </row>
    <row r="140" spans="1:13" x14ac:dyDescent="0.2">
      <c r="A140" s="38">
        <v>7</v>
      </c>
      <c r="B140" s="39">
        <f>'[1]9'!B11</f>
        <v>685</v>
      </c>
      <c r="C140" s="40" t="str">
        <f>'[1]9'!C11</f>
        <v>V Murray</v>
      </c>
      <c r="D140" s="40" t="str">
        <f>'[1]9'!D11</f>
        <v>United</v>
      </c>
      <c r="E140" s="40" t="str">
        <f>'[1]9'!E11</f>
        <v>No Entry</v>
      </c>
      <c r="F140" s="41">
        <f>'[1]9'!F11</f>
        <v>15</v>
      </c>
      <c r="G140" s="42"/>
      <c r="H140" s="43">
        <v>7</v>
      </c>
      <c r="I140" s="44">
        <f>'[1]10'!B11</f>
        <v>1259</v>
      </c>
      <c r="J140" s="40" t="str">
        <f>'[1]10'!C11</f>
        <v>D Kerr</v>
      </c>
      <c r="K140" s="40" t="str">
        <f>'[1]10'!D11</f>
        <v>Baw Baw</v>
      </c>
      <c r="L140" s="40" t="str">
        <f>'[1]10'!E11</f>
        <v xml:space="preserve">BEG </v>
      </c>
      <c r="M140" s="41">
        <f>'[1]10'!F11</f>
        <v>0</v>
      </c>
    </row>
    <row r="141" spans="1:13" x14ac:dyDescent="0.2">
      <c r="A141" s="38">
        <v>8</v>
      </c>
      <c r="B141" s="39">
        <f>'[1]9'!B12</f>
        <v>501</v>
      </c>
      <c r="C141" s="40" t="str">
        <f>'[1]9'!C12</f>
        <v>P &amp; D Smith</v>
      </c>
      <c r="D141" s="40" t="str">
        <f>'[1]9'!D12</f>
        <v>Clyde</v>
      </c>
      <c r="E141" s="40" t="str">
        <f>'[1]9'!E12</f>
        <v>INT</v>
      </c>
      <c r="F141" s="41">
        <f>'[1]9'!F12</f>
        <v>14</v>
      </c>
      <c r="G141" s="42"/>
      <c r="H141" s="43">
        <v>8</v>
      </c>
      <c r="I141" s="44">
        <f>'[1]10'!B12</f>
        <v>1399</v>
      </c>
      <c r="J141" s="40" t="str">
        <f>'[1]10'!C12</f>
        <v>N Beniamin</v>
      </c>
      <c r="K141" s="40" t="str">
        <f>'[1]10'!D12</f>
        <v>Glenroy</v>
      </c>
      <c r="L141" s="40" t="str">
        <f>'[1]10'!E12</f>
        <v>No Entry</v>
      </c>
      <c r="M141" s="41">
        <f>'[1]10'!F12</f>
        <v>15</v>
      </c>
    </row>
    <row r="142" spans="1:13" x14ac:dyDescent="0.2">
      <c r="A142" s="38">
        <v>9</v>
      </c>
      <c r="B142" s="39">
        <f>'[1]9'!B13</f>
        <v>1503</v>
      </c>
      <c r="C142" s="40" t="str">
        <f>'[1]9'!C13</f>
        <v>S Zunneberg</v>
      </c>
      <c r="D142" s="40" t="str">
        <f>'[1]9'!D13</f>
        <v>Mountain Districts</v>
      </c>
      <c r="E142" s="40" t="str">
        <f>'[1]9'!E13</f>
        <v>INT</v>
      </c>
      <c r="F142" s="41">
        <f>'[1]9'!F13</f>
        <v>13</v>
      </c>
      <c r="G142" s="42"/>
      <c r="H142" s="43">
        <v>9</v>
      </c>
      <c r="I142" s="44">
        <f>'[1]10'!B13</f>
        <v>1461</v>
      </c>
      <c r="J142" s="40" t="str">
        <f>'[1]10'!C13</f>
        <v>D Kerr</v>
      </c>
      <c r="K142" s="40" t="str">
        <f>'[1]10'!D13</f>
        <v>Baw Baw</v>
      </c>
      <c r="L142" s="40" t="str">
        <f>'[1]10'!E13</f>
        <v>BEG</v>
      </c>
      <c r="M142" s="41">
        <f>'[1]10'!F13</f>
        <v>0</v>
      </c>
    </row>
    <row r="143" spans="1:13" x14ac:dyDescent="0.2">
      <c r="A143" s="38">
        <v>10</v>
      </c>
      <c r="B143" s="39">
        <f>'[1]9'!B14</f>
        <v>901</v>
      </c>
      <c r="C143" s="40" t="str">
        <f>'[1]9'!C14</f>
        <v>M &amp; R Randall</v>
      </c>
      <c r="D143" s="40" t="str">
        <f>'[1]9'!D14</f>
        <v>Riverina</v>
      </c>
      <c r="E143" s="40" t="str">
        <f>'[1]9'!E14</f>
        <v>No Entry</v>
      </c>
      <c r="F143" s="41">
        <f>'[1]9'!F14</f>
        <v>12</v>
      </c>
      <c r="G143" s="42"/>
      <c r="H143" s="43">
        <v>10</v>
      </c>
      <c r="I143" s="44">
        <f>'[1]10'!B14</f>
        <v>375</v>
      </c>
      <c r="J143" s="40" t="str">
        <f>'[1]10'!C14</f>
        <v>D Toohey</v>
      </c>
      <c r="K143" s="40" t="str">
        <f>'[1]10'!D14</f>
        <v>Western Suburbs</v>
      </c>
      <c r="L143" s="40" t="str">
        <f>'[1]10'!E14</f>
        <v>INT</v>
      </c>
      <c r="M143" s="41">
        <f>'[1]10'!F14</f>
        <v>14</v>
      </c>
    </row>
    <row r="144" spans="1:13" x14ac:dyDescent="0.2">
      <c r="A144" s="38">
        <v>11</v>
      </c>
      <c r="B144" s="39">
        <f>'[1]9'!B15</f>
        <v>1482</v>
      </c>
      <c r="C144" s="40" t="str">
        <f>'[1]9'!C15</f>
        <v>P &amp; D Smith</v>
      </c>
      <c r="D144" s="40" t="str">
        <f>'[1]9'!D15</f>
        <v>Clyde</v>
      </c>
      <c r="E144" s="40" t="str">
        <f>'[1]9'!E15</f>
        <v>INT</v>
      </c>
      <c r="F144" s="41">
        <f>'[1]9'!F15</f>
        <v>11</v>
      </c>
      <c r="G144" s="42"/>
      <c r="H144" s="43">
        <v>11</v>
      </c>
      <c r="I144" s="44">
        <f>'[1]10'!B15</f>
        <v>1415</v>
      </c>
      <c r="J144" s="40" t="str">
        <f>'[1]10'!C15</f>
        <v>N Beniamin</v>
      </c>
      <c r="K144" s="40" t="str">
        <f>'[1]10'!D15</f>
        <v>Glenroy</v>
      </c>
      <c r="L144" s="40" t="str">
        <f>'[1]10'!E15</f>
        <v>No Entry</v>
      </c>
      <c r="M144" s="41">
        <f>'[1]10'!F15</f>
        <v>13</v>
      </c>
    </row>
    <row r="145" spans="1:13" x14ac:dyDescent="0.2">
      <c r="A145" s="38">
        <v>12</v>
      </c>
      <c r="B145" s="39">
        <f>'[1]9'!B16</f>
        <v>996</v>
      </c>
      <c r="C145" s="40" t="str">
        <f>'[1]9'!C16</f>
        <v>V Murray</v>
      </c>
      <c r="D145" s="40" t="str">
        <f>'[1]9'!D16</f>
        <v>United</v>
      </c>
      <c r="E145" s="40" t="str">
        <f>'[1]9'!E16</f>
        <v>No Entry</v>
      </c>
      <c r="F145" s="41">
        <f>'[1]9'!F16</f>
        <v>0</v>
      </c>
      <c r="G145" s="42"/>
      <c r="H145" s="43">
        <v>12</v>
      </c>
      <c r="I145" s="44">
        <f>'[1]10'!B16</f>
        <v>1451</v>
      </c>
      <c r="J145" s="40" t="str">
        <f>'[1]10'!C16</f>
        <v>D Toohey</v>
      </c>
      <c r="K145" s="40" t="str">
        <f>'[1]10'!D16</f>
        <v>Western Suburbs</v>
      </c>
      <c r="L145" s="40" t="str">
        <f>'[1]10'!E16</f>
        <v>INT</v>
      </c>
      <c r="M145" s="41">
        <f>'[1]10'!F16</f>
        <v>12</v>
      </c>
    </row>
    <row r="146" spans="1:13" x14ac:dyDescent="0.2">
      <c r="A146" s="38">
        <v>13</v>
      </c>
      <c r="B146" s="39">
        <f>'[1]9'!B17</f>
        <v>872</v>
      </c>
      <c r="C146" s="40" t="str">
        <f>'[1]9'!C17</f>
        <v>V Ieria</v>
      </c>
      <c r="D146" s="40" t="str">
        <f>'[1]9'!D17</f>
        <v>Glenroy</v>
      </c>
      <c r="E146" s="40" t="str">
        <f>'[1]9'!E17</f>
        <v>BEG</v>
      </c>
      <c r="F146" s="41">
        <f>'[1]9'!F17</f>
        <v>10</v>
      </c>
      <c r="G146" s="42"/>
      <c r="H146" s="43">
        <v>13</v>
      </c>
      <c r="I146" s="44">
        <f>'[1]10'!B17</f>
        <v>1290</v>
      </c>
      <c r="J146" s="40" t="str">
        <f>'[1]10'!C17</f>
        <v>M Weeding</v>
      </c>
      <c r="K146" s="40" t="str">
        <f>'[1]10'!D17</f>
        <v>Eastern Districts</v>
      </c>
      <c r="L146" s="40" t="str">
        <f>'[1]10'!E17</f>
        <v>BEG</v>
      </c>
      <c r="M146" s="41">
        <f>'[1]10'!F17</f>
        <v>11</v>
      </c>
    </row>
    <row r="147" spans="1:13" x14ac:dyDescent="0.2">
      <c r="A147" s="38">
        <v>14</v>
      </c>
      <c r="B147" s="39">
        <f>'[1]9'!B18</f>
        <v>331</v>
      </c>
      <c r="C147" s="40" t="str">
        <f>'[1]9'!C18</f>
        <v>Caulfield Family</v>
      </c>
      <c r="D147" s="40" t="str">
        <f>'[1]9'!D18</f>
        <v>Mountain Districts</v>
      </c>
      <c r="E147" s="40" t="str">
        <f>'[1]9'!E18</f>
        <v>No Entry</v>
      </c>
      <c r="F147" s="41">
        <f>'[1]9'!F18</f>
        <v>0</v>
      </c>
      <c r="G147" s="42"/>
      <c r="H147" s="43">
        <v>14</v>
      </c>
      <c r="I147" s="44">
        <f>'[1]10'!B18</f>
        <v>479</v>
      </c>
      <c r="J147" s="40" t="str">
        <f>'[1]10'!C18</f>
        <v>Caulfield Family</v>
      </c>
      <c r="K147" s="40" t="str">
        <f>'[1]10'!D18</f>
        <v>Mountain Districts</v>
      </c>
      <c r="L147" s="40" t="str">
        <f>'[1]10'!E18</f>
        <v>No Entry</v>
      </c>
      <c r="M147" s="41">
        <f>'[1]10'!F18</f>
        <v>10</v>
      </c>
    </row>
    <row r="148" spans="1:13" x14ac:dyDescent="0.2">
      <c r="A148" s="38">
        <v>15</v>
      </c>
      <c r="B148" s="39">
        <f>'[1]9'!B19</f>
        <v>1188</v>
      </c>
      <c r="C148" s="40" t="str">
        <f>'[1]9'!C19</f>
        <v>M &amp; R Randall</v>
      </c>
      <c r="D148" s="40" t="str">
        <f>'[1]9'!D19</f>
        <v>Riverina</v>
      </c>
      <c r="E148" s="40" t="str">
        <f>'[1]9'!E19</f>
        <v>No Entry</v>
      </c>
      <c r="F148" s="41">
        <f>'[1]9'!F19</f>
        <v>0</v>
      </c>
      <c r="G148" s="42"/>
      <c r="H148" s="43">
        <v>15</v>
      </c>
      <c r="I148" s="44">
        <f>'[1]10'!B19</f>
        <v>940</v>
      </c>
      <c r="J148" s="40" t="str">
        <f>'[1]10'!C19</f>
        <v>M Weeding</v>
      </c>
      <c r="K148" s="40" t="str">
        <f>'[1]10'!D19</f>
        <v>Eastern Districts</v>
      </c>
      <c r="L148" s="40" t="str">
        <f>'[1]10'!E19</f>
        <v>BEG</v>
      </c>
      <c r="M148" s="41">
        <f>'[1]10'!F19</f>
        <v>9</v>
      </c>
    </row>
    <row r="149" spans="1:13" x14ac:dyDescent="0.2">
      <c r="A149" s="38">
        <v>16</v>
      </c>
      <c r="B149" s="39">
        <f>'[1]9'!B20</f>
        <v>1418</v>
      </c>
      <c r="C149" s="40" t="str">
        <f>'[1]9'!C20</f>
        <v>Vella &amp; Thomas</v>
      </c>
      <c r="D149" s="40" t="str">
        <f>'[1]9'!D20</f>
        <v>Melton</v>
      </c>
      <c r="E149" s="40" t="str">
        <f>'[1]9'!E20</f>
        <v>No Entry</v>
      </c>
      <c r="F149" s="41">
        <f>'[1]9'!F20</f>
        <v>9</v>
      </c>
      <c r="G149" s="42"/>
      <c r="H149" s="43">
        <v>16</v>
      </c>
      <c r="I149" s="44">
        <f>'[1]10'!B20</f>
        <v>1537</v>
      </c>
      <c r="J149" s="40" t="str">
        <f>'[1]10'!C20</f>
        <v>M Parr</v>
      </c>
      <c r="K149" s="40" t="str">
        <f>'[1]10'!D20</f>
        <v>Eastern Districts</v>
      </c>
      <c r="L149" s="40" t="str">
        <f>'[1]10'!E20</f>
        <v>BEG</v>
      </c>
      <c r="M149" s="41">
        <f>'[1]10'!F20</f>
        <v>0</v>
      </c>
    </row>
    <row r="150" spans="1:13" x14ac:dyDescent="0.2">
      <c r="A150" s="38">
        <v>17</v>
      </c>
      <c r="B150" s="39">
        <f>'[1]9'!B21</f>
        <v>1221</v>
      </c>
      <c r="C150" s="40" t="str">
        <f>'[1]9'!C21</f>
        <v>J Kruisselbrink</v>
      </c>
      <c r="D150" s="40" t="str">
        <f>'[1]9'!D21</f>
        <v>Dandenong</v>
      </c>
      <c r="E150" s="40" t="str">
        <f>'[1]9'!E21</f>
        <v>No Entry</v>
      </c>
      <c r="F150" s="41">
        <f>'[1]9'!F21</f>
        <v>8</v>
      </c>
      <c r="G150" s="42"/>
      <c r="H150" s="43">
        <v>17</v>
      </c>
      <c r="I150" s="44">
        <f>'[1]10'!B21</f>
        <v>360</v>
      </c>
      <c r="J150" s="40" t="str">
        <f>'[1]10'!C21</f>
        <v>M Weeding</v>
      </c>
      <c r="K150" s="40" t="str">
        <f>'[1]10'!D21</f>
        <v>Eastern Districts</v>
      </c>
      <c r="L150" s="40" t="str">
        <f>'[1]10'!E21</f>
        <v>BEG</v>
      </c>
      <c r="M150" s="41">
        <f>'[1]10'!F21</f>
        <v>0</v>
      </c>
    </row>
    <row r="151" spans="1:13" x14ac:dyDescent="0.2">
      <c r="A151" s="38">
        <v>18</v>
      </c>
      <c r="B151" s="39">
        <f>'[1]9'!B22</f>
        <v>317</v>
      </c>
      <c r="C151" s="40" t="str">
        <f>'[1]9'!C22</f>
        <v>J Kruisselbrink</v>
      </c>
      <c r="D151" s="40" t="str">
        <f>'[1]9'!D22</f>
        <v>Dandenong</v>
      </c>
      <c r="E151" s="40" t="str">
        <f>'[1]9'!E22</f>
        <v>No Entry</v>
      </c>
      <c r="F151" s="41">
        <f>'[1]9'!F22</f>
        <v>7</v>
      </c>
      <c r="G151" s="42"/>
      <c r="H151" s="43">
        <v>18</v>
      </c>
      <c r="I151" s="44">
        <f>'[1]10'!B22</f>
        <v>1126</v>
      </c>
      <c r="J151" s="40" t="str">
        <f>'[1]10'!C22</f>
        <v>B Herouvim</v>
      </c>
      <c r="K151" s="40" t="str">
        <f>'[1]10'!D22</f>
        <v>Clyde</v>
      </c>
      <c r="L151" s="40" t="str">
        <f>'[1]10'!E22</f>
        <v>BEG</v>
      </c>
      <c r="M151" s="41">
        <f>'[1]10'!F22</f>
        <v>8</v>
      </c>
    </row>
    <row r="152" spans="1:13" x14ac:dyDescent="0.2">
      <c r="A152" s="38">
        <v>19</v>
      </c>
      <c r="B152" s="39">
        <f>'[1]9'!B23</f>
        <v>230</v>
      </c>
      <c r="C152" s="40" t="str">
        <f>'[1]9'!C23</f>
        <v>A Richardson</v>
      </c>
      <c r="D152" s="40" t="str">
        <f>'[1]9'!D23</f>
        <v>Baw Baw</v>
      </c>
      <c r="E152" s="40" t="str">
        <f>'[1]9'!E23</f>
        <v>No Entry</v>
      </c>
      <c r="F152" s="41">
        <f>'[1]9'!F23</f>
        <v>6</v>
      </c>
      <c r="G152" s="42"/>
      <c r="H152" s="43">
        <v>19</v>
      </c>
      <c r="I152" s="44">
        <f>'[1]10'!B23</f>
        <v>938</v>
      </c>
      <c r="J152" s="40" t="str">
        <f>'[1]10'!C23</f>
        <v>J Wright</v>
      </c>
      <c r="K152" s="40" t="str">
        <f>'[1]10'!D23</f>
        <v>Mountain Districts</v>
      </c>
      <c r="L152" s="40" t="str">
        <f>'[1]10'!E23</f>
        <v>No Entry</v>
      </c>
      <c r="M152" s="41">
        <f>'[1]10'!F23</f>
        <v>7</v>
      </c>
    </row>
    <row r="153" spans="1:13" x14ac:dyDescent="0.2">
      <c r="A153" s="38">
        <v>20</v>
      </c>
      <c r="B153" s="39">
        <f>'[1]9'!B24</f>
        <v>0</v>
      </c>
      <c r="C153" s="40" t="str">
        <f>'[1]9'!C24</f>
        <v/>
      </c>
      <c r="D153" s="40" t="str">
        <f>'[1]9'!D24</f>
        <v/>
      </c>
      <c r="E153" s="40" t="str">
        <f>'[1]9'!E24</f>
        <v/>
      </c>
      <c r="F153" s="41">
        <f>'[1]9'!F24</f>
        <v>0</v>
      </c>
      <c r="G153" s="42"/>
      <c r="H153" s="43">
        <v>20</v>
      </c>
      <c r="I153" s="44">
        <f>'[1]10'!B24</f>
        <v>549</v>
      </c>
      <c r="J153" s="40" t="str">
        <f>'[1]10'!C24</f>
        <v>R Hall</v>
      </c>
      <c r="K153" s="40" t="str">
        <f>'[1]10'!D24</f>
        <v>United</v>
      </c>
      <c r="L153" s="40" t="str">
        <f>'[1]10'!E24</f>
        <v>BEG</v>
      </c>
      <c r="M153" s="41">
        <f>'[1]10'!F24</f>
        <v>0</v>
      </c>
    </row>
    <row r="154" spans="1:13" x14ac:dyDescent="0.2">
      <c r="A154" s="38">
        <v>21</v>
      </c>
      <c r="B154" s="39">
        <f>'[1]9'!B25</f>
        <v>0</v>
      </c>
      <c r="C154" s="40" t="str">
        <f>'[1]9'!C25</f>
        <v/>
      </c>
      <c r="D154" s="40" t="str">
        <f>'[1]9'!D25</f>
        <v/>
      </c>
      <c r="E154" s="40" t="str">
        <f>'[1]9'!E25</f>
        <v/>
      </c>
      <c r="F154" s="41">
        <f>'[1]9'!F25</f>
        <v>0</v>
      </c>
      <c r="G154" s="42"/>
      <c r="H154" s="43">
        <v>21</v>
      </c>
      <c r="I154" s="44">
        <f>'[1]10'!B25</f>
        <v>0</v>
      </c>
      <c r="J154" s="40" t="str">
        <f>'[1]10'!C25</f>
        <v/>
      </c>
      <c r="K154" s="40" t="str">
        <f>'[1]10'!D25</f>
        <v/>
      </c>
      <c r="L154" s="40" t="str">
        <f>'[1]10'!E25</f>
        <v/>
      </c>
      <c r="M154" s="41">
        <f>'[1]10'!F25</f>
        <v>0</v>
      </c>
    </row>
    <row r="155" spans="1:13" x14ac:dyDescent="0.2">
      <c r="A155" s="38">
        <v>22</v>
      </c>
      <c r="B155" s="39">
        <f>'[1]9'!B26</f>
        <v>0</v>
      </c>
      <c r="C155" s="40" t="str">
        <f>'[1]9'!C26</f>
        <v/>
      </c>
      <c r="D155" s="40" t="str">
        <f>'[1]9'!D26</f>
        <v/>
      </c>
      <c r="E155" s="40" t="str">
        <f>'[1]9'!E26</f>
        <v/>
      </c>
      <c r="F155" s="41">
        <f>'[1]9'!F26</f>
        <v>0</v>
      </c>
      <c r="G155" s="42"/>
      <c r="H155" s="43">
        <v>22</v>
      </c>
      <c r="I155" s="44">
        <f>'[1]10'!B26</f>
        <v>0</v>
      </c>
      <c r="J155" s="40" t="str">
        <f>'[1]10'!C26</f>
        <v/>
      </c>
      <c r="K155" s="40" t="str">
        <f>'[1]10'!D26</f>
        <v/>
      </c>
      <c r="L155" s="40" t="str">
        <f>'[1]10'!E26</f>
        <v/>
      </c>
      <c r="M155" s="41">
        <f>'[1]10'!F26</f>
        <v>0</v>
      </c>
    </row>
    <row r="156" spans="1:13" x14ac:dyDescent="0.2">
      <c r="A156" s="38">
        <v>23</v>
      </c>
      <c r="B156" s="39">
        <f>'[1]9'!B27</f>
        <v>0</v>
      </c>
      <c r="C156" s="40" t="str">
        <f>'[1]9'!C27</f>
        <v/>
      </c>
      <c r="D156" s="40" t="str">
        <f>'[1]9'!D27</f>
        <v/>
      </c>
      <c r="E156" s="40" t="str">
        <f>'[1]9'!E27</f>
        <v/>
      </c>
      <c r="F156" s="41">
        <f>'[1]9'!F27</f>
        <v>0</v>
      </c>
      <c r="G156" s="42"/>
      <c r="H156" s="43">
        <v>23</v>
      </c>
      <c r="I156" s="44">
        <f>'[1]10'!B27</f>
        <v>0</v>
      </c>
      <c r="J156" s="40" t="str">
        <f>'[1]10'!C27</f>
        <v/>
      </c>
      <c r="K156" s="40" t="str">
        <f>'[1]10'!D27</f>
        <v/>
      </c>
      <c r="L156" s="40" t="str">
        <f>'[1]10'!E27</f>
        <v/>
      </c>
      <c r="M156" s="41">
        <f>'[1]10'!F27</f>
        <v>0</v>
      </c>
    </row>
    <row r="157" spans="1:13" x14ac:dyDescent="0.2">
      <c r="A157" s="38">
        <v>24</v>
      </c>
      <c r="B157" s="39">
        <f>'[1]9'!B28</f>
        <v>0</v>
      </c>
      <c r="C157" s="40" t="str">
        <f>'[1]9'!C28</f>
        <v/>
      </c>
      <c r="D157" s="40" t="str">
        <f>'[1]9'!D28</f>
        <v/>
      </c>
      <c r="E157" s="40" t="str">
        <f>'[1]9'!E28</f>
        <v/>
      </c>
      <c r="F157" s="41">
        <f>'[1]9'!F28</f>
        <v>0</v>
      </c>
      <c r="G157" s="42"/>
      <c r="H157" s="43">
        <v>24</v>
      </c>
      <c r="I157" s="44">
        <f>'[1]10'!B28</f>
        <v>0</v>
      </c>
      <c r="J157" s="40" t="str">
        <f>'[1]10'!C28</f>
        <v/>
      </c>
      <c r="K157" s="40" t="str">
        <f>'[1]10'!D28</f>
        <v/>
      </c>
      <c r="L157" s="40" t="str">
        <f>'[1]10'!E28</f>
        <v/>
      </c>
      <c r="M157" s="41">
        <f>'[1]10'!F28</f>
        <v>0</v>
      </c>
    </row>
    <row r="158" spans="1:13" x14ac:dyDescent="0.2">
      <c r="A158" s="38">
        <v>25</v>
      </c>
      <c r="B158" s="39">
        <f>'[1]9'!B29</f>
        <v>0</v>
      </c>
      <c r="C158" s="40" t="str">
        <f>'[1]9'!C29</f>
        <v/>
      </c>
      <c r="D158" s="40" t="str">
        <f>'[1]9'!D29</f>
        <v/>
      </c>
      <c r="E158" s="40" t="str">
        <f>'[1]9'!E29</f>
        <v/>
      </c>
      <c r="F158" s="41">
        <f>'[1]9'!F29</f>
        <v>0</v>
      </c>
      <c r="G158" s="42"/>
      <c r="H158" s="43">
        <v>25</v>
      </c>
      <c r="I158" s="44">
        <f>'[1]10'!B29</f>
        <v>0</v>
      </c>
      <c r="J158" s="40" t="str">
        <f>'[1]10'!C29</f>
        <v/>
      </c>
      <c r="K158" s="40" t="str">
        <f>'[1]10'!D29</f>
        <v/>
      </c>
      <c r="L158" s="40" t="str">
        <f>'[1]10'!E29</f>
        <v/>
      </c>
      <c r="M158" s="41">
        <f>'[1]10'!F29</f>
        <v>0</v>
      </c>
    </row>
    <row r="159" spans="1:13" x14ac:dyDescent="0.2">
      <c r="A159" s="38">
        <v>26</v>
      </c>
      <c r="B159" s="39">
        <f>'[1]9'!B30</f>
        <v>0</v>
      </c>
      <c r="C159" s="40" t="str">
        <f>'[1]9'!C30</f>
        <v/>
      </c>
      <c r="D159" s="40" t="str">
        <f>'[1]9'!D30</f>
        <v/>
      </c>
      <c r="E159" s="40" t="str">
        <f>'[1]9'!E30</f>
        <v/>
      </c>
      <c r="F159" s="41">
        <f>'[1]9'!F30</f>
        <v>0</v>
      </c>
      <c r="G159" s="42"/>
      <c r="H159" s="43">
        <v>26</v>
      </c>
      <c r="I159" s="44">
        <f>'[1]10'!B30</f>
        <v>0</v>
      </c>
      <c r="J159" s="40" t="str">
        <f>'[1]10'!C30</f>
        <v/>
      </c>
      <c r="K159" s="40" t="str">
        <f>'[1]10'!D30</f>
        <v/>
      </c>
      <c r="L159" s="40" t="str">
        <f>'[1]10'!E30</f>
        <v/>
      </c>
      <c r="M159" s="41">
        <f>'[1]10'!F30</f>
        <v>0</v>
      </c>
    </row>
    <row r="160" spans="1:13" x14ac:dyDescent="0.2">
      <c r="A160" s="38">
        <v>27</v>
      </c>
      <c r="B160" s="39">
        <f>'[1]9'!B31</f>
        <v>0</v>
      </c>
      <c r="C160" s="40" t="str">
        <f>'[1]9'!C31</f>
        <v/>
      </c>
      <c r="D160" s="40" t="str">
        <f>'[1]9'!D31</f>
        <v/>
      </c>
      <c r="E160" s="40" t="str">
        <f>'[1]9'!E31</f>
        <v/>
      </c>
      <c r="F160" s="41">
        <f>'[1]9'!F31</f>
        <v>0</v>
      </c>
      <c r="G160" s="42"/>
      <c r="H160" s="43">
        <v>27</v>
      </c>
      <c r="I160" s="44">
        <f>'[1]10'!B31</f>
        <v>0</v>
      </c>
      <c r="J160" s="40" t="str">
        <f>'[1]10'!C31</f>
        <v/>
      </c>
      <c r="K160" s="40" t="str">
        <f>'[1]10'!D31</f>
        <v/>
      </c>
      <c r="L160" s="40" t="str">
        <f>'[1]10'!E31</f>
        <v/>
      </c>
      <c r="M160" s="41">
        <f>'[1]10'!F31</f>
        <v>0</v>
      </c>
    </row>
    <row r="161" spans="1:13" x14ac:dyDescent="0.2">
      <c r="A161" s="38">
        <v>28</v>
      </c>
      <c r="B161" s="39">
        <f>'[1]9'!B32</f>
        <v>0</v>
      </c>
      <c r="C161" s="40" t="str">
        <f>'[1]9'!C32</f>
        <v/>
      </c>
      <c r="D161" s="40" t="str">
        <f>'[1]9'!D32</f>
        <v/>
      </c>
      <c r="E161" s="40" t="str">
        <f>'[1]9'!E32</f>
        <v/>
      </c>
      <c r="F161" s="41">
        <f>'[1]9'!F32</f>
        <v>0</v>
      </c>
      <c r="G161" s="42"/>
      <c r="H161" s="43">
        <v>28</v>
      </c>
      <c r="I161" s="44">
        <f>'[1]10'!B32</f>
        <v>0</v>
      </c>
      <c r="J161" s="40" t="str">
        <f>'[1]10'!C32</f>
        <v/>
      </c>
      <c r="K161" s="40" t="str">
        <f>'[1]10'!D32</f>
        <v/>
      </c>
      <c r="L161" s="40" t="str">
        <f>'[1]10'!E32</f>
        <v/>
      </c>
      <c r="M161" s="41">
        <f>'[1]10'!F32</f>
        <v>0</v>
      </c>
    </row>
    <row r="162" spans="1:13" x14ac:dyDescent="0.2">
      <c r="A162" s="38">
        <v>29</v>
      </c>
      <c r="B162" s="39">
        <f>'[1]9'!B33</f>
        <v>0</v>
      </c>
      <c r="C162" s="40" t="str">
        <f>'[1]9'!C33</f>
        <v/>
      </c>
      <c r="D162" s="40" t="str">
        <f>'[1]9'!D33</f>
        <v/>
      </c>
      <c r="E162" s="40" t="str">
        <f>'[1]9'!E33</f>
        <v/>
      </c>
      <c r="F162" s="41">
        <f>'[1]9'!F33</f>
        <v>0</v>
      </c>
      <c r="G162" s="42"/>
      <c r="H162" s="43">
        <v>29</v>
      </c>
      <c r="I162" s="44">
        <f>'[1]10'!B33</f>
        <v>0</v>
      </c>
      <c r="J162" s="40" t="str">
        <f>'[1]10'!C33</f>
        <v/>
      </c>
      <c r="K162" s="40" t="str">
        <f>'[1]10'!D33</f>
        <v/>
      </c>
      <c r="L162" s="40" t="str">
        <f>'[1]10'!E33</f>
        <v/>
      </c>
      <c r="M162" s="41">
        <f>'[1]10'!F33</f>
        <v>0</v>
      </c>
    </row>
    <row r="163" spans="1:13" x14ac:dyDescent="0.2">
      <c r="A163" s="45">
        <v>30</v>
      </c>
      <c r="B163" s="46">
        <f>'[1]9'!B34</f>
        <v>0</v>
      </c>
      <c r="C163" s="47" t="str">
        <f>'[1]9'!C34</f>
        <v/>
      </c>
      <c r="D163" s="47" t="str">
        <f>'[1]9'!D34</f>
        <v/>
      </c>
      <c r="E163" s="47" t="str">
        <f>'[1]9'!E34</f>
        <v/>
      </c>
      <c r="F163" s="48">
        <f>'[1]9'!F34</f>
        <v>0</v>
      </c>
      <c r="G163" s="42"/>
      <c r="H163" s="49">
        <v>30</v>
      </c>
      <c r="I163" s="50">
        <f>'[1]10'!B34</f>
        <v>0</v>
      </c>
      <c r="J163" s="47" t="str">
        <f>'[1]10'!C34</f>
        <v/>
      </c>
      <c r="K163" s="47" t="str">
        <f>'[1]10'!D34</f>
        <v/>
      </c>
      <c r="L163" s="47" t="str">
        <f>'[1]10'!E34</f>
        <v/>
      </c>
      <c r="M163" s="48">
        <f>'[1]10'!F34</f>
        <v>0</v>
      </c>
    </row>
    <row r="164" spans="1:13" x14ac:dyDescent="0.2">
      <c r="C164" s="42"/>
      <c r="D164" s="42"/>
      <c r="E164" s="42"/>
      <c r="F164" s="42"/>
      <c r="G164" s="42"/>
      <c r="H164" s="52"/>
      <c r="I164" s="52"/>
      <c r="J164" s="42"/>
      <c r="K164" s="42"/>
      <c r="L164" s="42"/>
      <c r="M164" s="42"/>
    </row>
    <row r="165" spans="1:13" ht="15" x14ac:dyDescent="0.25">
      <c r="A165" s="22" t="s">
        <v>19</v>
      </c>
      <c r="B165" s="23">
        <f>'[1]11'!$B$1</f>
        <v>11</v>
      </c>
      <c r="C165" s="24" t="str">
        <f>'[1]11'!$C$1</f>
        <v>Albino</v>
      </c>
      <c r="D165" s="25" t="str">
        <f>'[1]11'!$D$1</f>
        <v>Judge: J. ORLANDI</v>
      </c>
      <c r="E165" s="25"/>
      <c r="F165" s="26"/>
      <c r="G165" s="27"/>
      <c r="H165" s="28" t="s">
        <v>19</v>
      </c>
      <c r="I165" s="29">
        <f>'[1]12'!$B$1</f>
        <v>12</v>
      </c>
      <c r="J165" s="24" t="str">
        <f>'[1]12'!$C$1</f>
        <v>Clear Wing</v>
      </c>
      <c r="K165" s="25" t="str">
        <f>'[1]12'!$D$1</f>
        <v>Judge: A. BAXTER</v>
      </c>
      <c r="L165" s="25"/>
      <c r="M165" s="26"/>
    </row>
    <row r="166" spans="1:13" ht="15" x14ac:dyDescent="0.25">
      <c r="A166" s="31" t="s">
        <v>20</v>
      </c>
      <c r="B166" s="32" t="s">
        <v>21</v>
      </c>
      <c r="C166" s="33" t="s">
        <v>22</v>
      </c>
      <c r="D166" s="33" t="s">
        <v>3</v>
      </c>
      <c r="E166" s="33" t="s">
        <v>23</v>
      </c>
      <c r="F166" s="34" t="s">
        <v>24</v>
      </c>
      <c r="G166" s="35"/>
      <c r="H166" s="36" t="s">
        <v>20</v>
      </c>
      <c r="I166" s="37" t="s">
        <v>21</v>
      </c>
      <c r="J166" s="33" t="s">
        <v>22</v>
      </c>
      <c r="K166" s="33" t="s">
        <v>3</v>
      </c>
      <c r="L166" s="33" t="s">
        <v>23</v>
      </c>
      <c r="M166" s="34" t="s">
        <v>24</v>
      </c>
    </row>
    <row r="167" spans="1:13" x14ac:dyDescent="0.2">
      <c r="A167" s="38">
        <v>1</v>
      </c>
      <c r="B167" s="39">
        <f>'[1]11'!B5</f>
        <v>228</v>
      </c>
      <c r="C167" s="40" t="str">
        <f>'[1]11'!C5</f>
        <v>Caulfield Family</v>
      </c>
      <c r="D167" s="40" t="str">
        <f>'[1]11'!D5</f>
        <v>Mountain Districts</v>
      </c>
      <c r="E167" s="40" t="str">
        <f>'[1]11'!E5</f>
        <v>No Entry</v>
      </c>
      <c r="F167" s="41">
        <f>'[1]11'!F5</f>
        <v>20</v>
      </c>
      <c r="G167" s="42"/>
      <c r="H167" s="43">
        <v>1</v>
      </c>
      <c r="I167" s="44">
        <f>'[1]12'!B5</f>
        <v>59</v>
      </c>
      <c r="J167" s="40" t="str">
        <f>'[1]12'!C5</f>
        <v>J Meale</v>
      </c>
      <c r="K167" s="40" t="str">
        <f>'[1]12'!D5</f>
        <v>United</v>
      </c>
      <c r="L167" s="40" t="str">
        <f>'[1]12'!E5</f>
        <v>No Entry</v>
      </c>
      <c r="M167" s="41">
        <f>'[1]12'!F5</f>
        <v>20</v>
      </c>
    </row>
    <row r="168" spans="1:13" x14ac:dyDescent="0.2">
      <c r="A168" s="38">
        <v>2</v>
      </c>
      <c r="B168" s="39">
        <f>'[1]11'!B6</f>
        <v>967</v>
      </c>
      <c r="C168" s="40" t="str">
        <f>'[1]11'!C6</f>
        <v>G O'Connell</v>
      </c>
      <c r="D168" s="40" t="str">
        <f>'[1]11'!D6</f>
        <v>Eastern Districts</v>
      </c>
      <c r="E168" s="40" t="str">
        <f>'[1]11'!E6</f>
        <v>No Entry</v>
      </c>
      <c r="F168" s="41">
        <f>'[1]11'!F6</f>
        <v>19</v>
      </c>
      <c r="G168" s="42"/>
      <c r="H168" s="43">
        <v>2</v>
      </c>
      <c r="I168" s="44">
        <f>'[1]12'!B6</f>
        <v>923</v>
      </c>
      <c r="J168" s="40" t="str">
        <f>'[1]12'!C6</f>
        <v>D Macfarlane</v>
      </c>
      <c r="K168" s="40" t="str">
        <f>'[1]12'!D6</f>
        <v>Baw Baw</v>
      </c>
      <c r="L168" s="40" t="str">
        <f>'[1]12'!E6</f>
        <v>No Entry</v>
      </c>
      <c r="M168" s="41">
        <f>'[1]12'!F6</f>
        <v>19</v>
      </c>
    </row>
    <row r="169" spans="1:13" x14ac:dyDescent="0.2">
      <c r="A169" s="38">
        <v>3</v>
      </c>
      <c r="B169" s="39">
        <f>'[1]11'!B7</f>
        <v>514</v>
      </c>
      <c r="C169" s="40" t="str">
        <f>'[1]11'!C7</f>
        <v>G Butler</v>
      </c>
      <c r="D169" s="40" t="str">
        <f>'[1]11'!D7</f>
        <v>Baw Baw</v>
      </c>
      <c r="E169" s="40" t="str">
        <f>'[1]11'!E7</f>
        <v>BEG</v>
      </c>
      <c r="F169" s="41">
        <f>'[1]11'!F7</f>
        <v>18</v>
      </c>
      <c r="G169" s="42"/>
      <c r="H169" s="43">
        <v>3</v>
      </c>
      <c r="I169" s="44">
        <f>'[1]12'!B7</f>
        <v>749</v>
      </c>
      <c r="J169" s="40" t="str">
        <f>'[1]12'!C7</f>
        <v>V Murray</v>
      </c>
      <c r="K169" s="40" t="str">
        <f>'[1]12'!D7</f>
        <v>United</v>
      </c>
      <c r="L169" s="40" t="str">
        <f>'[1]12'!E7</f>
        <v>No Entry</v>
      </c>
      <c r="M169" s="41">
        <f>'[1]12'!F7</f>
        <v>18</v>
      </c>
    </row>
    <row r="170" spans="1:13" x14ac:dyDescent="0.2">
      <c r="A170" s="38">
        <v>4</v>
      </c>
      <c r="B170" s="39">
        <f>'[1]11'!B8</f>
        <v>1578</v>
      </c>
      <c r="C170" s="40" t="str">
        <f>'[1]11'!C8</f>
        <v>S Zunneberg</v>
      </c>
      <c r="D170" s="40" t="str">
        <f>'[1]11'!D8</f>
        <v>Mountain Districts</v>
      </c>
      <c r="E170" s="40" t="str">
        <f>'[1]11'!E8</f>
        <v>INT</v>
      </c>
      <c r="F170" s="41">
        <f>'[1]11'!F8</f>
        <v>17</v>
      </c>
      <c r="G170" s="42"/>
      <c r="H170" s="43">
        <v>4</v>
      </c>
      <c r="I170" s="44">
        <f>'[1]12'!B8</f>
        <v>1386</v>
      </c>
      <c r="J170" s="40" t="str">
        <f>'[1]12'!C8</f>
        <v>L Downey</v>
      </c>
      <c r="K170" s="40" t="str">
        <f>'[1]12'!D8</f>
        <v>Dandenong</v>
      </c>
      <c r="L170" s="40" t="str">
        <f>'[1]12'!E8</f>
        <v>No Entry</v>
      </c>
      <c r="M170" s="41">
        <f>'[1]12'!F8</f>
        <v>17</v>
      </c>
    </row>
    <row r="171" spans="1:13" x14ac:dyDescent="0.2">
      <c r="A171" s="38">
        <v>5</v>
      </c>
      <c r="B171" s="39">
        <f>'[1]11'!B9</f>
        <v>413</v>
      </c>
      <c r="C171" s="40" t="str">
        <f>'[1]11'!C9</f>
        <v>K McCalman</v>
      </c>
      <c r="D171" s="40" t="str">
        <f>'[1]11'!D9</f>
        <v>Dandenong</v>
      </c>
      <c r="E171" s="40" t="str">
        <f>'[1]11'!E9</f>
        <v>No Entry</v>
      </c>
      <c r="F171" s="41">
        <f>'[1]11'!F9</f>
        <v>16</v>
      </c>
      <c r="G171" s="42"/>
      <c r="H171" s="43">
        <v>5</v>
      </c>
      <c r="I171" s="44">
        <f>'[1]12'!B9</f>
        <v>1129</v>
      </c>
      <c r="J171" s="40" t="str">
        <f>'[1]12'!C9</f>
        <v>D Macfarlane</v>
      </c>
      <c r="K171" s="40" t="str">
        <f>'[1]12'!D9</f>
        <v>Baw Baw</v>
      </c>
      <c r="L171" s="40" t="str">
        <f>'[1]12'!E9</f>
        <v>No Entry</v>
      </c>
      <c r="M171" s="41">
        <f>'[1]12'!F9</f>
        <v>16</v>
      </c>
    </row>
    <row r="172" spans="1:13" x14ac:dyDescent="0.2">
      <c r="A172" s="38">
        <v>6</v>
      </c>
      <c r="B172" s="39">
        <f>'[1]11'!B10</f>
        <v>1374</v>
      </c>
      <c r="C172" s="40" t="str">
        <f>'[1]11'!C10</f>
        <v>G Butler</v>
      </c>
      <c r="D172" s="40" t="str">
        <f>'[1]11'!D10</f>
        <v>Baw Baw</v>
      </c>
      <c r="E172" s="40" t="str">
        <f>'[1]11'!E10</f>
        <v>BEG</v>
      </c>
      <c r="F172" s="41">
        <f>'[1]11'!F10</f>
        <v>15</v>
      </c>
      <c r="G172" s="42"/>
      <c r="H172" s="43">
        <v>6</v>
      </c>
      <c r="I172" s="44">
        <f>'[1]12'!B10</f>
        <v>916</v>
      </c>
      <c r="J172" s="40" t="str">
        <f>'[1]12'!C10</f>
        <v>Sheppard &amp; Flanagan</v>
      </c>
      <c r="K172" s="40" t="str">
        <f>'[1]12'!D10</f>
        <v>Mountain Districts</v>
      </c>
      <c r="L172" s="40" t="str">
        <f>'[1]12'!E10</f>
        <v>No Entry</v>
      </c>
      <c r="M172" s="41">
        <f>'[1]12'!F10</f>
        <v>15</v>
      </c>
    </row>
    <row r="173" spans="1:13" x14ac:dyDescent="0.2">
      <c r="A173" s="38">
        <v>7</v>
      </c>
      <c r="B173" s="39">
        <f>'[1]11'!B11</f>
        <v>371</v>
      </c>
      <c r="C173" s="40" t="str">
        <f>'[1]11'!C11</f>
        <v>P Illic</v>
      </c>
      <c r="D173" s="40" t="str">
        <f>'[1]11'!D11</f>
        <v>Baw Baw</v>
      </c>
      <c r="E173" s="40" t="str">
        <f>'[1]11'!E11</f>
        <v>INT</v>
      </c>
      <c r="F173" s="41">
        <f>'[1]11'!F11</f>
        <v>0</v>
      </c>
      <c r="G173" s="42"/>
      <c r="H173" s="43">
        <v>7</v>
      </c>
      <c r="I173" s="44">
        <f>'[1]12'!B11</f>
        <v>604</v>
      </c>
      <c r="J173" s="40" t="str">
        <f>'[1]12'!C11</f>
        <v>Sheppard &amp; Flanagan</v>
      </c>
      <c r="K173" s="40" t="str">
        <f>'[1]12'!D11</f>
        <v>Mountain Districts</v>
      </c>
      <c r="L173" s="40" t="str">
        <f>'[1]12'!E11</f>
        <v>No Entry</v>
      </c>
      <c r="M173" s="41">
        <f>'[1]12'!F11</f>
        <v>14</v>
      </c>
    </row>
    <row r="174" spans="1:13" x14ac:dyDescent="0.2">
      <c r="A174" s="38">
        <v>8</v>
      </c>
      <c r="B174" s="39">
        <f>'[1]11'!B12</f>
        <v>1437</v>
      </c>
      <c r="C174" s="40" t="str">
        <f>'[1]11'!C12</f>
        <v>K McCalman</v>
      </c>
      <c r="D174" s="40" t="str">
        <f>'[1]11'!D12</f>
        <v>Dandenong</v>
      </c>
      <c r="E174" s="40" t="str">
        <f>'[1]11'!E12</f>
        <v>No Entry</v>
      </c>
      <c r="F174" s="41">
        <f>'[1]11'!F12</f>
        <v>14</v>
      </c>
      <c r="G174" s="42"/>
      <c r="H174" s="43">
        <v>8</v>
      </c>
      <c r="I174" s="44">
        <f>'[1]12'!B12</f>
        <v>63</v>
      </c>
      <c r="J174" s="40" t="str">
        <f>'[1]12'!C12</f>
        <v>Sheppard &amp; Flanagan</v>
      </c>
      <c r="K174" s="40" t="str">
        <f>'[1]12'!D12</f>
        <v>Mountain Districts</v>
      </c>
      <c r="L174" s="40" t="str">
        <f>'[1]12'!E12</f>
        <v>No Entry</v>
      </c>
      <c r="M174" s="41">
        <f>'[1]12'!F12</f>
        <v>0</v>
      </c>
    </row>
    <row r="175" spans="1:13" x14ac:dyDescent="0.2">
      <c r="A175" s="38">
        <v>9</v>
      </c>
      <c r="B175" s="39">
        <f>'[1]11'!B13</f>
        <v>825</v>
      </c>
      <c r="C175" s="40" t="str">
        <f>'[1]11'!C13</f>
        <v>G O'Connell</v>
      </c>
      <c r="D175" s="40" t="str">
        <f>'[1]11'!D13</f>
        <v>Eastern Districts</v>
      </c>
      <c r="E175" s="40" t="str">
        <f>'[1]11'!E13</f>
        <v>No Entry</v>
      </c>
      <c r="F175" s="41">
        <f>'[1]11'!F13</f>
        <v>13</v>
      </c>
      <c r="G175" s="42"/>
      <c r="H175" s="43">
        <v>9</v>
      </c>
      <c r="I175" s="44">
        <f>'[1]12'!B13</f>
        <v>601</v>
      </c>
      <c r="J175" s="40" t="str">
        <f>'[1]12'!C13</f>
        <v>L Downey</v>
      </c>
      <c r="K175" s="40" t="str">
        <f>'[1]12'!D13</f>
        <v>Dandenong</v>
      </c>
      <c r="L175" s="40" t="str">
        <f>'[1]12'!E13</f>
        <v>No Entry</v>
      </c>
      <c r="M175" s="41">
        <f>'[1]12'!F13</f>
        <v>13</v>
      </c>
    </row>
    <row r="176" spans="1:13" x14ac:dyDescent="0.2">
      <c r="A176" s="38">
        <v>10</v>
      </c>
      <c r="B176" s="39">
        <f>'[1]11'!B14</f>
        <v>1223</v>
      </c>
      <c r="C176" s="40" t="str">
        <f>'[1]11'!C14</f>
        <v>M Weeding</v>
      </c>
      <c r="D176" s="40" t="str">
        <f>'[1]11'!D14</f>
        <v>Eastern Districts</v>
      </c>
      <c r="E176" s="40" t="str">
        <f>'[1]11'!E14</f>
        <v>BEG</v>
      </c>
      <c r="F176" s="41">
        <f>'[1]11'!F14</f>
        <v>0</v>
      </c>
      <c r="G176" s="42"/>
      <c r="H176" s="43">
        <v>10</v>
      </c>
      <c r="I176" s="44">
        <f>'[1]12'!B14</f>
        <v>1518</v>
      </c>
      <c r="J176" s="40" t="str">
        <f>'[1]12'!C14</f>
        <v>D Macfarlane</v>
      </c>
      <c r="K176" s="40" t="str">
        <f>'[1]12'!D14</f>
        <v>Baw Baw</v>
      </c>
      <c r="L176" s="40" t="str">
        <f>'[1]12'!E14</f>
        <v>No Entry</v>
      </c>
      <c r="M176" s="41">
        <f>'[1]12'!F14</f>
        <v>0</v>
      </c>
    </row>
    <row r="177" spans="1:13" x14ac:dyDescent="0.2">
      <c r="A177" s="38">
        <v>11</v>
      </c>
      <c r="B177" s="39">
        <f>'[1]11'!B15</f>
        <v>117</v>
      </c>
      <c r="C177" s="40" t="str">
        <f>'[1]11'!C15</f>
        <v>Wilson &amp; Hoadley</v>
      </c>
      <c r="D177" s="40" t="str">
        <f>'[1]11'!D15</f>
        <v>Dandenong</v>
      </c>
      <c r="E177" s="40" t="str">
        <f>'[1]11'!E15</f>
        <v>No Entry</v>
      </c>
      <c r="F177" s="41">
        <f>'[1]11'!F15</f>
        <v>0</v>
      </c>
      <c r="G177" s="42"/>
      <c r="H177" s="43">
        <v>11</v>
      </c>
      <c r="I177" s="44">
        <f>'[1]12'!B15</f>
        <v>222</v>
      </c>
      <c r="J177" s="40" t="str">
        <f>'[1]12'!C15</f>
        <v>R Simmonds</v>
      </c>
      <c r="K177" s="40" t="str">
        <f>'[1]12'!D15</f>
        <v>Baw Baw</v>
      </c>
      <c r="L177" s="40" t="str">
        <f>'[1]12'!E15</f>
        <v>BEG</v>
      </c>
      <c r="M177" s="41">
        <f>'[1]12'!F15</f>
        <v>0</v>
      </c>
    </row>
    <row r="178" spans="1:13" x14ac:dyDescent="0.2">
      <c r="A178" s="38">
        <v>12</v>
      </c>
      <c r="B178" s="39">
        <f>'[1]11'!B16</f>
        <v>1074</v>
      </c>
      <c r="C178" s="40" t="str">
        <f>'[1]11'!C16</f>
        <v>N Hands</v>
      </c>
      <c r="D178" s="40" t="str">
        <f>'[1]11'!D16</f>
        <v>Mountain Districts</v>
      </c>
      <c r="E178" s="40" t="str">
        <f>'[1]11'!E16</f>
        <v>No Entry</v>
      </c>
      <c r="F178" s="41">
        <f>'[1]11'!F16</f>
        <v>0</v>
      </c>
      <c r="G178" s="42"/>
      <c r="H178" s="43">
        <v>12</v>
      </c>
      <c r="I178" s="44">
        <f>'[1]12'!B16</f>
        <v>945</v>
      </c>
      <c r="J178" s="40" t="str">
        <f>'[1]12'!C16</f>
        <v>B Plumb</v>
      </c>
      <c r="K178" s="40" t="str">
        <f>'[1]12'!D16</f>
        <v>Baw Baw</v>
      </c>
      <c r="L178" s="40" t="str">
        <f>'[1]12'!E16</f>
        <v>BEG</v>
      </c>
      <c r="M178" s="41">
        <f>'[1]12'!F16</f>
        <v>0</v>
      </c>
    </row>
    <row r="179" spans="1:13" x14ac:dyDescent="0.2">
      <c r="A179" s="38">
        <v>13</v>
      </c>
      <c r="B179" s="39">
        <f>'[1]11'!B17</f>
        <v>1409</v>
      </c>
      <c r="C179" s="40" t="str">
        <f>'[1]11'!C17</f>
        <v>M &amp; R Randall</v>
      </c>
      <c r="D179" s="40" t="str">
        <f>'[1]11'!D17</f>
        <v>Riverina</v>
      </c>
      <c r="E179" s="40" t="str">
        <f>'[1]11'!E17</f>
        <v>No Entry</v>
      </c>
      <c r="F179" s="41">
        <f>'[1]11'!F17</f>
        <v>12</v>
      </c>
      <c r="G179" s="42"/>
      <c r="H179" s="43">
        <v>13</v>
      </c>
      <c r="I179" s="44">
        <f>'[1]12'!B17</f>
        <v>397</v>
      </c>
      <c r="J179" s="40" t="str">
        <f>'[1]12'!C17</f>
        <v>A &amp; G Randle</v>
      </c>
      <c r="K179" s="40" t="str">
        <f>'[1]12'!D17</f>
        <v>Melton</v>
      </c>
      <c r="L179" s="40" t="str">
        <f>'[1]12'!E17</f>
        <v>No Entry</v>
      </c>
      <c r="M179" s="41">
        <f>'[1]12'!F17</f>
        <v>12</v>
      </c>
    </row>
    <row r="180" spans="1:13" x14ac:dyDescent="0.2">
      <c r="A180" s="38">
        <v>14</v>
      </c>
      <c r="B180" s="39">
        <f>'[1]11'!B18</f>
        <v>1528</v>
      </c>
      <c r="C180" s="40" t="str">
        <f>'[1]11'!C18</f>
        <v>R Stephens</v>
      </c>
      <c r="D180" s="40" t="str">
        <f>'[1]11'!D18</f>
        <v>Geelong</v>
      </c>
      <c r="E180" s="40" t="str">
        <f>'[1]11'!E18</f>
        <v>No Entry</v>
      </c>
      <c r="F180" s="41">
        <f>'[1]11'!F18</f>
        <v>11</v>
      </c>
      <c r="G180" s="42"/>
      <c r="H180" s="43">
        <v>14</v>
      </c>
      <c r="I180" s="44">
        <f>'[1]12'!B18</f>
        <v>1286</v>
      </c>
      <c r="J180" s="40" t="str">
        <f>'[1]12'!C18</f>
        <v>L Downey</v>
      </c>
      <c r="K180" s="40" t="str">
        <f>'[1]12'!D18</f>
        <v>Dandenong</v>
      </c>
      <c r="L180" s="40" t="str">
        <f>'[1]12'!E18</f>
        <v>No Entry</v>
      </c>
      <c r="M180" s="41">
        <f>'[1]12'!F18</f>
        <v>0</v>
      </c>
    </row>
    <row r="181" spans="1:13" x14ac:dyDescent="0.2">
      <c r="A181" s="38">
        <v>15</v>
      </c>
      <c r="B181" s="39">
        <f>'[1]11'!B19</f>
        <v>351</v>
      </c>
      <c r="C181" s="40" t="str">
        <f>'[1]11'!C19</f>
        <v>A Rowe</v>
      </c>
      <c r="D181" s="40" t="str">
        <f>'[1]11'!D19</f>
        <v>United</v>
      </c>
      <c r="E181" s="40" t="str">
        <f>'[1]11'!E19</f>
        <v>No Entry</v>
      </c>
      <c r="F181" s="41">
        <f>'[1]11'!F19</f>
        <v>10</v>
      </c>
      <c r="G181" s="42"/>
      <c r="H181" s="43">
        <v>15</v>
      </c>
      <c r="I181" s="44">
        <f>'[1]12'!B19</f>
        <v>988</v>
      </c>
      <c r="J181" s="40" t="str">
        <f>'[1]12'!C19</f>
        <v>A &amp; G Randle</v>
      </c>
      <c r="K181" s="40" t="str">
        <f>'[1]12'!D19</f>
        <v>Melton</v>
      </c>
      <c r="L181" s="40" t="str">
        <f>'[1]12'!E19</f>
        <v>No Entry</v>
      </c>
      <c r="M181" s="41">
        <f>'[1]12'!F19</f>
        <v>11</v>
      </c>
    </row>
    <row r="182" spans="1:13" x14ac:dyDescent="0.2">
      <c r="A182" s="38">
        <v>16</v>
      </c>
      <c r="B182" s="39">
        <f>'[1]11'!B20</f>
        <v>903</v>
      </c>
      <c r="C182" s="40" t="str">
        <f>'[1]11'!C20</f>
        <v>M &amp; R Randall</v>
      </c>
      <c r="D182" s="40" t="str">
        <f>'[1]11'!D20</f>
        <v>Riverina</v>
      </c>
      <c r="E182" s="40" t="str">
        <f>'[1]11'!E20</f>
        <v>No Entry</v>
      </c>
      <c r="F182" s="41">
        <f>'[1]11'!F20</f>
        <v>9</v>
      </c>
      <c r="G182" s="42"/>
      <c r="H182" s="43">
        <v>16</v>
      </c>
      <c r="I182" s="44">
        <f>'[1]12'!B20</f>
        <v>1154</v>
      </c>
      <c r="J182" s="40" t="str">
        <f>'[1]12'!C20</f>
        <v>A &amp; G Randle</v>
      </c>
      <c r="K182" s="40" t="str">
        <f>'[1]12'!D20</f>
        <v>Melton</v>
      </c>
      <c r="L182" s="40" t="str">
        <f>'[1]12'!E20</f>
        <v>No Entry</v>
      </c>
      <c r="M182" s="41">
        <f>'[1]12'!F20</f>
        <v>0</v>
      </c>
    </row>
    <row r="183" spans="1:13" x14ac:dyDescent="0.2">
      <c r="A183" s="38">
        <v>17</v>
      </c>
      <c r="B183" s="39">
        <f>'[1]11'!B21</f>
        <v>0</v>
      </c>
      <c r="C183" s="40" t="str">
        <f>'[1]11'!C21</f>
        <v/>
      </c>
      <c r="D183" s="40" t="str">
        <f>'[1]11'!D21</f>
        <v/>
      </c>
      <c r="E183" s="40" t="str">
        <f>'[1]11'!E21</f>
        <v/>
      </c>
      <c r="F183" s="41">
        <f>'[1]11'!F21</f>
        <v>0</v>
      </c>
      <c r="G183" s="42"/>
      <c r="H183" s="43">
        <v>17</v>
      </c>
      <c r="I183" s="44">
        <f>'[1]12'!B21</f>
        <v>1352</v>
      </c>
      <c r="J183" s="40" t="str">
        <f>'[1]12'!C21</f>
        <v>V Murray</v>
      </c>
      <c r="K183" s="40" t="str">
        <f>'[1]12'!D21</f>
        <v>United</v>
      </c>
      <c r="L183" s="40" t="str">
        <f>'[1]12'!E21</f>
        <v>No Entry</v>
      </c>
      <c r="M183" s="41">
        <f>'[1]12'!F21</f>
        <v>0</v>
      </c>
    </row>
    <row r="184" spans="1:13" x14ac:dyDescent="0.2">
      <c r="A184" s="38">
        <v>18</v>
      </c>
      <c r="B184" s="39">
        <f>'[1]11'!B22</f>
        <v>0</v>
      </c>
      <c r="C184" s="40" t="str">
        <f>'[1]11'!C22</f>
        <v/>
      </c>
      <c r="D184" s="40" t="str">
        <f>'[1]11'!D22</f>
        <v/>
      </c>
      <c r="E184" s="40" t="str">
        <f>'[1]11'!E22</f>
        <v/>
      </c>
      <c r="F184" s="41">
        <f>'[1]11'!F22</f>
        <v>0</v>
      </c>
      <c r="G184" s="42"/>
      <c r="H184" s="43">
        <v>18</v>
      </c>
      <c r="I184" s="44">
        <f>'[1]12'!B22</f>
        <v>0</v>
      </c>
      <c r="J184" s="40" t="str">
        <f>'[1]12'!C22</f>
        <v/>
      </c>
      <c r="K184" s="40" t="str">
        <f>'[1]12'!D22</f>
        <v/>
      </c>
      <c r="L184" s="40" t="str">
        <f>'[1]12'!E22</f>
        <v/>
      </c>
      <c r="M184" s="41">
        <f>'[1]12'!F22</f>
        <v>0</v>
      </c>
    </row>
    <row r="185" spans="1:13" x14ac:dyDescent="0.2">
      <c r="A185" s="38">
        <v>19</v>
      </c>
      <c r="B185" s="39">
        <f>'[1]11'!B23</f>
        <v>0</v>
      </c>
      <c r="C185" s="40" t="str">
        <f>'[1]11'!C23</f>
        <v/>
      </c>
      <c r="D185" s="40" t="str">
        <f>'[1]11'!D23</f>
        <v/>
      </c>
      <c r="E185" s="40" t="str">
        <f>'[1]11'!E23</f>
        <v/>
      </c>
      <c r="F185" s="41">
        <f>'[1]11'!F23</f>
        <v>0</v>
      </c>
      <c r="G185" s="42"/>
      <c r="H185" s="43">
        <v>19</v>
      </c>
      <c r="I185" s="44">
        <f>'[1]12'!B23</f>
        <v>0</v>
      </c>
      <c r="J185" s="40" t="str">
        <f>'[1]12'!C23</f>
        <v/>
      </c>
      <c r="K185" s="40" t="str">
        <f>'[1]12'!D23</f>
        <v/>
      </c>
      <c r="L185" s="40" t="str">
        <f>'[1]12'!E23</f>
        <v/>
      </c>
      <c r="M185" s="41">
        <f>'[1]12'!F23</f>
        <v>0</v>
      </c>
    </row>
    <row r="186" spans="1:13" x14ac:dyDescent="0.2">
      <c r="A186" s="38">
        <v>20</v>
      </c>
      <c r="B186" s="39">
        <f>'[1]11'!B24</f>
        <v>0</v>
      </c>
      <c r="C186" s="40" t="str">
        <f>'[1]11'!C24</f>
        <v/>
      </c>
      <c r="D186" s="40" t="str">
        <f>'[1]11'!D24</f>
        <v/>
      </c>
      <c r="E186" s="40" t="str">
        <f>'[1]11'!E24</f>
        <v/>
      </c>
      <c r="F186" s="41">
        <f>'[1]11'!F24</f>
        <v>0</v>
      </c>
      <c r="G186" s="42"/>
      <c r="H186" s="43">
        <v>20</v>
      </c>
      <c r="I186" s="44">
        <f>'[1]12'!B24</f>
        <v>0</v>
      </c>
      <c r="J186" s="40" t="str">
        <f>'[1]12'!C24</f>
        <v/>
      </c>
      <c r="K186" s="40" t="str">
        <f>'[1]12'!D24</f>
        <v/>
      </c>
      <c r="L186" s="40" t="str">
        <f>'[1]12'!E24</f>
        <v/>
      </c>
      <c r="M186" s="41">
        <f>'[1]12'!F24</f>
        <v>0</v>
      </c>
    </row>
    <row r="187" spans="1:13" x14ac:dyDescent="0.2">
      <c r="A187" s="38">
        <v>21</v>
      </c>
      <c r="B187" s="39">
        <f>'[1]11'!B25</f>
        <v>0</v>
      </c>
      <c r="C187" s="40" t="str">
        <f>'[1]11'!C25</f>
        <v/>
      </c>
      <c r="D187" s="40" t="str">
        <f>'[1]11'!D25</f>
        <v/>
      </c>
      <c r="E187" s="40" t="str">
        <f>'[1]11'!E25</f>
        <v/>
      </c>
      <c r="F187" s="41">
        <f>'[1]11'!F25</f>
        <v>0</v>
      </c>
      <c r="G187" s="42"/>
      <c r="H187" s="43">
        <v>21</v>
      </c>
      <c r="I187" s="44">
        <f>'[1]12'!B25</f>
        <v>0</v>
      </c>
      <c r="J187" s="40" t="str">
        <f>'[1]12'!C25</f>
        <v/>
      </c>
      <c r="K187" s="40" t="str">
        <f>'[1]12'!D25</f>
        <v/>
      </c>
      <c r="L187" s="40" t="str">
        <f>'[1]12'!E25</f>
        <v/>
      </c>
      <c r="M187" s="41">
        <f>'[1]12'!F25</f>
        <v>0</v>
      </c>
    </row>
    <row r="188" spans="1:13" x14ac:dyDescent="0.2">
      <c r="A188" s="38">
        <v>22</v>
      </c>
      <c r="B188" s="39">
        <f>'[1]11'!B26</f>
        <v>0</v>
      </c>
      <c r="C188" s="40" t="str">
        <f>'[1]11'!C26</f>
        <v/>
      </c>
      <c r="D188" s="40" t="str">
        <f>'[1]11'!D26</f>
        <v/>
      </c>
      <c r="E188" s="40" t="str">
        <f>'[1]11'!E26</f>
        <v/>
      </c>
      <c r="F188" s="41">
        <f>'[1]11'!F26</f>
        <v>0</v>
      </c>
      <c r="G188" s="42"/>
      <c r="H188" s="43">
        <v>22</v>
      </c>
      <c r="I188" s="44">
        <f>'[1]12'!B26</f>
        <v>0</v>
      </c>
      <c r="J188" s="40" t="str">
        <f>'[1]12'!C26</f>
        <v/>
      </c>
      <c r="K188" s="40" t="str">
        <f>'[1]12'!D26</f>
        <v/>
      </c>
      <c r="L188" s="40" t="str">
        <f>'[1]12'!E26</f>
        <v/>
      </c>
      <c r="M188" s="41">
        <f>'[1]12'!F26</f>
        <v>0</v>
      </c>
    </row>
    <row r="189" spans="1:13" x14ac:dyDescent="0.2">
      <c r="A189" s="38">
        <v>23</v>
      </c>
      <c r="B189" s="39">
        <f>'[1]11'!B27</f>
        <v>0</v>
      </c>
      <c r="C189" s="40" t="str">
        <f>'[1]11'!C27</f>
        <v/>
      </c>
      <c r="D189" s="40" t="str">
        <f>'[1]11'!D27</f>
        <v/>
      </c>
      <c r="E189" s="40" t="str">
        <f>'[1]11'!E27</f>
        <v/>
      </c>
      <c r="F189" s="41">
        <f>'[1]11'!F27</f>
        <v>0</v>
      </c>
      <c r="G189" s="42"/>
      <c r="H189" s="43">
        <v>23</v>
      </c>
      <c r="I189" s="44">
        <f>'[1]12'!B27</f>
        <v>0</v>
      </c>
      <c r="J189" s="40" t="str">
        <f>'[1]12'!C27</f>
        <v/>
      </c>
      <c r="K189" s="40" t="str">
        <f>'[1]12'!D27</f>
        <v/>
      </c>
      <c r="L189" s="40" t="str">
        <f>'[1]12'!E27</f>
        <v/>
      </c>
      <c r="M189" s="41">
        <f>'[1]12'!F27</f>
        <v>0</v>
      </c>
    </row>
    <row r="190" spans="1:13" x14ac:dyDescent="0.2">
      <c r="A190" s="38">
        <v>24</v>
      </c>
      <c r="B190" s="39">
        <f>'[1]11'!B28</f>
        <v>0</v>
      </c>
      <c r="C190" s="40" t="str">
        <f>'[1]11'!C28</f>
        <v/>
      </c>
      <c r="D190" s="40" t="str">
        <f>'[1]11'!D28</f>
        <v/>
      </c>
      <c r="E190" s="40" t="str">
        <f>'[1]11'!E28</f>
        <v/>
      </c>
      <c r="F190" s="41">
        <f>'[1]11'!F28</f>
        <v>0</v>
      </c>
      <c r="G190" s="42"/>
      <c r="H190" s="43">
        <v>24</v>
      </c>
      <c r="I190" s="44">
        <f>'[1]12'!B28</f>
        <v>0</v>
      </c>
      <c r="J190" s="40" t="str">
        <f>'[1]12'!C28</f>
        <v/>
      </c>
      <c r="K190" s="40" t="str">
        <f>'[1]12'!D28</f>
        <v/>
      </c>
      <c r="L190" s="40" t="str">
        <f>'[1]12'!E28</f>
        <v/>
      </c>
      <c r="M190" s="41">
        <f>'[1]12'!F28</f>
        <v>0</v>
      </c>
    </row>
    <row r="191" spans="1:13" x14ac:dyDescent="0.2">
      <c r="A191" s="38">
        <v>25</v>
      </c>
      <c r="B191" s="39">
        <f>'[1]11'!B29</f>
        <v>0</v>
      </c>
      <c r="C191" s="40" t="str">
        <f>'[1]11'!C29</f>
        <v/>
      </c>
      <c r="D191" s="40" t="str">
        <f>'[1]11'!D29</f>
        <v/>
      </c>
      <c r="E191" s="40" t="str">
        <f>'[1]11'!E29</f>
        <v/>
      </c>
      <c r="F191" s="41">
        <f>'[1]11'!F29</f>
        <v>0</v>
      </c>
      <c r="G191" s="42"/>
      <c r="H191" s="43">
        <v>25</v>
      </c>
      <c r="I191" s="44">
        <f>'[1]12'!B29</f>
        <v>0</v>
      </c>
      <c r="J191" s="40" t="str">
        <f>'[1]12'!C29</f>
        <v/>
      </c>
      <c r="K191" s="40" t="str">
        <f>'[1]12'!D29</f>
        <v/>
      </c>
      <c r="L191" s="40" t="str">
        <f>'[1]12'!E29</f>
        <v/>
      </c>
      <c r="M191" s="41">
        <f>'[1]12'!F29</f>
        <v>0</v>
      </c>
    </row>
    <row r="192" spans="1:13" x14ac:dyDescent="0.2">
      <c r="A192" s="38">
        <v>26</v>
      </c>
      <c r="B192" s="39">
        <f>'[1]11'!B30</f>
        <v>0</v>
      </c>
      <c r="C192" s="40" t="str">
        <f>'[1]11'!C30</f>
        <v/>
      </c>
      <c r="D192" s="40" t="str">
        <f>'[1]11'!D30</f>
        <v/>
      </c>
      <c r="E192" s="40" t="str">
        <f>'[1]11'!E30</f>
        <v/>
      </c>
      <c r="F192" s="41">
        <f>'[1]11'!F30</f>
        <v>0</v>
      </c>
      <c r="G192" s="42"/>
      <c r="H192" s="43">
        <v>26</v>
      </c>
      <c r="I192" s="44">
        <f>'[1]12'!B30</f>
        <v>0</v>
      </c>
      <c r="J192" s="40" t="str">
        <f>'[1]12'!C30</f>
        <v/>
      </c>
      <c r="K192" s="40" t="str">
        <f>'[1]12'!D30</f>
        <v/>
      </c>
      <c r="L192" s="40" t="str">
        <f>'[1]12'!E30</f>
        <v/>
      </c>
      <c r="M192" s="41">
        <f>'[1]12'!F30</f>
        <v>0</v>
      </c>
    </row>
    <row r="193" spans="1:13" x14ac:dyDescent="0.2">
      <c r="A193" s="38">
        <v>27</v>
      </c>
      <c r="B193" s="39">
        <f>'[1]11'!B31</f>
        <v>0</v>
      </c>
      <c r="C193" s="40" t="str">
        <f>'[1]11'!C31</f>
        <v/>
      </c>
      <c r="D193" s="40" t="str">
        <f>'[1]11'!D31</f>
        <v/>
      </c>
      <c r="E193" s="40" t="str">
        <f>'[1]11'!E31</f>
        <v/>
      </c>
      <c r="F193" s="41">
        <f>'[1]11'!F31</f>
        <v>0</v>
      </c>
      <c r="G193" s="42"/>
      <c r="H193" s="43">
        <v>27</v>
      </c>
      <c r="I193" s="44">
        <f>'[1]12'!B31</f>
        <v>0</v>
      </c>
      <c r="J193" s="40" t="str">
        <f>'[1]12'!C31</f>
        <v/>
      </c>
      <c r="K193" s="40" t="str">
        <f>'[1]12'!D31</f>
        <v/>
      </c>
      <c r="L193" s="40" t="str">
        <f>'[1]12'!E31</f>
        <v/>
      </c>
      <c r="M193" s="41">
        <f>'[1]12'!F31</f>
        <v>0</v>
      </c>
    </row>
    <row r="194" spans="1:13" x14ac:dyDescent="0.2">
      <c r="A194" s="38">
        <v>28</v>
      </c>
      <c r="B194" s="39">
        <f>'[1]11'!B32</f>
        <v>0</v>
      </c>
      <c r="C194" s="40" t="str">
        <f>'[1]11'!C32</f>
        <v/>
      </c>
      <c r="D194" s="40" t="str">
        <f>'[1]11'!D32</f>
        <v/>
      </c>
      <c r="E194" s="40" t="str">
        <f>'[1]11'!E32</f>
        <v/>
      </c>
      <c r="F194" s="41">
        <f>'[1]11'!F32</f>
        <v>0</v>
      </c>
      <c r="G194" s="42"/>
      <c r="H194" s="43">
        <v>28</v>
      </c>
      <c r="I194" s="44">
        <f>'[1]12'!B32</f>
        <v>0</v>
      </c>
      <c r="J194" s="40" t="str">
        <f>'[1]12'!C32</f>
        <v/>
      </c>
      <c r="K194" s="40" t="str">
        <f>'[1]12'!D32</f>
        <v/>
      </c>
      <c r="L194" s="40" t="str">
        <f>'[1]12'!E32</f>
        <v/>
      </c>
      <c r="M194" s="41">
        <f>'[1]12'!F32</f>
        <v>0</v>
      </c>
    </row>
    <row r="195" spans="1:13" x14ac:dyDescent="0.2">
      <c r="A195" s="38">
        <v>29</v>
      </c>
      <c r="B195" s="39">
        <f>'[1]11'!B33</f>
        <v>0</v>
      </c>
      <c r="C195" s="40" t="str">
        <f>'[1]11'!C33</f>
        <v/>
      </c>
      <c r="D195" s="40" t="str">
        <f>'[1]11'!D33</f>
        <v/>
      </c>
      <c r="E195" s="40" t="str">
        <f>'[1]11'!E33</f>
        <v/>
      </c>
      <c r="F195" s="41">
        <f>'[1]11'!F33</f>
        <v>0</v>
      </c>
      <c r="G195" s="42"/>
      <c r="H195" s="43">
        <v>29</v>
      </c>
      <c r="I195" s="44">
        <f>'[1]12'!B33</f>
        <v>0</v>
      </c>
      <c r="J195" s="40" t="str">
        <f>'[1]12'!C33</f>
        <v/>
      </c>
      <c r="K195" s="40" t="str">
        <f>'[1]12'!D33</f>
        <v/>
      </c>
      <c r="L195" s="40" t="str">
        <f>'[1]12'!E33</f>
        <v/>
      </c>
      <c r="M195" s="41">
        <f>'[1]12'!F33</f>
        <v>0</v>
      </c>
    </row>
    <row r="196" spans="1:13" x14ac:dyDescent="0.2">
      <c r="A196" s="45">
        <v>30</v>
      </c>
      <c r="B196" s="46">
        <f>'[1]11'!B34</f>
        <v>0</v>
      </c>
      <c r="C196" s="47" t="str">
        <f>'[1]11'!C34</f>
        <v/>
      </c>
      <c r="D196" s="47" t="str">
        <f>'[1]11'!D34</f>
        <v/>
      </c>
      <c r="E196" s="47" t="str">
        <f>'[1]11'!E34</f>
        <v/>
      </c>
      <c r="F196" s="48">
        <f>'[1]11'!F34</f>
        <v>0</v>
      </c>
      <c r="G196" s="42"/>
      <c r="H196" s="49">
        <v>30</v>
      </c>
      <c r="I196" s="50">
        <f>'[1]12'!B34</f>
        <v>0</v>
      </c>
      <c r="J196" s="47" t="str">
        <f>'[1]12'!C34</f>
        <v/>
      </c>
      <c r="K196" s="47" t="str">
        <f>'[1]12'!D34</f>
        <v/>
      </c>
      <c r="L196" s="47" t="str">
        <f>'[1]12'!E34</f>
        <v/>
      </c>
      <c r="M196" s="48">
        <f>'[1]12'!F34</f>
        <v>0</v>
      </c>
    </row>
    <row r="197" spans="1:13" ht="15" x14ac:dyDescent="0.25">
      <c r="A197" s="22" t="s">
        <v>19</v>
      </c>
      <c r="B197" s="23">
        <f>'[1]13'!$B$1</f>
        <v>13</v>
      </c>
      <c r="C197" s="24" t="str">
        <f>'[1]13'!$C$1</f>
        <v>Grey Wing</v>
      </c>
      <c r="D197" s="25" t="str">
        <f>'[1]13'!$D$1</f>
        <v>Judge: P. HOADLEY / G. ROWE *</v>
      </c>
      <c r="E197" s="25"/>
      <c r="F197" s="26"/>
      <c r="G197" s="27"/>
      <c r="H197" s="28" t="s">
        <v>19</v>
      </c>
      <c r="I197" s="29">
        <f>'[1]14'!$B$1</f>
        <v>14</v>
      </c>
      <c r="J197" s="24" t="str">
        <f>'[1]14'!$C$1</f>
        <v>Cinnamon</v>
      </c>
      <c r="K197" s="25" t="str">
        <f>'[1]14'!$D$1</f>
        <v>Judge: A. ROWE / B. YEAMAN *</v>
      </c>
      <c r="L197" s="25"/>
      <c r="M197" s="26"/>
    </row>
    <row r="198" spans="1:13" ht="15" x14ac:dyDescent="0.25">
      <c r="A198" s="31" t="s">
        <v>20</v>
      </c>
      <c r="B198" s="32" t="s">
        <v>21</v>
      </c>
      <c r="C198" s="33" t="s">
        <v>22</v>
      </c>
      <c r="D198" s="33" t="s">
        <v>3</v>
      </c>
      <c r="E198" s="33" t="s">
        <v>23</v>
      </c>
      <c r="F198" s="34" t="s">
        <v>24</v>
      </c>
      <c r="G198" s="35"/>
      <c r="H198" s="36" t="s">
        <v>20</v>
      </c>
      <c r="I198" s="37" t="s">
        <v>21</v>
      </c>
      <c r="J198" s="33" t="s">
        <v>22</v>
      </c>
      <c r="K198" s="33" t="s">
        <v>3</v>
      </c>
      <c r="L198" s="33" t="s">
        <v>23</v>
      </c>
      <c r="M198" s="34" t="s">
        <v>24</v>
      </c>
    </row>
    <row r="199" spans="1:13" x14ac:dyDescent="0.2">
      <c r="A199" s="38">
        <v>1</v>
      </c>
      <c r="B199" s="39">
        <f>'[1]13'!B5</f>
        <v>884</v>
      </c>
      <c r="C199" s="40" t="str">
        <f>'[1]13'!C5</f>
        <v>A Baxter</v>
      </c>
      <c r="D199" s="40" t="str">
        <f>'[1]13'!D5</f>
        <v>United</v>
      </c>
      <c r="E199" s="40" t="str">
        <f>'[1]13'!E5</f>
        <v>No Entry</v>
      </c>
      <c r="F199" s="41">
        <f>'[1]13'!F5</f>
        <v>20</v>
      </c>
      <c r="G199" s="42"/>
      <c r="H199" s="43">
        <v>1</v>
      </c>
      <c r="I199" s="44">
        <f>'[1]14'!B5</f>
        <v>1585</v>
      </c>
      <c r="J199" s="40" t="str">
        <f>'[1]14'!C5</f>
        <v>W Cachia</v>
      </c>
      <c r="K199" s="40" t="str">
        <f>'[1]14'!D5</f>
        <v>Western Suburbs</v>
      </c>
      <c r="L199" s="40" t="str">
        <f>'[1]14'!E5</f>
        <v>No Entry</v>
      </c>
      <c r="M199" s="41">
        <f>'[1]14'!F5</f>
        <v>20</v>
      </c>
    </row>
    <row r="200" spans="1:13" x14ac:dyDescent="0.2">
      <c r="A200" s="38">
        <v>2</v>
      </c>
      <c r="B200" s="39">
        <f>'[1]13'!B6</f>
        <v>1153</v>
      </c>
      <c r="C200" s="40" t="str">
        <f>'[1]13'!C6</f>
        <v>V Murray</v>
      </c>
      <c r="D200" s="40" t="str">
        <f>'[1]13'!D6</f>
        <v>United</v>
      </c>
      <c r="E200" s="40" t="str">
        <f>'[1]13'!E6</f>
        <v>No Entry</v>
      </c>
      <c r="F200" s="41">
        <f>'[1]13'!F6</f>
        <v>19</v>
      </c>
      <c r="G200" s="42"/>
      <c r="H200" s="43">
        <v>2</v>
      </c>
      <c r="I200" s="44">
        <f>'[1]14'!B6</f>
        <v>1634</v>
      </c>
      <c r="J200" s="40" t="str">
        <f>'[1]14'!C6</f>
        <v>S &amp; T Grech</v>
      </c>
      <c r="K200" s="40" t="str">
        <f>'[1]14'!D6</f>
        <v>Melton</v>
      </c>
      <c r="L200" s="40" t="str">
        <f>'[1]14'!E6</f>
        <v>No Entry</v>
      </c>
      <c r="M200" s="41">
        <f>'[1]14'!F6</f>
        <v>19</v>
      </c>
    </row>
    <row r="201" spans="1:13" x14ac:dyDescent="0.2">
      <c r="A201" s="38">
        <v>3</v>
      </c>
      <c r="B201" s="39">
        <f>'[1]13'!B7</f>
        <v>414</v>
      </c>
      <c r="C201" s="40" t="str">
        <f>'[1]13'!C7</f>
        <v>Sheppard &amp; Flanagan</v>
      </c>
      <c r="D201" s="40" t="str">
        <f>'[1]13'!D7</f>
        <v>Mountain Districts</v>
      </c>
      <c r="E201" s="40" t="str">
        <f>'[1]13'!E7</f>
        <v>No Entry</v>
      </c>
      <c r="F201" s="41">
        <f>'[1]13'!F7</f>
        <v>18</v>
      </c>
      <c r="G201" s="42"/>
      <c r="H201" s="43">
        <v>3</v>
      </c>
      <c r="I201" s="44">
        <f>'[1]14'!B7</f>
        <v>346</v>
      </c>
      <c r="J201" s="40" t="str">
        <f>'[1]14'!C7</f>
        <v>Ray &amp; German</v>
      </c>
      <c r="K201" s="40" t="str">
        <f>'[1]14'!D7</f>
        <v>United</v>
      </c>
      <c r="L201" s="40" t="str">
        <f>'[1]14'!E7</f>
        <v>No Entry</v>
      </c>
      <c r="M201" s="41">
        <f>'[1]14'!F7</f>
        <v>18</v>
      </c>
    </row>
    <row r="202" spans="1:13" x14ac:dyDescent="0.2">
      <c r="A202" s="38">
        <v>4</v>
      </c>
      <c r="B202" s="39">
        <f>'[1]13'!B8</f>
        <v>396</v>
      </c>
      <c r="C202" s="40" t="str">
        <f>'[1]13'!C8</f>
        <v>K Pullen</v>
      </c>
      <c r="D202" s="40" t="str">
        <f>'[1]13'!D8</f>
        <v>Riverina</v>
      </c>
      <c r="E202" s="40" t="str">
        <f>'[1]13'!E8</f>
        <v>No Entry</v>
      </c>
      <c r="F202" s="41">
        <f>'[1]13'!F8</f>
        <v>17</v>
      </c>
      <c r="G202" s="42"/>
      <c r="H202" s="43">
        <v>4</v>
      </c>
      <c r="I202" s="44">
        <f>'[1]14'!B8</f>
        <v>706</v>
      </c>
      <c r="J202" s="40" t="str">
        <f>'[1]14'!C8</f>
        <v>M O'Connell</v>
      </c>
      <c r="K202" s="40" t="str">
        <f>'[1]14'!D8</f>
        <v>Eastern Districts</v>
      </c>
      <c r="L202" s="40" t="str">
        <f>'[1]14'!E8</f>
        <v>BEG</v>
      </c>
      <c r="M202" s="41">
        <f>'[1]14'!F8</f>
        <v>17</v>
      </c>
    </row>
    <row r="203" spans="1:13" x14ac:dyDescent="0.2">
      <c r="A203" s="38">
        <v>5</v>
      </c>
      <c r="B203" s="39">
        <f>'[1]13'!B9</f>
        <v>273</v>
      </c>
      <c r="C203" s="40" t="str">
        <f>'[1]13'!C9</f>
        <v>M &amp; R Randall</v>
      </c>
      <c r="D203" s="40" t="str">
        <f>'[1]13'!D9</f>
        <v>Riverina</v>
      </c>
      <c r="E203" s="40" t="str">
        <f>'[1]13'!E9</f>
        <v>No Entry</v>
      </c>
      <c r="F203" s="41">
        <f>'[1]13'!F9</f>
        <v>16</v>
      </c>
      <c r="G203" s="42"/>
      <c r="H203" s="43">
        <v>5</v>
      </c>
      <c r="I203" s="44">
        <f>'[1]14'!B9</f>
        <v>570</v>
      </c>
      <c r="J203" s="40" t="str">
        <f>'[1]14'!C9</f>
        <v>A Brown</v>
      </c>
      <c r="K203" s="40" t="str">
        <f>'[1]14'!D9</f>
        <v>Dandenong</v>
      </c>
      <c r="L203" s="40" t="str">
        <f>'[1]14'!E9</f>
        <v>No Entry</v>
      </c>
      <c r="M203" s="41">
        <f>'[1]14'!F9</f>
        <v>16</v>
      </c>
    </row>
    <row r="204" spans="1:13" x14ac:dyDescent="0.2">
      <c r="A204" s="38">
        <v>6</v>
      </c>
      <c r="B204" s="39">
        <f>'[1]13'!B10</f>
        <v>306</v>
      </c>
      <c r="C204" s="40" t="str">
        <f>'[1]13'!C10</f>
        <v>Hall &amp; Rice</v>
      </c>
      <c r="D204" s="40" t="str">
        <f>'[1]13'!D10</f>
        <v>Bendigo</v>
      </c>
      <c r="E204" s="40" t="str">
        <f>'[1]13'!E10</f>
        <v>No Entry</v>
      </c>
      <c r="F204" s="41">
        <f>'[1]13'!F10</f>
        <v>15</v>
      </c>
      <c r="G204" s="42"/>
      <c r="H204" s="43">
        <v>6</v>
      </c>
      <c r="I204" s="44">
        <f>'[1]14'!B10</f>
        <v>91</v>
      </c>
      <c r="J204" s="40" t="str">
        <f>'[1]14'!C10</f>
        <v>Ray &amp; German</v>
      </c>
      <c r="K204" s="40" t="str">
        <f>'[1]14'!D10</f>
        <v>United</v>
      </c>
      <c r="L204" s="40" t="str">
        <f>'[1]14'!E10</f>
        <v>No Entry</v>
      </c>
      <c r="M204" s="41">
        <f>'[1]14'!F10</f>
        <v>15</v>
      </c>
    </row>
    <row r="205" spans="1:13" x14ac:dyDescent="0.2">
      <c r="A205" s="38">
        <v>7</v>
      </c>
      <c r="B205" s="39">
        <f>'[1]13'!B11</f>
        <v>417</v>
      </c>
      <c r="C205" s="40" t="str">
        <f>'[1]13'!C11</f>
        <v>A Richardson</v>
      </c>
      <c r="D205" s="40" t="str">
        <f>'[1]13'!D11</f>
        <v>Baw Baw</v>
      </c>
      <c r="E205" s="40" t="str">
        <f>'[1]13'!E11</f>
        <v>No Entry</v>
      </c>
      <c r="F205" s="41">
        <f>'[1]13'!F11</f>
        <v>14</v>
      </c>
      <c r="G205" s="42"/>
      <c r="H205" s="43">
        <v>7</v>
      </c>
      <c r="I205" s="44">
        <f>'[1]14'!B11</f>
        <v>723</v>
      </c>
      <c r="J205" s="40" t="str">
        <f>'[1]14'!C11</f>
        <v>D Charlton</v>
      </c>
      <c r="K205" s="40" t="str">
        <f>'[1]14'!D11</f>
        <v>United</v>
      </c>
      <c r="L205" s="40" t="str">
        <f>'[1]14'!E11</f>
        <v>No Entry</v>
      </c>
      <c r="M205" s="41">
        <f>'[1]14'!F11</f>
        <v>0</v>
      </c>
    </row>
    <row r="206" spans="1:13" x14ac:dyDescent="0.2">
      <c r="A206" s="38">
        <v>8</v>
      </c>
      <c r="B206" s="39">
        <f>'[1]13'!B12</f>
        <v>796</v>
      </c>
      <c r="C206" s="40" t="str">
        <f>'[1]13'!C12</f>
        <v>No Entry</v>
      </c>
      <c r="D206" s="40" t="str">
        <f>'[1]13'!D12</f>
        <v>Clyde</v>
      </c>
      <c r="E206" s="40" t="str">
        <f>'[1]13'!E12</f>
        <v>No Entry</v>
      </c>
      <c r="F206" s="41">
        <f>'[1]13'!F12</f>
        <v>13</v>
      </c>
      <c r="G206" s="42"/>
      <c r="H206" s="43">
        <v>8</v>
      </c>
      <c r="I206" s="44">
        <f>'[1]14'!B12</f>
        <v>11</v>
      </c>
      <c r="J206" s="40" t="str">
        <f>'[1]14'!C12</f>
        <v>Rowe Brothers</v>
      </c>
      <c r="K206" s="40" t="str">
        <f>'[1]14'!D12</f>
        <v>Baw Baw</v>
      </c>
      <c r="L206" s="40" t="str">
        <f>'[1]14'!E12</f>
        <v>No Entry</v>
      </c>
      <c r="M206" s="41">
        <f>'[1]14'!F12</f>
        <v>14</v>
      </c>
    </row>
    <row r="207" spans="1:13" x14ac:dyDescent="0.2">
      <c r="A207" s="38">
        <v>9</v>
      </c>
      <c r="B207" s="39">
        <f>'[1]13'!B13</f>
        <v>564</v>
      </c>
      <c r="C207" s="40" t="str">
        <f>'[1]13'!C13</f>
        <v>A Baxter</v>
      </c>
      <c r="D207" s="40" t="str">
        <f>'[1]13'!D13</f>
        <v>United</v>
      </c>
      <c r="E207" s="40" t="str">
        <f>'[1]13'!E13</f>
        <v>No Entry</v>
      </c>
      <c r="F207" s="41">
        <f>'[1]13'!F13</f>
        <v>0</v>
      </c>
      <c r="G207" s="42"/>
      <c r="H207" s="43">
        <v>9</v>
      </c>
      <c r="I207" s="44">
        <f>'[1]14'!B13</f>
        <v>1101</v>
      </c>
      <c r="J207" s="40" t="str">
        <f>'[1]14'!C13</f>
        <v>Sheppard &amp; Flanagan</v>
      </c>
      <c r="K207" s="40" t="str">
        <f>'[1]14'!D13</f>
        <v>Mountain Districts</v>
      </c>
      <c r="L207" s="40" t="str">
        <f>'[1]14'!E13</f>
        <v>No Entry</v>
      </c>
      <c r="M207" s="41">
        <f>'[1]14'!F13</f>
        <v>13</v>
      </c>
    </row>
    <row r="208" spans="1:13" x14ac:dyDescent="0.2">
      <c r="A208" s="38">
        <v>10</v>
      </c>
      <c r="B208" s="39">
        <f>'[1]13'!B14</f>
        <v>639</v>
      </c>
      <c r="C208" s="40" t="str">
        <f>'[1]13'!C14</f>
        <v>Caulfield Family</v>
      </c>
      <c r="D208" s="40" t="str">
        <f>'[1]13'!D14</f>
        <v>Mountain Districts</v>
      </c>
      <c r="E208" s="40" t="str">
        <f>'[1]13'!E14</f>
        <v>No Entry</v>
      </c>
      <c r="F208" s="41">
        <f>'[1]13'!F14</f>
        <v>12</v>
      </c>
      <c r="G208" s="42"/>
      <c r="H208" s="43">
        <v>10</v>
      </c>
      <c r="I208" s="44">
        <f>'[1]14'!B14</f>
        <v>621</v>
      </c>
      <c r="J208" s="40" t="str">
        <f>'[1]14'!C14</f>
        <v>I Hunter</v>
      </c>
      <c r="K208" s="40" t="str">
        <f>'[1]14'!D14</f>
        <v>Melton</v>
      </c>
      <c r="L208" s="40" t="str">
        <f>'[1]14'!E14</f>
        <v>No Entry</v>
      </c>
      <c r="M208" s="41">
        <f>'[1]14'!F14</f>
        <v>12</v>
      </c>
    </row>
    <row r="209" spans="1:13" x14ac:dyDescent="0.2">
      <c r="A209" s="38">
        <v>11</v>
      </c>
      <c r="B209" s="39">
        <f>'[1]13'!B15</f>
        <v>1109</v>
      </c>
      <c r="C209" s="40" t="str">
        <f>'[1]13'!C15</f>
        <v>A Richardson</v>
      </c>
      <c r="D209" s="40" t="str">
        <f>'[1]13'!D15</f>
        <v>Baw Baw</v>
      </c>
      <c r="E209" s="40" t="str">
        <f>'[1]13'!E15</f>
        <v>No Entry</v>
      </c>
      <c r="F209" s="41">
        <f>'[1]13'!F15</f>
        <v>11</v>
      </c>
      <c r="G209" s="42"/>
      <c r="H209" s="43">
        <v>11</v>
      </c>
      <c r="I209" s="44">
        <f>'[1]14'!B15</f>
        <v>1172</v>
      </c>
      <c r="J209" s="40" t="str">
        <f>'[1]14'!C15</f>
        <v>W Cachia</v>
      </c>
      <c r="K209" s="40" t="str">
        <f>'[1]14'!D15</f>
        <v>Western Suburbs</v>
      </c>
      <c r="L209" s="40" t="str">
        <f>'[1]14'!E15</f>
        <v>No Entry</v>
      </c>
      <c r="M209" s="41">
        <f>'[1]14'!F15</f>
        <v>11</v>
      </c>
    </row>
    <row r="210" spans="1:13" x14ac:dyDescent="0.2">
      <c r="A210" s="38">
        <v>12</v>
      </c>
      <c r="B210" s="39">
        <f>'[1]13'!B16</f>
        <v>761</v>
      </c>
      <c r="C210" s="40" t="str">
        <f>'[1]13'!C16</f>
        <v>M Paoli</v>
      </c>
      <c r="D210" s="40" t="str">
        <f>'[1]13'!D16</f>
        <v>Dandenong</v>
      </c>
      <c r="E210" s="40" t="str">
        <f>'[1]13'!E16</f>
        <v>No Entry</v>
      </c>
      <c r="F210" s="41">
        <f>'[1]13'!F16</f>
        <v>10</v>
      </c>
      <c r="G210" s="42"/>
      <c r="H210" s="43">
        <v>12</v>
      </c>
      <c r="I210" s="44">
        <f>'[1]14'!B16</f>
        <v>1013</v>
      </c>
      <c r="J210" s="40" t="str">
        <f>'[1]14'!C16</f>
        <v>Borg &amp; Skivington</v>
      </c>
      <c r="K210" s="40" t="str">
        <f>'[1]14'!D16</f>
        <v>Eastern Districts</v>
      </c>
      <c r="L210" s="40" t="str">
        <f>'[1]14'!E16</f>
        <v>No Entry</v>
      </c>
      <c r="M210" s="41">
        <f>'[1]14'!F16</f>
        <v>10</v>
      </c>
    </row>
    <row r="211" spans="1:13" x14ac:dyDescent="0.2">
      <c r="A211" s="38">
        <v>13</v>
      </c>
      <c r="B211" s="39">
        <f>'[1]13'!B17</f>
        <v>888</v>
      </c>
      <c r="C211" s="40" t="str">
        <f>'[1]13'!C17</f>
        <v>Caulfield Family</v>
      </c>
      <c r="D211" s="40" t="str">
        <f>'[1]13'!D17</f>
        <v>Mountain Districts</v>
      </c>
      <c r="E211" s="40" t="str">
        <f>'[1]13'!E17</f>
        <v>No Entry</v>
      </c>
      <c r="F211" s="41">
        <f>'[1]13'!F17</f>
        <v>0</v>
      </c>
      <c r="G211" s="42"/>
      <c r="H211" s="43">
        <v>13</v>
      </c>
      <c r="I211" s="44">
        <f>'[1]14'!B17</f>
        <v>1229</v>
      </c>
      <c r="J211" s="40" t="str">
        <f>'[1]14'!C17</f>
        <v>K Brown</v>
      </c>
      <c r="K211" s="40" t="str">
        <f>'[1]14'!D17</f>
        <v>Riverina</v>
      </c>
      <c r="L211" s="40" t="str">
        <f>'[1]14'!E17</f>
        <v>INT</v>
      </c>
      <c r="M211" s="41">
        <f>'[1]14'!F17</f>
        <v>9</v>
      </c>
    </row>
    <row r="212" spans="1:13" x14ac:dyDescent="0.2">
      <c r="A212" s="38">
        <v>14</v>
      </c>
      <c r="B212" s="39">
        <f>'[1]13'!B18</f>
        <v>1194</v>
      </c>
      <c r="C212" s="40" t="str">
        <f>'[1]13'!C18</f>
        <v>R Kirby</v>
      </c>
      <c r="D212" s="40" t="str">
        <f>'[1]13'!D18</f>
        <v>Bendigo</v>
      </c>
      <c r="E212" s="40" t="str">
        <f>'[1]13'!E18</f>
        <v>BEG</v>
      </c>
      <c r="F212" s="41">
        <f>'[1]13'!F18</f>
        <v>9</v>
      </c>
      <c r="G212" s="42"/>
      <c r="H212" s="43">
        <v>14</v>
      </c>
      <c r="I212" s="44">
        <f>'[1]14'!B18</f>
        <v>734</v>
      </c>
      <c r="J212" s="40" t="str">
        <f>'[1]14'!C18</f>
        <v>C Herouvim</v>
      </c>
      <c r="K212" s="40" t="str">
        <f>'[1]14'!D18</f>
        <v>Clyde</v>
      </c>
      <c r="L212" s="40" t="str">
        <f>'[1]14'!E18</f>
        <v>BEG</v>
      </c>
      <c r="M212" s="41">
        <f>'[1]14'!F18</f>
        <v>8</v>
      </c>
    </row>
    <row r="213" spans="1:13" x14ac:dyDescent="0.2">
      <c r="A213" s="38">
        <v>15</v>
      </c>
      <c r="B213" s="39">
        <f>'[1]13'!B19</f>
        <v>1405</v>
      </c>
      <c r="C213" s="40" t="str">
        <f>'[1]13'!C19</f>
        <v>R Kirby</v>
      </c>
      <c r="D213" s="40" t="str">
        <f>'[1]13'!D19</f>
        <v>Bendigo</v>
      </c>
      <c r="E213" s="40" t="str">
        <f>'[1]13'!E19</f>
        <v>BEG</v>
      </c>
      <c r="F213" s="41">
        <f>'[1]13'!F19</f>
        <v>0</v>
      </c>
      <c r="G213" s="42"/>
      <c r="H213" s="43">
        <v>15</v>
      </c>
      <c r="I213" s="44">
        <f>'[1]14'!B19</f>
        <v>1576</v>
      </c>
      <c r="J213" s="40" t="str">
        <f>'[1]14'!C19</f>
        <v>Sheppard &amp; Flanagan</v>
      </c>
      <c r="K213" s="40" t="str">
        <f>'[1]14'!D19</f>
        <v>Mountain Districts</v>
      </c>
      <c r="L213" s="40" t="str">
        <f>'[1]14'!E19</f>
        <v>No Entry</v>
      </c>
      <c r="M213" s="41">
        <f>'[1]14'!F19</f>
        <v>7</v>
      </c>
    </row>
    <row r="214" spans="1:13" x14ac:dyDescent="0.2">
      <c r="A214" s="38">
        <v>16</v>
      </c>
      <c r="B214" s="39">
        <f>'[1]13'!B20</f>
        <v>1384</v>
      </c>
      <c r="C214" s="40" t="str">
        <f>'[1]13'!C20</f>
        <v>K Pullen</v>
      </c>
      <c r="D214" s="40" t="str">
        <f>'[1]13'!D20</f>
        <v>Riverina</v>
      </c>
      <c r="E214" s="40" t="str">
        <f>'[1]13'!E20</f>
        <v>No Entry</v>
      </c>
      <c r="F214" s="41">
        <f>'[1]13'!F20</f>
        <v>0</v>
      </c>
      <c r="G214" s="42"/>
      <c r="H214" s="43">
        <v>16</v>
      </c>
      <c r="I214" s="44">
        <f>'[1]14'!B20</f>
        <v>1075</v>
      </c>
      <c r="J214" s="40" t="str">
        <f>'[1]14'!C20</f>
        <v>C Herouvim</v>
      </c>
      <c r="K214" s="40" t="str">
        <f>'[1]14'!D20</f>
        <v>Clyde</v>
      </c>
      <c r="L214" s="40" t="str">
        <f>'[1]14'!E20</f>
        <v>BEG</v>
      </c>
      <c r="M214" s="41">
        <f>'[1]14'!F20</f>
        <v>6</v>
      </c>
    </row>
    <row r="215" spans="1:13" x14ac:dyDescent="0.2">
      <c r="A215" s="38">
        <v>17</v>
      </c>
      <c r="B215" s="39">
        <f>'[1]13'!B21</f>
        <v>451</v>
      </c>
      <c r="C215" s="40" t="str">
        <f>'[1]13'!C21</f>
        <v>Vella &amp; Thomas</v>
      </c>
      <c r="D215" s="40" t="str">
        <f>'[1]13'!D21</f>
        <v>Melton</v>
      </c>
      <c r="E215" s="40" t="str">
        <f>'[1]13'!E21</f>
        <v>No Entry</v>
      </c>
      <c r="F215" s="41">
        <f>'[1]13'!F21</f>
        <v>8</v>
      </c>
      <c r="G215" s="42"/>
      <c r="H215" s="43">
        <v>17</v>
      </c>
      <c r="I215" s="44">
        <f>'[1]14'!B21</f>
        <v>820</v>
      </c>
      <c r="J215" s="40" t="str">
        <f>'[1]14'!C21</f>
        <v>K Osmand</v>
      </c>
      <c r="K215" s="40" t="str">
        <f>'[1]14'!D21</f>
        <v>Border Districts</v>
      </c>
      <c r="L215" s="40" t="str">
        <f>'[1]14'!E21</f>
        <v>Beg</v>
      </c>
      <c r="M215" s="41">
        <f>'[1]14'!F21</f>
        <v>5</v>
      </c>
    </row>
    <row r="216" spans="1:13" x14ac:dyDescent="0.2">
      <c r="A216" s="38">
        <v>18</v>
      </c>
      <c r="B216" s="39">
        <f>'[1]13'!B22</f>
        <v>1420</v>
      </c>
      <c r="C216" s="40" t="str">
        <f>'[1]13'!C22</f>
        <v>Vella &amp; Thomas</v>
      </c>
      <c r="D216" s="40" t="str">
        <f>'[1]13'!D22</f>
        <v>Melton</v>
      </c>
      <c r="E216" s="40" t="str">
        <f>'[1]13'!E22</f>
        <v>No Entry</v>
      </c>
      <c r="F216" s="41">
        <f>'[1]13'!F22</f>
        <v>7</v>
      </c>
      <c r="G216" s="42"/>
      <c r="H216" s="43">
        <v>18</v>
      </c>
      <c r="I216" s="44">
        <f>'[1]14'!B22</f>
        <v>106</v>
      </c>
      <c r="J216" s="40" t="str">
        <f>'[1]14'!C22</f>
        <v>M Paoli</v>
      </c>
      <c r="K216" s="40" t="str">
        <f>'[1]14'!D22</f>
        <v>Dandenong</v>
      </c>
      <c r="L216" s="40" t="str">
        <f>'[1]14'!E22</f>
        <v>No Entry</v>
      </c>
      <c r="M216" s="41">
        <f>'[1]14'!F22</f>
        <v>4</v>
      </c>
    </row>
    <row r="217" spans="1:13" x14ac:dyDescent="0.2">
      <c r="A217" s="38">
        <v>19</v>
      </c>
      <c r="B217" s="39">
        <f>'[1]13'!B23</f>
        <v>824</v>
      </c>
      <c r="C217" s="40" t="str">
        <f>'[1]13'!C23</f>
        <v>Vella &amp; Thomas</v>
      </c>
      <c r="D217" s="40" t="str">
        <f>'[1]13'!D23</f>
        <v>Melton</v>
      </c>
      <c r="E217" s="40" t="str">
        <f>'[1]13'!E23</f>
        <v>No Entry</v>
      </c>
      <c r="F217" s="41">
        <f>'[1]13'!F23</f>
        <v>0</v>
      </c>
      <c r="G217" s="42"/>
      <c r="H217" s="43">
        <v>19</v>
      </c>
      <c r="I217" s="44">
        <f>'[1]14'!B23</f>
        <v>448</v>
      </c>
      <c r="J217" s="40" t="str">
        <f>'[1]14'!C23</f>
        <v>B Schembri</v>
      </c>
      <c r="K217" s="40" t="str">
        <f>'[1]14'!D23</f>
        <v>United</v>
      </c>
      <c r="L217" s="40" t="str">
        <f>'[1]14'!E23</f>
        <v>INT</v>
      </c>
      <c r="M217" s="41">
        <f>'[1]14'!F23</f>
        <v>0</v>
      </c>
    </row>
    <row r="218" spans="1:13" x14ac:dyDescent="0.2">
      <c r="A218" s="38">
        <v>20</v>
      </c>
      <c r="B218" s="39">
        <f>'[1]13'!B24</f>
        <v>3</v>
      </c>
      <c r="C218" s="40" t="str">
        <f>'[1]13'!C24</f>
        <v>V Ieria</v>
      </c>
      <c r="D218" s="40" t="str">
        <f>'[1]13'!D24</f>
        <v>Glenroy</v>
      </c>
      <c r="E218" s="40" t="str">
        <f>'[1]13'!E24</f>
        <v>BEG</v>
      </c>
      <c r="F218" s="41">
        <f>'[1]13'!F24</f>
        <v>6</v>
      </c>
      <c r="G218" s="42"/>
      <c r="H218" s="43">
        <v>20</v>
      </c>
      <c r="I218" s="44">
        <f>'[1]14'!B24</f>
        <v>1083</v>
      </c>
      <c r="J218" s="40" t="str">
        <f>'[1]14'!C24</f>
        <v>R Dagg</v>
      </c>
      <c r="K218" s="40" t="str">
        <f>'[1]14'!D24</f>
        <v>Eastern Districts</v>
      </c>
      <c r="L218" s="40" t="str">
        <f>'[1]14'!E24</f>
        <v>No Entry</v>
      </c>
      <c r="M218" s="41">
        <f>'[1]14'!F24</f>
        <v>0</v>
      </c>
    </row>
    <row r="219" spans="1:13" x14ac:dyDescent="0.2">
      <c r="A219" s="38">
        <v>21</v>
      </c>
      <c r="B219" s="39">
        <f>'[1]13'!B25</f>
        <v>0</v>
      </c>
      <c r="C219" s="40" t="str">
        <f>'[1]13'!C25</f>
        <v/>
      </c>
      <c r="D219" s="40" t="str">
        <f>'[1]13'!D25</f>
        <v/>
      </c>
      <c r="E219" s="40" t="str">
        <f>'[1]13'!E25</f>
        <v/>
      </c>
      <c r="F219" s="41">
        <f>'[1]13'!F25</f>
        <v>0</v>
      </c>
      <c r="G219" s="42"/>
      <c r="H219" s="43">
        <v>21</v>
      </c>
      <c r="I219" s="44">
        <f>'[1]14'!B25</f>
        <v>1178</v>
      </c>
      <c r="J219" s="40" t="str">
        <f>'[1]14'!C25</f>
        <v>C Herouvim</v>
      </c>
      <c r="K219" s="40" t="str">
        <f>'[1]14'!D25</f>
        <v>Clyde</v>
      </c>
      <c r="L219" s="40" t="str">
        <f>'[1]14'!E25</f>
        <v>BEG</v>
      </c>
      <c r="M219" s="41">
        <f>'[1]14'!F25</f>
        <v>0</v>
      </c>
    </row>
    <row r="220" spans="1:13" x14ac:dyDescent="0.2">
      <c r="A220" s="38">
        <v>22</v>
      </c>
      <c r="B220" s="39">
        <f>'[1]13'!B26</f>
        <v>0</v>
      </c>
      <c r="C220" s="40" t="str">
        <f>'[1]13'!C26</f>
        <v/>
      </c>
      <c r="D220" s="40" t="str">
        <f>'[1]13'!D26</f>
        <v/>
      </c>
      <c r="E220" s="40" t="str">
        <f>'[1]13'!E26</f>
        <v/>
      </c>
      <c r="F220" s="41">
        <f>'[1]13'!F26</f>
        <v>0</v>
      </c>
      <c r="G220" s="42"/>
      <c r="H220" s="43">
        <v>22</v>
      </c>
      <c r="I220" s="44">
        <f>'[1]14'!B26</f>
        <v>1319</v>
      </c>
      <c r="J220" s="40" t="str">
        <f>'[1]14'!C26</f>
        <v>Rowe Brothers</v>
      </c>
      <c r="K220" s="40" t="str">
        <f>'[1]14'!D26</f>
        <v>Baw Baw</v>
      </c>
      <c r="L220" s="40" t="str">
        <f>'[1]14'!E26</f>
        <v>No Entry</v>
      </c>
      <c r="M220" s="41">
        <f>'[1]14'!F26</f>
        <v>3</v>
      </c>
    </row>
    <row r="221" spans="1:13" x14ac:dyDescent="0.2">
      <c r="A221" s="38">
        <v>23</v>
      </c>
      <c r="B221" s="39">
        <f>'[1]13'!B27</f>
        <v>0</v>
      </c>
      <c r="C221" s="40" t="str">
        <f>'[1]13'!C27</f>
        <v/>
      </c>
      <c r="D221" s="40" t="str">
        <f>'[1]13'!D27</f>
        <v/>
      </c>
      <c r="E221" s="40" t="str">
        <f>'[1]13'!E27</f>
        <v/>
      </c>
      <c r="F221" s="41">
        <f>'[1]13'!F27</f>
        <v>0</v>
      </c>
      <c r="G221" s="42"/>
      <c r="H221" s="43">
        <v>23</v>
      </c>
      <c r="I221" s="44">
        <f>'[1]14'!B27</f>
        <v>1022</v>
      </c>
      <c r="J221" s="40" t="str">
        <f>'[1]14'!C27</f>
        <v>M Weeding</v>
      </c>
      <c r="K221" s="40" t="str">
        <f>'[1]14'!D27</f>
        <v>Eastern Districts</v>
      </c>
      <c r="L221" s="40" t="str">
        <f>'[1]14'!E27</f>
        <v>BEG</v>
      </c>
      <c r="M221" s="41">
        <f>'[1]14'!F27</f>
        <v>0</v>
      </c>
    </row>
    <row r="222" spans="1:13" x14ac:dyDescent="0.2">
      <c r="A222" s="38">
        <v>24</v>
      </c>
      <c r="B222" s="39">
        <f>'[1]13'!B28</f>
        <v>0</v>
      </c>
      <c r="C222" s="40" t="str">
        <f>'[1]13'!C28</f>
        <v/>
      </c>
      <c r="D222" s="40" t="str">
        <f>'[1]13'!D28</f>
        <v/>
      </c>
      <c r="E222" s="40" t="str">
        <f>'[1]13'!E28</f>
        <v/>
      </c>
      <c r="F222" s="41">
        <f>'[1]13'!F28</f>
        <v>0</v>
      </c>
      <c r="G222" s="42"/>
      <c r="H222" s="43">
        <v>24</v>
      </c>
      <c r="I222" s="44">
        <f>'[1]14'!B28</f>
        <v>1419</v>
      </c>
      <c r="J222" s="40" t="str">
        <f>'[1]14'!C28</f>
        <v>J Orlandi</v>
      </c>
      <c r="K222" s="40" t="str">
        <f>'[1]14'!D28</f>
        <v>Riverina</v>
      </c>
      <c r="L222" s="40" t="str">
        <f>'[1]14'!E28</f>
        <v>No Entry</v>
      </c>
      <c r="M222" s="41">
        <f>'[1]14'!F28</f>
        <v>2</v>
      </c>
    </row>
    <row r="223" spans="1:13" x14ac:dyDescent="0.2">
      <c r="A223" s="38">
        <v>25</v>
      </c>
      <c r="B223" s="39">
        <f>'[1]13'!B29</f>
        <v>0</v>
      </c>
      <c r="C223" s="40" t="str">
        <f>'[1]13'!C29</f>
        <v/>
      </c>
      <c r="D223" s="40" t="str">
        <f>'[1]13'!D29</f>
        <v/>
      </c>
      <c r="E223" s="40" t="str">
        <f>'[1]13'!E29</f>
        <v/>
      </c>
      <c r="F223" s="41">
        <f>'[1]13'!F29</f>
        <v>0</v>
      </c>
      <c r="G223" s="42"/>
      <c r="H223" s="43">
        <v>25</v>
      </c>
      <c r="I223" s="44">
        <f>'[1]14'!B29</f>
        <v>1434</v>
      </c>
      <c r="J223" s="40" t="str">
        <f>'[1]14'!C29</f>
        <v>V Carro</v>
      </c>
      <c r="K223" s="40" t="str">
        <f>'[1]14'!D29</f>
        <v>Eastern Districts</v>
      </c>
      <c r="L223" s="40" t="str">
        <f>'[1]14'!E29</f>
        <v>No Entry</v>
      </c>
      <c r="M223" s="41">
        <f>'[1]14'!F29</f>
        <v>0</v>
      </c>
    </row>
    <row r="224" spans="1:13" x14ac:dyDescent="0.2">
      <c r="A224" s="38">
        <v>26</v>
      </c>
      <c r="B224" s="39">
        <f>'[1]13'!B30</f>
        <v>0</v>
      </c>
      <c r="C224" s="40" t="str">
        <f>'[1]13'!C30</f>
        <v/>
      </c>
      <c r="D224" s="40" t="str">
        <f>'[1]13'!D30</f>
        <v/>
      </c>
      <c r="E224" s="40" t="str">
        <f>'[1]13'!E30</f>
        <v/>
      </c>
      <c r="F224" s="41">
        <f>'[1]13'!F30</f>
        <v>0</v>
      </c>
      <c r="G224" s="42"/>
      <c r="H224" s="43">
        <v>26</v>
      </c>
      <c r="I224" s="44">
        <f>'[1]14'!B30</f>
        <v>235</v>
      </c>
      <c r="J224" s="40" t="str">
        <f>'[1]14'!C30</f>
        <v>B Tuttle</v>
      </c>
      <c r="K224" s="40" t="str">
        <f>'[1]14'!D30</f>
        <v>Melton</v>
      </c>
      <c r="L224" s="40" t="str">
        <f>'[1]14'!E30</f>
        <v>BEG</v>
      </c>
      <c r="M224" s="41">
        <f>'[1]14'!F30</f>
        <v>0</v>
      </c>
    </row>
    <row r="225" spans="1:13" x14ac:dyDescent="0.2">
      <c r="A225" s="38">
        <v>27</v>
      </c>
      <c r="B225" s="39">
        <f>'[1]13'!B31</f>
        <v>0</v>
      </c>
      <c r="C225" s="40" t="str">
        <f>'[1]13'!C31</f>
        <v/>
      </c>
      <c r="D225" s="40" t="str">
        <f>'[1]13'!D31</f>
        <v/>
      </c>
      <c r="E225" s="40" t="str">
        <f>'[1]13'!E31</f>
        <v/>
      </c>
      <c r="F225" s="41">
        <f>'[1]13'!F31</f>
        <v>0</v>
      </c>
      <c r="G225" s="42"/>
      <c r="H225" s="43">
        <v>27</v>
      </c>
      <c r="I225" s="44">
        <f>'[1]14'!B31</f>
        <v>1594</v>
      </c>
      <c r="J225" s="40" t="str">
        <f>'[1]14'!C31</f>
        <v>S &amp; T Grech</v>
      </c>
      <c r="K225" s="40" t="str">
        <f>'[1]14'!D31</f>
        <v>Melton</v>
      </c>
      <c r="L225" s="40" t="str">
        <f>'[1]14'!E31</f>
        <v>No Entry</v>
      </c>
      <c r="M225" s="41">
        <f>'[1]14'!F31</f>
        <v>0</v>
      </c>
    </row>
    <row r="226" spans="1:13" x14ac:dyDescent="0.2">
      <c r="A226" s="38">
        <v>28</v>
      </c>
      <c r="B226" s="39">
        <f>'[1]13'!B32</f>
        <v>0</v>
      </c>
      <c r="C226" s="40" t="str">
        <f>'[1]13'!C32</f>
        <v/>
      </c>
      <c r="D226" s="40" t="str">
        <f>'[1]13'!D32</f>
        <v/>
      </c>
      <c r="E226" s="40" t="str">
        <f>'[1]13'!E32</f>
        <v/>
      </c>
      <c r="F226" s="41">
        <f>'[1]13'!F32</f>
        <v>0</v>
      </c>
      <c r="G226" s="42"/>
      <c r="H226" s="43">
        <v>28</v>
      </c>
      <c r="I226" s="44">
        <f>'[1]14'!B32</f>
        <v>1099</v>
      </c>
      <c r="J226" s="40" t="str">
        <f>'[1]14'!C32</f>
        <v>J Freeman</v>
      </c>
      <c r="K226" s="40" t="str">
        <f>'[1]14'!D32</f>
        <v>Nepean</v>
      </c>
      <c r="L226" s="40" t="str">
        <f>'[1]14'!E32</f>
        <v>BEG</v>
      </c>
      <c r="M226" s="41">
        <f>'[1]14'!F32</f>
        <v>1</v>
      </c>
    </row>
    <row r="227" spans="1:13" x14ac:dyDescent="0.2">
      <c r="A227" s="38">
        <v>29</v>
      </c>
      <c r="B227" s="39">
        <f>'[1]13'!B33</f>
        <v>0</v>
      </c>
      <c r="C227" s="40" t="str">
        <f>'[1]13'!C33</f>
        <v/>
      </c>
      <c r="D227" s="40" t="str">
        <f>'[1]13'!D33</f>
        <v/>
      </c>
      <c r="E227" s="40" t="str">
        <f>'[1]13'!E33</f>
        <v/>
      </c>
      <c r="F227" s="41">
        <f>'[1]13'!F33</f>
        <v>0</v>
      </c>
      <c r="G227" s="42"/>
      <c r="H227" s="43">
        <v>29</v>
      </c>
      <c r="I227" s="44">
        <f>'[1]14'!B33</f>
        <v>28</v>
      </c>
      <c r="J227" s="40" t="str">
        <f>'[1]14'!C33</f>
        <v>D Rixon</v>
      </c>
      <c r="K227" s="40" t="str">
        <f>'[1]14'!D33</f>
        <v>Western Suburbs</v>
      </c>
      <c r="L227" s="40" t="str">
        <f>'[1]14'!E33</f>
        <v>No Entry</v>
      </c>
      <c r="M227" s="41">
        <f>'[1]14'!F33</f>
        <v>0</v>
      </c>
    </row>
    <row r="228" spans="1:13" x14ac:dyDescent="0.2">
      <c r="A228" s="45">
        <v>30</v>
      </c>
      <c r="B228" s="46">
        <f>'[1]13'!B34</f>
        <v>0</v>
      </c>
      <c r="C228" s="47" t="str">
        <f>'[1]13'!C34</f>
        <v/>
      </c>
      <c r="D228" s="47" t="str">
        <f>'[1]13'!D34</f>
        <v/>
      </c>
      <c r="E228" s="47" t="str">
        <f>'[1]13'!E34</f>
        <v/>
      </c>
      <c r="F228" s="48">
        <f>'[1]13'!F34</f>
        <v>0</v>
      </c>
      <c r="G228" s="42"/>
      <c r="H228" s="49">
        <v>30</v>
      </c>
      <c r="I228" s="50">
        <f>'[1]14'!B34</f>
        <v>729</v>
      </c>
      <c r="J228" s="47" t="str">
        <f>'[1]14'!C34</f>
        <v>D Kerr</v>
      </c>
      <c r="K228" s="47" t="str">
        <f>'[1]14'!D34</f>
        <v>Baw Baw</v>
      </c>
      <c r="L228" s="47" t="str">
        <f>'[1]14'!E34</f>
        <v>BEG</v>
      </c>
      <c r="M228" s="48">
        <f>'[1]14'!F34</f>
        <v>0</v>
      </c>
    </row>
    <row r="229" spans="1:13" x14ac:dyDescent="0.2">
      <c r="C229" s="42"/>
      <c r="D229" s="42"/>
      <c r="E229" s="42"/>
      <c r="F229" s="42"/>
      <c r="G229" s="42"/>
      <c r="H229" s="52"/>
      <c r="I229" s="52"/>
      <c r="J229" s="42"/>
      <c r="K229" s="42"/>
      <c r="L229" s="42"/>
      <c r="M229" s="42"/>
    </row>
    <row r="230" spans="1:13" ht="15" x14ac:dyDescent="0.25">
      <c r="A230" s="22" t="s">
        <v>19</v>
      </c>
      <c r="B230" s="23">
        <f>'[1]15'!$B$1</f>
        <v>15</v>
      </c>
      <c r="C230" s="24" t="str">
        <f>'[1]15'!$C$1</f>
        <v>D/F Spangle</v>
      </c>
      <c r="D230" s="25" t="str">
        <f>'[1]15'!$D$1</f>
        <v>Judge: I. HUNTER</v>
      </c>
      <c r="E230" s="25"/>
      <c r="F230" s="26"/>
      <c r="G230" s="27"/>
      <c r="H230" s="28" t="s">
        <v>19</v>
      </c>
      <c r="I230" s="29">
        <f>'[1]16'!$B$1</f>
        <v>16</v>
      </c>
      <c r="J230" s="24" t="str">
        <f>'[1]16'!$C$1</f>
        <v>Opaline</v>
      </c>
      <c r="K230" s="25" t="str">
        <f>'[1]16'!$D$1</f>
        <v>Judge: J. SMITH</v>
      </c>
      <c r="L230" s="25"/>
      <c r="M230" s="26"/>
    </row>
    <row r="231" spans="1:13" ht="15" x14ac:dyDescent="0.25">
      <c r="A231" s="31" t="s">
        <v>20</v>
      </c>
      <c r="B231" s="32" t="s">
        <v>21</v>
      </c>
      <c r="C231" s="33" t="s">
        <v>22</v>
      </c>
      <c r="D231" s="33" t="s">
        <v>3</v>
      </c>
      <c r="E231" s="33" t="s">
        <v>23</v>
      </c>
      <c r="F231" s="34" t="s">
        <v>24</v>
      </c>
      <c r="G231" s="35"/>
      <c r="H231" s="36" t="s">
        <v>20</v>
      </c>
      <c r="I231" s="37" t="s">
        <v>21</v>
      </c>
      <c r="J231" s="33" t="s">
        <v>22</v>
      </c>
      <c r="K231" s="33" t="s">
        <v>3</v>
      </c>
      <c r="L231" s="33" t="s">
        <v>23</v>
      </c>
      <c r="M231" s="34" t="s">
        <v>24</v>
      </c>
    </row>
    <row r="232" spans="1:13" x14ac:dyDescent="0.2">
      <c r="A232" s="38">
        <v>1</v>
      </c>
      <c r="B232" s="39">
        <f>'[1]15'!B5</f>
        <v>752</v>
      </c>
      <c r="C232" s="40" t="str">
        <f>'[1]15'!C5</f>
        <v>M Huth</v>
      </c>
      <c r="D232" s="40" t="str">
        <f>'[1]15'!D5</f>
        <v>Colac</v>
      </c>
      <c r="E232" s="40" t="str">
        <f>'[1]15'!E5</f>
        <v>BEG</v>
      </c>
      <c r="F232" s="41">
        <f>'[1]15'!F5</f>
        <v>20</v>
      </c>
      <c r="G232" s="42"/>
      <c r="H232" s="43">
        <v>1</v>
      </c>
      <c r="I232" s="44">
        <f>'[1]16'!B5</f>
        <v>740</v>
      </c>
      <c r="J232" s="40" t="str">
        <f>'[1]16'!C5</f>
        <v>Sheppard &amp; Flanagan</v>
      </c>
      <c r="K232" s="40" t="str">
        <f>'[1]16'!D5</f>
        <v>Mountain Districts</v>
      </c>
      <c r="L232" s="40" t="str">
        <f>'[1]16'!E5</f>
        <v>No Entry</v>
      </c>
      <c r="M232" s="41">
        <f>'[1]16'!F5</f>
        <v>20</v>
      </c>
    </row>
    <row r="233" spans="1:13" x14ac:dyDescent="0.2">
      <c r="A233" s="38">
        <v>2</v>
      </c>
      <c r="B233" s="39">
        <f>'[1]15'!B6</f>
        <v>583</v>
      </c>
      <c r="C233" s="40" t="str">
        <f>'[1]15'!C6</f>
        <v>Rowe Brothers</v>
      </c>
      <c r="D233" s="40" t="str">
        <f>'[1]15'!D6</f>
        <v>Baw Baw</v>
      </c>
      <c r="E233" s="40" t="str">
        <f>'[1]15'!E6</f>
        <v>No Entry</v>
      </c>
      <c r="F233" s="41">
        <f>'[1]15'!F6</f>
        <v>19</v>
      </c>
      <c r="G233" s="42"/>
      <c r="H233" s="43">
        <v>2</v>
      </c>
      <c r="I233" s="44">
        <f>'[1]16'!B6</f>
        <v>969</v>
      </c>
      <c r="J233" s="40" t="str">
        <f>'[1]16'!C6</f>
        <v>W Cachia</v>
      </c>
      <c r="K233" s="40" t="str">
        <f>'[1]16'!D6</f>
        <v>Western Suburbs</v>
      </c>
      <c r="L233" s="40" t="str">
        <f>'[1]16'!E6</f>
        <v>No Entry</v>
      </c>
      <c r="M233" s="41">
        <f>'[1]16'!F6</f>
        <v>19</v>
      </c>
    </row>
    <row r="234" spans="1:13" x14ac:dyDescent="0.2">
      <c r="A234" s="38">
        <v>3</v>
      </c>
      <c r="B234" s="39">
        <f>'[1]15'!B7</f>
        <v>1241</v>
      </c>
      <c r="C234" s="40" t="str">
        <f>'[1]15'!C7</f>
        <v>M Huth</v>
      </c>
      <c r="D234" s="40" t="str">
        <f>'[1]15'!D7</f>
        <v>Colac</v>
      </c>
      <c r="E234" s="40" t="str">
        <f>'[1]15'!E7</f>
        <v>BEG</v>
      </c>
      <c r="F234" s="41">
        <f>'[1]15'!F7</f>
        <v>18</v>
      </c>
      <c r="G234" s="42"/>
      <c r="H234" s="43">
        <v>3</v>
      </c>
      <c r="I234" s="44">
        <f>'[1]16'!B7</f>
        <v>911</v>
      </c>
      <c r="J234" s="40" t="str">
        <f>'[1]16'!C7</f>
        <v>Rowe Brothers</v>
      </c>
      <c r="K234" s="40" t="str">
        <f>'[1]16'!D7</f>
        <v>Baw Baw</v>
      </c>
      <c r="L234" s="40" t="str">
        <f>'[1]16'!E7</f>
        <v>No Entry</v>
      </c>
      <c r="M234" s="41">
        <f>'[1]16'!F7</f>
        <v>18</v>
      </c>
    </row>
    <row r="235" spans="1:13" x14ac:dyDescent="0.2">
      <c r="A235" s="38">
        <v>4</v>
      </c>
      <c r="B235" s="39">
        <f>'[1]15'!B8</f>
        <v>89</v>
      </c>
      <c r="C235" s="40" t="str">
        <f>'[1]15'!C8</f>
        <v>J Meale</v>
      </c>
      <c r="D235" s="40" t="str">
        <f>'[1]15'!D8</f>
        <v>United</v>
      </c>
      <c r="E235" s="40" t="str">
        <f>'[1]15'!E8</f>
        <v>No Entry</v>
      </c>
      <c r="F235" s="41">
        <f>'[1]15'!F8</f>
        <v>17</v>
      </c>
      <c r="G235" s="42"/>
      <c r="H235" s="43">
        <v>4</v>
      </c>
      <c r="I235" s="44">
        <f>'[1]16'!B8</f>
        <v>1432</v>
      </c>
      <c r="J235" s="40" t="str">
        <f>'[1]16'!C8</f>
        <v>Rowe Brothers</v>
      </c>
      <c r="K235" s="40" t="str">
        <f>'[1]16'!D8</f>
        <v>Baw Baw</v>
      </c>
      <c r="L235" s="40" t="str">
        <f>'[1]16'!E8</f>
        <v>No Entry</v>
      </c>
      <c r="M235" s="41">
        <f>'[1]16'!F8</f>
        <v>17</v>
      </c>
    </row>
    <row r="236" spans="1:13" x14ac:dyDescent="0.2">
      <c r="A236" s="38">
        <v>5</v>
      </c>
      <c r="B236" s="39">
        <f>'[1]15'!B9</f>
        <v>481</v>
      </c>
      <c r="C236" s="40" t="str">
        <f>'[1]15'!C9</f>
        <v>D Charlton</v>
      </c>
      <c r="D236" s="40" t="str">
        <f>'[1]15'!D9</f>
        <v>United</v>
      </c>
      <c r="E236" s="40" t="str">
        <f>'[1]15'!E9</f>
        <v>No Entry</v>
      </c>
      <c r="F236" s="41">
        <f>'[1]15'!F9</f>
        <v>16</v>
      </c>
      <c r="G236" s="42"/>
      <c r="H236" s="43">
        <v>5</v>
      </c>
      <c r="I236" s="44">
        <f>'[1]16'!B9</f>
        <v>1228</v>
      </c>
      <c r="J236" s="40" t="str">
        <f>'[1]16'!C9</f>
        <v>M  Huth</v>
      </c>
      <c r="K236" s="40" t="str">
        <f>'[1]16'!D9</f>
        <v>Colac</v>
      </c>
      <c r="L236" s="40" t="str">
        <f>'[1]16'!E9</f>
        <v>BEG</v>
      </c>
      <c r="M236" s="41">
        <f>'[1]16'!F9</f>
        <v>16</v>
      </c>
    </row>
    <row r="237" spans="1:13" x14ac:dyDescent="0.2">
      <c r="A237" s="38">
        <v>6</v>
      </c>
      <c r="B237" s="39">
        <f>'[1]15'!B10</f>
        <v>1273</v>
      </c>
      <c r="C237" s="40" t="str">
        <f>'[1]15'!C10</f>
        <v>G O'Connell</v>
      </c>
      <c r="D237" s="40" t="str">
        <f>'[1]15'!D10</f>
        <v>Eastern Districts</v>
      </c>
      <c r="E237" s="40" t="str">
        <f>'[1]15'!E10</f>
        <v>No Entry</v>
      </c>
      <c r="F237" s="41">
        <f>'[1]15'!F10</f>
        <v>15</v>
      </c>
      <c r="G237" s="42"/>
      <c r="H237" s="43">
        <v>6</v>
      </c>
      <c r="I237" s="44">
        <f>'[1]16'!B10</f>
        <v>1551</v>
      </c>
      <c r="J237" s="40" t="str">
        <f>'[1]16'!C10</f>
        <v>H Kamal</v>
      </c>
      <c r="K237" s="40" t="str">
        <f>'[1]16'!D10</f>
        <v>Melton</v>
      </c>
      <c r="L237" s="40" t="str">
        <f>'[1]16'!E10</f>
        <v>No Entry</v>
      </c>
      <c r="M237" s="41">
        <f>'[1]16'!F10</f>
        <v>15</v>
      </c>
    </row>
    <row r="238" spans="1:13" x14ac:dyDescent="0.2">
      <c r="A238" s="38">
        <v>7</v>
      </c>
      <c r="B238" s="39">
        <f>'[1]15'!B11</f>
        <v>193</v>
      </c>
      <c r="C238" s="40" t="str">
        <f>'[1]15'!C11</f>
        <v>M Parr</v>
      </c>
      <c r="D238" s="40" t="str">
        <f>'[1]15'!D11</f>
        <v>Eastern Districts</v>
      </c>
      <c r="E238" s="40" t="str">
        <f>'[1]15'!E11</f>
        <v>BEG</v>
      </c>
      <c r="F238" s="41">
        <f>'[1]15'!F11</f>
        <v>14</v>
      </c>
      <c r="G238" s="42"/>
      <c r="H238" s="43">
        <v>7</v>
      </c>
      <c r="I238" s="44">
        <f>'[1]16'!B11</f>
        <v>748</v>
      </c>
      <c r="J238" s="40" t="str">
        <f>'[1]16'!C11</f>
        <v>Ray &amp; German</v>
      </c>
      <c r="K238" s="40" t="str">
        <f>'[1]16'!D11</f>
        <v>United</v>
      </c>
      <c r="L238" s="40" t="str">
        <f>'[1]16'!E11</f>
        <v>No Entry</v>
      </c>
      <c r="M238" s="41">
        <f>'[1]16'!F11</f>
        <v>14</v>
      </c>
    </row>
    <row r="239" spans="1:13" x14ac:dyDescent="0.2">
      <c r="A239" s="38">
        <v>8</v>
      </c>
      <c r="B239" s="39">
        <f>'[1]15'!B12</f>
        <v>364</v>
      </c>
      <c r="C239" s="40" t="str">
        <f>'[1]15'!C12</f>
        <v>Wilson &amp; Hoadley</v>
      </c>
      <c r="D239" s="40" t="str">
        <f>'[1]15'!D12</f>
        <v>Dandenong</v>
      </c>
      <c r="E239" s="40" t="str">
        <f>'[1]15'!E12</f>
        <v>No Entry</v>
      </c>
      <c r="F239" s="41">
        <f>'[1]15'!F12</f>
        <v>13</v>
      </c>
      <c r="G239" s="42"/>
      <c r="H239" s="43">
        <v>8</v>
      </c>
      <c r="I239" s="44">
        <f>'[1]16'!B12</f>
        <v>1380</v>
      </c>
      <c r="J239" s="40" t="str">
        <f>'[1]16'!C12</f>
        <v>Hall &amp; Rice</v>
      </c>
      <c r="K239" s="40" t="str">
        <f>'[1]16'!D12</f>
        <v>Bendigo</v>
      </c>
      <c r="L239" s="40" t="str">
        <f>'[1]16'!E12</f>
        <v>No Entry</v>
      </c>
      <c r="M239" s="41">
        <f>'[1]16'!F12</f>
        <v>13</v>
      </c>
    </row>
    <row r="240" spans="1:13" x14ac:dyDescent="0.2">
      <c r="A240" s="38">
        <v>9</v>
      </c>
      <c r="B240" s="39">
        <f>'[1]15'!B13</f>
        <v>704</v>
      </c>
      <c r="C240" s="40" t="str">
        <f>'[1]15'!C13</f>
        <v>G O'Connell</v>
      </c>
      <c r="D240" s="40" t="str">
        <f>'[1]15'!D13</f>
        <v>Eastern Districts</v>
      </c>
      <c r="E240" s="40" t="str">
        <f>'[1]15'!E13</f>
        <v>No Entry</v>
      </c>
      <c r="F240" s="41">
        <f>'[1]15'!F13</f>
        <v>0</v>
      </c>
      <c r="G240" s="42"/>
      <c r="H240" s="43">
        <v>9</v>
      </c>
      <c r="I240" s="44">
        <f>'[1]16'!B13</f>
        <v>921</v>
      </c>
      <c r="J240" s="40" t="str">
        <f>'[1]16'!C13</f>
        <v>I Mamic</v>
      </c>
      <c r="K240" s="40" t="str">
        <f>'[1]16'!D13</f>
        <v>Western Suburbs</v>
      </c>
      <c r="L240" s="40" t="str">
        <f>'[1]16'!E13</f>
        <v>No Entry</v>
      </c>
      <c r="M240" s="41">
        <f>'[1]16'!F13</f>
        <v>12</v>
      </c>
    </row>
    <row r="241" spans="1:13" x14ac:dyDescent="0.2">
      <c r="A241" s="38">
        <v>10</v>
      </c>
      <c r="B241" s="39">
        <f>'[1]15'!B14</f>
        <v>318</v>
      </c>
      <c r="C241" s="40" t="str">
        <f>'[1]15'!C14</f>
        <v>Sheppard &amp; Flanagan</v>
      </c>
      <c r="D241" s="40" t="str">
        <f>'[1]15'!D14</f>
        <v>Mountain Districts</v>
      </c>
      <c r="E241" s="40" t="str">
        <f>'[1]15'!E14</f>
        <v>No Entry</v>
      </c>
      <c r="F241" s="41">
        <f>'[1]15'!F14</f>
        <v>12</v>
      </c>
      <c r="G241" s="42"/>
      <c r="H241" s="43">
        <v>10</v>
      </c>
      <c r="I241" s="44">
        <f>'[1]16'!B14</f>
        <v>776</v>
      </c>
      <c r="J241" s="40" t="str">
        <f>'[1]16'!C14</f>
        <v>Sheppard &amp; Flanagan</v>
      </c>
      <c r="K241" s="40" t="str">
        <f>'[1]16'!D14</f>
        <v>Mountain Districts</v>
      </c>
      <c r="L241" s="40" t="str">
        <f>'[1]16'!E14</f>
        <v>No Entry</v>
      </c>
      <c r="M241" s="41">
        <f>'[1]16'!F14</f>
        <v>11</v>
      </c>
    </row>
    <row r="242" spans="1:13" x14ac:dyDescent="0.2">
      <c r="A242" s="38">
        <v>11</v>
      </c>
      <c r="B242" s="39">
        <f>'[1]15'!B15</f>
        <v>962</v>
      </c>
      <c r="C242" s="40" t="str">
        <f>'[1]15'!C15</f>
        <v>M Parr</v>
      </c>
      <c r="D242" s="40" t="str">
        <f>'[1]15'!D15</f>
        <v>Eastern Districts</v>
      </c>
      <c r="E242" s="40" t="str">
        <f>'[1]15'!E15</f>
        <v>BEG</v>
      </c>
      <c r="F242" s="41">
        <f>'[1]15'!F15</f>
        <v>0</v>
      </c>
      <c r="G242" s="42"/>
      <c r="H242" s="43">
        <v>11</v>
      </c>
      <c r="I242" s="44">
        <f>'[1]16'!B15</f>
        <v>658</v>
      </c>
      <c r="J242" s="40" t="str">
        <f>'[1]16'!C15</f>
        <v>Sheppard &amp; Flanagan</v>
      </c>
      <c r="K242" s="40" t="str">
        <f>'[1]16'!D15</f>
        <v>Mountain Districts</v>
      </c>
      <c r="L242" s="40" t="str">
        <f>'[1]16'!E15</f>
        <v>No Entry</v>
      </c>
      <c r="M242" s="41">
        <f>'[1]16'!F15</f>
        <v>0</v>
      </c>
    </row>
    <row r="243" spans="1:13" x14ac:dyDescent="0.2">
      <c r="A243" s="38">
        <v>12</v>
      </c>
      <c r="B243" s="39">
        <f>'[1]15'!B16</f>
        <v>1139</v>
      </c>
      <c r="C243" s="40" t="str">
        <f>'[1]15'!C16</f>
        <v>J Orlandi</v>
      </c>
      <c r="D243" s="40" t="str">
        <f>'[1]15'!D16</f>
        <v>Riverina</v>
      </c>
      <c r="E243" s="40" t="str">
        <f>'[1]15'!E16</f>
        <v>No Entry</v>
      </c>
      <c r="F243" s="41">
        <f>'[1]15'!F16</f>
        <v>11</v>
      </c>
      <c r="G243" s="42"/>
      <c r="H243" s="43">
        <v>12</v>
      </c>
      <c r="I243" s="44">
        <f>'[1]16'!B16</f>
        <v>307</v>
      </c>
      <c r="J243" s="40" t="str">
        <f>'[1]16'!C16</f>
        <v>K Osmand</v>
      </c>
      <c r="K243" s="40" t="str">
        <f>'[1]16'!D16</f>
        <v>Border Districts</v>
      </c>
      <c r="L243" s="40" t="str">
        <f>'[1]16'!E16</f>
        <v>Beg</v>
      </c>
      <c r="M243" s="41">
        <f>'[1]16'!F16</f>
        <v>10</v>
      </c>
    </row>
    <row r="244" spans="1:13" x14ac:dyDescent="0.2">
      <c r="A244" s="38">
        <v>13</v>
      </c>
      <c r="B244" s="39">
        <f>'[1]15'!B17</f>
        <v>424</v>
      </c>
      <c r="C244" s="40" t="str">
        <f>'[1]15'!C17</f>
        <v>K McCalman</v>
      </c>
      <c r="D244" s="40" t="str">
        <f>'[1]15'!D17</f>
        <v>Dandenong</v>
      </c>
      <c r="E244" s="40" t="str">
        <f>'[1]15'!E17</f>
        <v>No Entry</v>
      </c>
      <c r="F244" s="41">
        <f>'[1]15'!F17</f>
        <v>10</v>
      </c>
      <c r="G244" s="42"/>
      <c r="H244" s="43">
        <v>13</v>
      </c>
      <c r="I244" s="44">
        <f>'[1]16'!B17</f>
        <v>637</v>
      </c>
      <c r="J244" s="40" t="str">
        <f>'[1]16'!C17</f>
        <v>M Brennand</v>
      </c>
      <c r="K244" s="40" t="str">
        <f>'[1]16'!D17</f>
        <v>Eastern Districts</v>
      </c>
      <c r="L244" s="40" t="str">
        <f>'[1]16'!E17</f>
        <v>BEG</v>
      </c>
      <c r="M244" s="41">
        <f>'[1]16'!F17</f>
        <v>9</v>
      </c>
    </row>
    <row r="245" spans="1:13" x14ac:dyDescent="0.2">
      <c r="A245" s="38">
        <v>14</v>
      </c>
      <c r="B245" s="39">
        <f>'[1]15'!B18</f>
        <v>1452</v>
      </c>
      <c r="C245" s="40" t="str">
        <f>'[1]15'!C18</f>
        <v>W Cachia</v>
      </c>
      <c r="D245" s="40" t="str">
        <f>'[1]15'!D18</f>
        <v>Western Suburbs</v>
      </c>
      <c r="E245" s="40" t="str">
        <f>'[1]15'!E18</f>
        <v>No Entry</v>
      </c>
      <c r="F245" s="41">
        <f>'[1]15'!F18</f>
        <v>9</v>
      </c>
      <c r="G245" s="42"/>
      <c r="H245" s="43">
        <v>14</v>
      </c>
      <c r="I245" s="44">
        <f>'[1]16'!B18</f>
        <v>552</v>
      </c>
      <c r="J245" s="40" t="str">
        <f>'[1]16'!C18</f>
        <v>A Rowe</v>
      </c>
      <c r="K245" s="40" t="str">
        <f>'[1]16'!D18</f>
        <v>United</v>
      </c>
      <c r="L245" s="40" t="str">
        <f>'[1]16'!E18</f>
        <v>No Entry</v>
      </c>
      <c r="M245" s="41">
        <f>'[1]16'!F18</f>
        <v>8</v>
      </c>
    </row>
    <row r="246" spans="1:13" x14ac:dyDescent="0.2">
      <c r="A246" s="38">
        <v>15</v>
      </c>
      <c r="B246" s="39">
        <f>'[1]15'!B19</f>
        <v>487</v>
      </c>
      <c r="C246" s="40" t="str">
        <f>'[1]15'!C19</f>
        <v>J Orlandi</v>
      </c>
      <c r="D246" s="40" t="str">
        <f>'[1]15'!D19</f>
        <v>Riverina</v>
      </c>
      <c r="E246" s="40" t="str">
        <f>'[1]15'!E19</f>
        <v>No Entry</v>
      </c>
      <c r="F246" s="41">
        <f>'[1]15'!F19</f>
        <v>8</v>
      </c>
      <c r="G246" s="42"/>
      <c r="H246" s="43">
        <v>15</v>
      </c>
      <c r="I246" s="44">
        <f>'[1]16'!B19</f>
        <v>951</v>
      </c>
      <c r="J246" s="40" t="str">
        <f>'[1]16'!C19</f>
        <v>Vella &amp; Thomas</v>
      </c>
      <c r="K246" s="40" t="str">
        <f>'[1]16'!D19</f>
        <v>Melton</v>
      </c>
      <c r="L246" s="40" t="str">
        <f>'[1]16'!E19</f>
        <v>No Entry</v>
      </c>
      <c r="M246" s="41">
        <f>'[1]16'!F19</f>
        <v>7</v>
      </c>
    </row>
    <row r="247" spans="1:13" x14ac:dyDescent="0.2">
      <c r="A247" s="38">
        <v>16</v>
      </c>
      <c r="B247" s="39">
        <f>'[1]15'!B20</f>
        <v>25</v>
      </c>
      <c r="C247" s="40" t="str">
        <f>'[1]15'!C20</f>
        <v>W Cachia</v>
      </c>
      <c r="D247" s="40" t="str">
        <f>'[1]15'!D20</f>
        <v>Western Suburbs</v>
      </c>
      <c r="E247" s="40" t="str">
        <f>'[1]15'!E20</f>
        <v>No Entry</v>
      </c>
      <c r="F247" s="41">
        <f>'[1]15'!F20</f>
        <v>7</v>
      </c>
      <c r="G247" s="42"/>
      <c r="H247" s="43">
        <v>16</v>
      </c>
      <c r="I247" s="44">
        <f>'[1]16'!B20</f>
        <v>333</v>
      </c>
      <c r="J247" s="40" t="str">
        <f>'[1]16'!C20</f>
        <v>K Osmand</v>
      </c>
      <c r="K247" s="40" t="str">
        <f>'[1]16'!D20</f>
        <v>Border Districts</v>
      </c>
      <c r="L247" s="40" t="str">
        <f>'[1]16'!E20</f>
        <v>Beg</v>
      </c>
      <c r="M247" s="41">
        <f>'[1]16'!F20</f>
        <v>6</v>
      </c>
    </row>
    <row r="248" spans="1:13" x14ac:dyDescent="0.2">
      <c r="A248" s="38">
        <v>17</v>
      </c>
      <c r="B248" s="39">
        <f>'[1]15'!B21</f>
        <v>1070</v>
      </c>
      <c r="C248" s="40" t="str">
        <f>'[1]15'!C21</f>
        <v>Headspeath &amp; Brown</v>
      </c>
      <c r="D248" s="40" t="str">
        <f>'[1]15'!D21</f>
        <v>Baw Baw</v>
      </c>
      <c r="E248" s="40" t="str">
        <f>'[1]15'!E21</f>
        <v xml:space="preserve">BEG </v>
      </c>
      <c r="F248" s="41">
        <f>'[1]15'!F21</f>
        <v>6</v>
      </c>
      <c r="G248" s="42"/>
      <c r="H248" s="43">
        <v>17</v>
      </c>
      <c r="I248" s="44">
        <f>'[1]16'!B21</f>
        <v>512</v>
      </c>
      <c r="J248" s="40" t="str">
        <f>'[1]16'!C21</f>
        <v>J Leong</v>
      </c>
      <c r="K248" s="40" t="str">
        <f>'[1]16'!D21</f>
        <v>United</v>
      </c>
      <c r="L248" s="40" t="str">
        <f>'[1]16'!E21</f>
        <v>No Entry</v>
      </c>
      <c r="M248" s="41">
        <f>'[1]16'!F21</f>
        <v>0</v>
      </c>
    </row>
    <row r="249" spans="1:13" x14ac:dyDescent="0.2">
      <c r="A249" s="38">
        <v>18</v>
      </c>
      <c r="B249" s="39">
        <f>'[1]15'!B22</f>
        <v>1165</v>
      </c>
      <c r="C249" s="40" t="str">
        <f>'[1]15'!C22</f>
        <v>Headspeath &amp; Brown</v>
      </c>
      <c r="D249" s="40" t="str">
        <f>'[1]15'!D22</f>
        <v>Baw Baw</v>
      </c>
      <c r="E249" s="40" t="str">
        <f>'[1]15'!E22</f>
        <v>BEG</v>
      </c>
      <c r="F249" s="41">
        <f>'[1]15'!F22</f>
        <v>0</v>
      </c>
      <c r="G249" s="42"/>
      <c r="H249" s="43">
        <v>18</v>
      </c>
      <c r="I249" s="44">
        <f>'[1]16'!B22</f>
        <v>1143</v>
      </c>
      <c r="J249" s="40" t="str">
        <f>'[1]16'!C22</f>
        <v>W Cachia</v>
      </c>
      <c r="K249" s="40" t="str">
        <f>'[1]16'!D22</f>
        <v>Western Suburbs</v>
      </c>
      <c r="L249" s="40" t="str">
        <f>'[1]16'!E22</f>
        <v>No Entry</v>
      </c>
      <c r="M249" s="41">
        <f>'[1]16'!F22</f>
        <v>0</v>
      </c>
    </row>
    <row r="250" spans="1:13" x14ac:dyDescent="0.2">
      <c r="A250" s="38">
        <v>19</v>
      </c>
      <c r="B250" s="39">
        <f>'[1]15'!B23</f>
        <v>1581</v>
      </c>
      <c r="C250" s="40" t="str">
        <f>'[1]15'!C23</f>
        <v>B Tuttle</v>
      </c>
      <c r="D250" s="40" t="str">
        <f>'[1]15'!D23</f>
        <v>Melton</v>
      </c>
      <c r="E250" s="40" t="str">
        <f>'[1]15'!E23</f>
        <v xml:space="preserve">BEG </v>
      </c>
      <c r="F250" s="41">
        <f>'[1]15'!F23</f>
        <v>5</v>
      </c>
      <c r="G250" s="42"/>
      <c r="H250" s="43">
        <v>19</v>
      </c>
      <c r="I250" s="44">
        <f>'[1]16'!B23</f>
        <v>581</v>
      </c>
      <c r="J250" s="40" t="str">
        <f>'[1]16'!C23</f>
        <v>M Brennand</v>
      </c>
      <c r="K250" s="40" t="str">
        <f>'[1]16'!D23</f>
        <v>Eastern Districts</v>
      </c>
      <c r="L250" s="40" t="str">
        <f>'[1]16'!E23</f>
        <v>BEG</v>
      </c>
      <c r="M250" s="41">
        <f>'[1]16'!F23</f>
        <v>5</v>
      </c>
    </row>
    <row r="251" spans="1:13" x14ac:dyDescent="0.2">
      <c r="A251" s="38">
        <v>20</v>
      </c>
      <c r="B251" s="39">
        <f>'[1]15'!B24</f>
        <v>909</v>
      </c>
      <c r="C251" s="40" t="str">
        <f>'[1]15'!C24</f>
        <v>J Orlandi</v>
      </c>
      <c r="D251" s="40" t="str">
        <f>'[1]15'!D24</f>
        <v>Riverina</v>
      </c>
      <c r="E251" s="40" t="str">
        <f>'[1]15'!E24</f>
        <v>No Entry</v>
      </c>
      <c r="F251" s="41">
        <f>'[1]15'!F24</f>
        <v>0</v>
      </c>
      <c r="G251" s="42"/>
      <c r="H251" s="43">
        <v>20</v>
      </c>
      <c r="I251" s="44">
        <f>'[1]16'!B24</f>
        <v>577</v>
      </c>
      <c r="J251" s="40" t="str">
        <f>'[1]16'!C24</f>
        <v>S &amp; T Grech</v>
      </c>
      <c r="K251" s="40" t="str">
        <f>'[1]16'!D24</f>
        <v>Melton</v>
      </c>
      <c r="L251" s="40" t="str">
        <f>'[1]16'!E24</f>
        <v>No Entry</v>
      </c>
      <c r="M251" s="41">
        <f>'[1]16'!F24</f>
        <v>0</v>
      </c>
    </row>
    <row r="252" spans="1:13" x14ac:dyDescent="0.2">
      <c r="A252" s="38">
        <v>21</v>
      </c>
      <c r="B252" s="39">
        <f>'[1]15'!B25</f>
        <v>434</v>
      </c>
      <c r="C252" s="40" t="str">
        <f>'[1]15'!C25</f>
        <v>J Meale</v>
      </c>
      <c r="D252" s="40" t="str">
        <f>'[1]15'!D25</f>
        <v>United</v>
      </c>
      <c r="E252" s="40" t="str">
        <f>'[1]15'!E25</f>
        <v>No Entry</v>
      </c>
      <c r="F252" s="41">
        <f>'[1]15'!F25</f>
        <v>0</v>
      </c>
      <c r="G252" s="42"/>
      <c r="H252" s="43">
        <v>21</v>
      </c>
      <c r="I252" s="44">
        <f>'[1]16'!B25</f>
        <v>1185</v>
      </c>
      <c r="J252" s="40" t="str">
        <f>'[1]16'!C25</f>
        <v>J Orlandi</v>
      </c>
      <c r="K252" s="40" t="str">
        <f>'[1]16'!D25</f>
        <v>Riverina</v>
      </c>
      <c r="L252" s="40" t="str">
        <f>'[1]16'!E25</f>
        <v>No Entry</v>
      </c>
      <c r="M252" s="41">
        <f>'[1]16'!F25</f>
        <v>4</v>
      </c>
    </row>
    <row r="253" spans="1:13" x14ac:dyDescent="0.2">
      <c r="A253" s="38">
        <v>22</v>
      </c>
      <c r="B253" s="39">
        <f>'[1]15'!B26</f>
        <v>537</v>
      </c>
      <c r="C253" s="40" t="str">
        <f>'[1]15'!C26</f>
        <v>K Osmand</v>
      </c>
      <c r="D253" s="40" t="str">
        <f>'[1]15'!D26</f>
        <v>Border Districts</v>
      </c>
      <c r="E253" s="40" t="str">
        <f>'[1]15'!E26</f>
        <v>Beg</v>
      </c>
      <c r="F253" s="41">
        <f>'[1]15'!F26</f>
        <v>4</v>
      </c>
      <c r="G253" s="42"/>
      <c r="H253" s="43">
        <v>22</v>
      </c>
      <c r="I253" s="44">
        <f>'[1]16'!B26</f>
        <v>954</v>
      </c>
      <c r="J253" s="40" t="str">
        <f>'[1]16'!C26</f>
        <v>B Butcher</v>
      </c>
      <c r="K253" s="40" t="str">
        <f>'[1]16'!D26</f>
        <v>Bendigo</v>
      </c>
      <c r="L253" s="40" t="str">
        <f>'[1]16'!E26</f>
        <v>No Entry</v>
      </c>
      <c r="M253" s="41">
        <f>'[1]16'!F26</f>
        <v>3</v>
      </c>
    </row>
    <row r="254" spans="1:13" x14ac:dyDescent="0.2">
      <c r="A254" s="38">
        <v>23</v>
      </c>
      <c r="B254" s="39">
        <f>'[1]15'!B27</f>
        <v>461</v>
      </c>
      <c r="C254" s="40" t="str">
        <f>'[1]15'!C27</f>
        <v>K Osmand</v>
      </c>
      <c r="D254" s="40" t="str">
        <f>'[1]15'!D27</f>
        <v>Border Districts</v>
      </c>
      <c r="E254" s="40" t="str">
        <f>'[1]15'!E27</f>
        <v>Beg</v>
      </c>
      <c r="F254" s="41">
        <f>'[1]15'!F27</f>
        <v>3</v>
      </c>
      <c r="G254" s="42"/>
      <c r="H254" s="43">
        <v>23</v>
      </c>
      <c r="I254" s="44">
        <f>'[1]16'!B27</f>
        <v>1125</v>
      </c>
      <c r="J254" s="40" t="str">
        <f>'[1]16'!C27</f>
        <v>R Kirby</v>
      </c>
      <c r="K254" s="40" t="str">
        <f>'[1]16'!D27</f>
        <v>Bendigo</v>
      </c>
      <c r="L254" s="40" t="str">
        <f>'[1]16'!E27</f>
        <v>BEG</v>
      </c>
      <c r="M254" s="41">
        <f>'[1]16'!F27</f>
        <v>0</v>
      </c>
    </row>
    <row r="255" spans="1:13" x14ac:dyDescent="0.2">
      <c r="A255" s="38">
        <v>24</v>
      </c>
      <c r="B255" s="39">
        <f>'[1]15'!B28</f>
        <v>200</v>
      </c>
      <c r="C255" s="40" t="str">
        <f>'[1]15'!C28</f>
        <v>K Osmand</v>
      </c>
      <c r="D255" s="40" t="str">
        <f>'[1]15'!D28</f>
        <v>Border Districts</v>
      </c>
      <c r="E255" s="40" t="str">
        <f>'[1]15'!E28</f>
        <v>Beg</v>
      </c>
      <c r="F255" s="41">
        <f>'[1]15'!F28</f>
        <v>0</v>
      </c>
      <c r="G255" s="42"/>
      <c r="H255" s="43">
        <v>24</v>
      </c>
      <c r="I255" s="44">
        <f>'[1]16'!B28</f>
        <v>506</v>
      </c>
      <c r="J255" s="40" t="str">
        <f>'[1]16'!C28</f>
        <v>Rowe Brothers</v>
      </c>
      <c r="K255" s="40" t="str">
        <f>'[1]16'!D28</f>
        <v>Baw Baw</v>
      </c>
      <c r="L255" s="40" t="str">
        <f>'[1]16'!E28</f>
        <v>No Entry</v>
      </c>
      <c r="M255" s="41">
        <f>'[1]16'!F28</f>
        <v>0</v>
      </c>
    </row>
    <row r="256" spans="1:13" x14ac:dyDescent="0.2">
      <c r="A256" s="38">
        <v>25</v>
      </c>
      <c r="B256" s="39">
        <f>'[1]15'!B29</f>
        <v>1359</v>
      </c>
      <c r="C256" s="40" t="str">
        <f>'[1]15'!C29</f>
        <v>Wilson &amp; Hoadley</v>
      </c>
      <c r="D256" s="40" t="str">
        <f>'[1]15'!D29</f>
        <v>Dandenong</v>
      </c>
      <c r="E256" s="40" t="str">
        <f>'[1]15'!E29</f>
        <v>No Entry</v>
      </c>
      <c r="F256" s="41">
        <f>'[1]15'!F29</f>
        <v>0</v>
      </c>
      <c r="G256" s="42"/>
      <c r="H256" s="43">
        <v>25</v>
      </c>
      <c r="I256" s="44">
        <f>'[1]16'!B29</f>
        <v>857</v>
      </c>
      <c r="J256" s="40" t="str">
        <f>'[1]16'!C29</f>
        <v>D Toohey</v>
      </c>
      <c r="K256" s="40" t="str">
        <f>'[1]16'!D29</f>
        <v>Western Suburbs</v>
      </c>
      <c r="L256" s="40" t="str">
        <f>'[1]16'!E29</f>
        <v>INT</v>
      </c>
      <c r="M256" s="41">
        <f>'[1]16'!F29</f>
        <v>0</v>
      </c>
    </row>
    <row r="257" spans="1:13" x14ac:dyDescent="0.2">
      <c r="A257" s="38">
        <v>26</v>
      </c>
      <c r="B257" s="39">
        <f>'[1]15'!B30</f>
        <v>791</v>
      </c>
      <c r="C257" s="40" t="str">
        <f>'[1]15'!C30</f>
        <v>Sheppard &amp; Flanagan</v>
      </c>
      <c r="D257" s="40" t="str">
        <f>'[1]15'!D30</f>
        <v>Mountain Districts</v>
      </c>
      <c r="E257" s="40" t="str">
        <f>'[1]15'!E30</f>
        <v>No Entry</v>
      </c>
      <c r="F257" s="41">
        <f>'[1]15'!F30</f>
        <v>2</v>
      </c>
      <c r="G257" s="42"/>
      <c r="H257" s="43">
        <v>26</v>
      </c>
      <c r="I257" s="44">
        <f>'[1]16'!B30</f>
        <v>1592</v>
      </c>
      <c r="J257" s="40" t="str">
        <f>'[1]16'!C30</f>
        <v>K Osmand</v>
      </c>
      <c r="K257" s="40" t="str">
        <f>'[1]16'!D30</f>
        <v>Border Districts</v>
      </c>
      <c r="L257" s="40" t="str">
        <f>'[1]16'!E30</f>
        <v>Beg</v>
      </c>
      <c r="M257" s="41">
        <f>'[1]16'!F30</f>
        <v>0</v>
      </c>
    </row>
    <row r="258" spans="1:13" x14ac:dyDescent="0.2">
      <c r="A258" s="38">
        <v>27</v>
      </c>
      <c r="B258" s="39">
        <f>'[1]15'!B31</f>
        <v>433</v>
      </c>
      <c r="C258" s="40" t="str">
        <f>'[1]15'!C31</f>
        <v>J Hillman</v>
      </c>
      <c r="D258" s="40" t="str">
        <f>'[1]15'!D31</f>
        <v>Geelong</v>
      </c>
      <c r="E258" s="40" t="str">
        <f>'[1]15'!E31</f>
        <v>Beg</v>
      </c>
      <c r="F258" s="41">
        <f>'[1]15'!F31</f>
        <v>1</v>
      </c>
      <c r="G258" s="42"/>
      <c r="H258" s="43">
        <v>27</v>
      </c>
      <c r="I258" s="44">
        <f>'[1]16'!B31</f>
        <v>1288</v>
      </c>
      <c r="J258" s="40" t="str">
        <f>'[1]16'!C31</f>
        <v>L Downey</v>
      </c>
      <c r="K258" s="40" t="str">
        <f>'[1]16'!D31</f>
        <v>Dandenong</v>
      </c>
      <c r="L258" s="40" t="str">
        <f>'[1]16'!E31</f>
        <v>No Entry</v>
      </c>
      <c r="M258" s="41">
        <f>'[1]16'!F31</f>
        <v>2</v>
      </c>
    </row>
    <row r="259" spans="1:13" x14ac:dyDescent="0.2">
      <c r="A259" s="38">
        <v>28</v>
      </c>
      <c r="B259" s="39">
        <f>'[1]15'!B32</f>
        <v>1615</v>
      </c>
      <c r="C259" s="40" t="str">
        <f>'[1]15'!C32</f>
        <v>B Tuttle</v>
      </c>
      <c r="D259" s="40" t="str">
        <f>'[1]15'!D32</f>
        <v>Melton</v>
      </c>
      <c r="E259" s="40" t="str">
        <f>'[1]15'!E32</f>
        <v>BEG</v>
      </c>
      <c r="F259" s="41">
        <f>'[1]15'!F32</f>
        <v>0</v>
      </c>
      <c r="G259" s="42"/>
      <c r="H259" s="43">
        <v>28</v>
      </c>
      <c r="I259" s="44">
        <f>'[1]16'!B32</f>
        <v>1391</v>
      </c>
      <c r="J259" s="40" t="str">
        <f>'[1]16'!C32</f>
        <v>T Embrey</v>
      </c>
      <c r="K259" s="40" t="str">
        <f>'[1]16'!D32</f>
        <v>Glenroy</v>
      </c>
      <c r="L259" s="40" t="str">
        <f>'[1]16'!E32</f>
        <v>INT</v>
      </c>
      <c r="M259" s="41">
        <f>'[1]16'!F32</f>
        <v>1</v>
      </c>
    </row>
    <row r="260" spans="1:13" x14ac:dyDescent="0.2">
      <c r="A260" s="38">
        <v>29</v>
      </c>
      <c r="B260" s="39">
        <f>'[1]15'!B33</f>
        <v>1614</v>
      </c>
      <c r="C260" s="40" t="str">
        <f>'[1]15'!C33</f>
        <v>L Davies</v>
      </c>
      <c r="D260" s="40" t="str">
        <f>'[1]15'!D33</f>
        <v>Western Suburbs</v>
      </c>
      <c r="E260" s="40" t="str">
        <f>'[1]15'!E33</f>
        <v>INT</v>
      </c>
      <c r="F260" s="41">
        <f>'[1]15'!F33</f>
        <v>0</v>
      </c>
      <c r="G260" s="42"/>
      <c r="H260" s="43">
        <v>29</v>
      </c>
      <c r="I260" s="44">
        <f>'[1]16'!B33</f>
        <v>1242</v>
      </c>
      <c r="J260" s="40" t="str">
        <f>'[1]16'!C33</f>
        <v>K McCalman</v>
      </c>
      <c r="K260" s="40" t="str">
        <f>'[1]16'!D33</f>
        <v>Dandenong</v>
      </c>
      <c r="L260" s="40" t="str">
        <f>'[1]16'!E33</f>
        <v>No Entry</v>
      </c>
      <c r="M260" s="41">
        <f>'[1]16'!F33</f>
        <v>0</v>
      </c>
    </row>
    <row r="261" spans="1:13" x14ac:dyDescent="0.2">
      <c r="A261" s="45">
        <v>30</v>
      </c>
      <c r="B261" s="46">
        <f>'[1]15'!B34</f>
        <v>906</v>
      </c>
      <c r="C261" s="47" t="str">
        <f>'[1]15'!C34</f>
        <v>B Butcher</v>
      </c>
      <c r="D261" s="47" t="str">
        <f>'[1]15'!D34</f>
        <v>Bendigo</v>
      </c>
      <c r="E261" s="47" t="str">
        <f>'[1]15'!E34</f>
        <v>No Entry</v>
      </c>
      <c r="F261" s="48">
        <f>'[1]15'!F34</f>
        <v>0</v>
      </c>
      <c r="G261" s="42"/>
      <c r="H261" s="49">
        <v>30</v>
      </c>
      <c r="I261" s="50">
        <f>'[1]16'!B34</f>
        <v>1209</v>
      </c>
      <c r="J261" s="47" t="str">
        <f>'[1]16'!C34</f>
        <v>M &amp; R Randall</v>
      </c>
      <c r="K261" s="47" t="str">
        <f>'[1]16'!D34</f>
        <v>Riverina</v>
      </c>
      <c r="L261" s="47" t="str">
        <f>'[1]16'!E34</f>
        <v>No Entry</v>
      </c>
      <c r="M261" s="48">
        <f>'[1]16'!F34</f>
        <v>0</v>
      </c>
    </row>
    <row r="262" spans="1:13" x14ac:dyDescent="0.2">
      <c r="C262" s="42"/>
      <c r="D262" s="42"/>
      <c r="E262" s="42"/>
      <c r="F262" s="42"/>
      <c r="G262" s="42"/>
      <c r="H262" s="52"/>
      <c r="I262" s="52"/>
      <c r="J262" s="42"/>
      <c r="K262" s="42"/>
      <c r="L262" s="42"/>
      <c r="M262" s="42"/>
    </row>
    <row r="263" spans="1:13" ht="15" x14ac:dyDescent="0.25">
      <c r="A263" s="22" t="s">
        <v>19</v>
      </c>
      <c r="B263" s="23">
        <f>'[1]17'!$B$1</f>
        <v>17</v>
      </c>
      <c r="C263" s="24" t="str">
        <f>'[1]17'!$C$1</f>
        <v>Opaline AOSV</v>
      </c>
      <c r="D263" s="25" t="str">
        <f>'[1]17'!$D$1</f>
        <v>Judge: G.JONES</v>
      </c>
      <c r="E263" s="25"/>
      <c r="F263" s="26"/>
      <c r="G263" s="27"/>
      <c r="H263" s="28" t="s">
        <v>19</v>
      </c>
      <c r="I263" s="29">
        <f>'[1]18'!$B$1</f>
        <v>18</v>
      </c>
      <c r="J263" s="24" t="str">
        <f>'[1]18'!$C$1</f>
        <v>Clearbody</v>
      </c>
      <c r="K263" s="25" t="str">
        <f>'[1]18'!$D$1</f>
        <v>Judge: D. RAY   ***</v>
      </c>
      <c r="L263" s="25"/>
      <c r="M263" s="26"/>
    </row>
    <row r="264" spans="1:13" ht="15" x14ac:dyDescent="0.25">
      <c r="A264" s="31" t="s">
        <v>20</v>
      </c>
      <c r="B264" s="32" t="s">
        <v>21</v>
      </c>
      <c r="C264" s="33" t="s">
        <v>22</v>
      </c>
      <c r="D264" s="33" t="s">
        <v>3</v>
      </c>
      <c r="E264" s="33" t="s">
        <v>23</v>
      </c>
      <c r="F264" s="34" t="s">
        <v>24</v>
      </c>
      <c r="G264" s="35"/>
      <c r="H264" s="36" t="s">
        <v>20</v>
      </c>
      <c r="I264" s="37" t="s">
        <v>21</v>
      </c>
      <c r="J264" s="33" t="s">
        <v>22</v>
      </c>
      <c r="K264" s="33" t="s">
        <v>3</v>
      </c>
      <c r="L264" s="33" t="s">
        <v>23</v>
      </c>
      <c r="M264" s="34" t="s">
        <v>24</v>
      </c>
    </row>
    <row r="265" spans="1:13" x14ac:dyDescent="0.2">
      <c r="A265" s="38">
        <v>1</v>
      </c>
      <c r="B265" s="39">
        <f>'[1]17'!B5</f>
        <v>899</v>
      </c>
      <c r="C265" s="40" t="str">
        <f>'[1]17'!C5</f>
        <v>M &amp; R Randall</v>
      </c>
      <c r="D265" s="40" t="str">
        <f>'[1]17'!D5</f>
        <v>Riverina</v>
      </c>
      <c r="E265" s="40" t="str">
        <f>'[1]17'!E5</f>
        <v>No Entry</v>
      </c>
      <c r="F265" s="41">
        <f>'[1]17'!F5</f>
        <v>20</v>
      </c>
      <c r="G265" s="42"/>
      <c r="H265" s="43">
        <v>1</v>
      </c>
      <c r="I265" s="44">
        <f>'[1]18'!B5</f>
        <v>1512</v>
      </c>
      <c r="J265" s="40" t="str">
        <f>'[1]18'!C5</f>
        <v>A Rowe</v>
      </c>
      <c r="K265" s="40" t="str">
        <f>'[1]18'!D5</f>
        <v>United</v>
      </c>
      <c r="L265" s="40" t="str">
        <f>'[1]18'!E5</f>
        <v>No Entry</v>
      </c>
      <c r="M265" s="41">
        <f>'[1]18'!F5</f>
        <v>20</v>
      </c>
    </row>
    <row r="266" spans="1:13" x14ac:dyDescent="0.2">
      <c r="A266" s="38">
        <v>2</v>
      </c>
      <c r="B266" s="39">
        <f>'[1]17'!B6</f>
        <v>22</v>
      </c>
      <c r="C266" s="40" t="str">
        <f>'[1]17'!C6</f>
        <v>J Leong</v>
      </c>
      <c r="D266" s="40" t="str">
        <f>'[1]17'!D6</f>
        <v>United</v>
      </c>
      <c r="E266" s="40" t="str">
        <f>'[1]17'!E6</f>
        <v>No Entry</v>
      </c>
      <c r="F266" s="41">
        <f>'[1]17'!F6</f>
        <v>19</v>
      </c>
      <c r="G266" s="42"/>
      <c r="H266" s="43">
        <v>2</v>
      </c>
      <c r="I266" s="44">
        <f>'[1]18'!B6</f>
        <v>1279</v>
      </c>
      <c r="J266" s="40" t="str">
        <f>'[1]18'!C6</f>
        <v>A Rowe</v>
      </c>
      <c r="K266" s="40" t="str">
        <f>'[1]18'!D6</f>
        <v>United</v>
      </c>
      <c r="L266" s="40" t="str">
        <f>'[1]18'!E6</f>
        <v>No Entry</v>
      </c>
      <c r="M266" s="41">
        <f>'[1]18'!F6</f>
        <v>19</v>
      </c>
    </row>
    <row r="267" spans="1:13" x14ac:dyDescent="0.2">
      <c r="A267" s="38">
        <v>3</v>
      </c>
      <c r="B267" s="39">
        <f>'[1]17'!B7</f>
        <v>569</v>
      </c>
      <c r="C267" s="40" t="str">
        <f>'[1]17'!C7</f>
        <v>S &amp; T Grech</v>
      </c>
      <c r="D267" s="40" t="str">
        <f>'[1]17'!D7</f>
        <v>Melton</v>
      </c>
      <c r="E267" s="40" t="str">
        <f>'[1]17'!E7</f>
        <v>No Entry</v>
      </c>
      <c r="F267" s="41">
        <f>'[1]17'!F7</f>
        <v>18</v>
      </c>
      <c r="G267" s="42"/>
      <c r="H267" s="43">
        <v>3</v>
      </c>
      <c r="I267" s="44">
        <f>'[1]18'!B7</f>
        <v>1596</v>
      </c>
      <c r="J267" s="40" t="str">
        <f>'[1]18'!C7</f>
        <v>N Beniamin</v>
      </c>
      <c r="K267" s="40" t="str">
        <f>'[1]18'!D7</f>
        <v>Glenroy</v>
      </c>
      <c r="L267" s="40" t="str">
        <f>'[1]18'!E7</f>
        <v>BEG</v>
      </c>
      <c r="M267" s="41">
        <f>'[1]18'!F7</f>
        <v>18</v>
      </c>
    </row>
    <row r="268" spans="1:13" x14ac:dyDescent="0.2">
      <c r="A268" s="38">
        <v>4</v>
      </c>
      <c r="B268" s="39">
        <f>'[1]17'!B8</f>
        <v>920</v>
      </c>
      <c r="C268" s="40" t="str">
        <f>'[1]17'!C8</f>
        <v>M &amp; R Randall</v>
      </c>
      <c r="D268" s="40" t="str">
        <f>'[1]17'!D8</f>
        <v>Riverina</v>
      </c>
      <c r="E268" s="40" t="str">
        <f>'[1]17'!E8</f>
        <v>No Entry</v>
      </c>
      <c r="F268" s="41">
        <f>'[1]17'!F8</f>
        <v>17</v>
      </c>
      <c r="G268" s="42"/>
      <c r="H268" s="43">
        <v>4</v>
      </c>
      <c r="I268" s="44">
        <f>'[1]18'!B8</f>
        <v>1179</v>
      </c>
      <c r="J268" s="40" t="str">
        <f>'[1]18'!C8</f>
        <v>A Rowe</v>
      </c>
      <c r="K268" s="40" t="str">
        <f>'[1]18'!D8</f>
        <v>United</v>
      </c>
      <c r="L268" s="40" t="str">
        <f>'[1]18'!E8</f>
        <v>No Entry</v>
      </c>
      <c r="M268" s="41">
        <f>'[1]18'!F8</f>
        <v>0</v>
      </c>
    </row>
    <row r="269" spans="1:13" x14ac:dyDescent="0.2">
      <c r="A269" s="38">
        <v>5</v>
      </c>
      <c r="B269" s="39">
        <f>'[1]17'!B9</f>
        <v>1569</v>
      </c>
      <c r="C269" s="40" t="str">
        <f>'[1]17'!C9</f>
        <v>P Thurn</v>
      </c>
      <c r="D269" s="40" t="str">
        <f>'[1]17'!D9</f>
        <v>Melton</v>
      </c>
      <c r="E269" s="40" t="str">
        <f>'[1]17'!E9</f>
        <v>No Entry</v>
      </c>
      <c r="F269" s="41">
        <f>'[1]17'!F9</f>
        <v>16</v>
      </c>
      <c r="G269" s="42"/>
      <c r="H269" s="43">
        <v>5</v>
      </c>
      <c r="I269" s="44">
        <f>'[1]18'!B9</f>
        <v>146</v>
      </c>
      <c r="J269" s="40" t="str">
        <f>'[1]18'!C9</f>
        <v>J Orlandi</v>
      </c>
      <c r="K269" s="40" t="str">
        <f>'[1]18'!D9</f>
        <v>Riverina</v>
      </c>
      <c r="L269" s="40" t="str">
        <f>'[1]18'!E9</f>
        <v>No Entry</v>
      </c>
      <c r="M269" s="41">
        <f>'[1]18'!F9</f>
        <v>17</v>
      </c>
    </row>
    <row r="270" spans="1:13" x14ac:dyDescent="0.2">
      <c r="A270" s="38">
        <v>6</v>
      </c>
      <c r="B270" s="39">
        <f>'[1]17'!B10</f>
        <v>1336</v>
      </c>
      <c r="C270" s="40" t="str">
        <f>'[1]17'!C10</f>
        <v>J Leong</v>
      </c>
      <c r="D270" s="40" t="str">
        <f>'[1]17'!D10</f>
        <v>United</v>
      </c>
      <c r="E270" s="40" t="str">
        <f>'[1]17'!E10</f>
        <v>No Entry</v>
      </c>
      <c r="F270" s="41">
        <f>'[1]17'!F10</f>
        <v>15</v>
      </c>
      <c r="G270" s="42"/>
      <c r="H270" s="43">
        <v>6</v>
      </c>
      <c r="I270" s="44">
        <f>'[1]18'!B10</f>
        <v>722</v>
      </c>
      <c r="J270" s="40" t="str">
        <f>'[1]18'!C10</f>
        <v>N Beniamin</v>
      </c>
      <c r="K270" s="40" t="str">
        <f>'[1]18'!D10</f>
        <v>Glenroy</v>
      </c>
      <c r="L270" s="40" t="str">
        <f>'[1]18'!E10</f>
        <v>BEG</v>
      </c>
      <c r="M270" s="41">
        <f>'[1]18'!F10</f>
        <v>16</v>
      </c>
    </row>
    <row r="271" spans="1:13" x14ac:dyDescent="0.2">
      <c r="A271" s="38">
        <v>7</v>
      </c>
      <c r="B271" s="39">
        <f>'[1]17'!B11</f>
        <v>165</v>
      </c>
      <c r="C271" s="40" t="str">
        <f>'[1]17'!C11</f>
        <v>Borg &amp; Skivington</v>
      </c>
      <c r="D271" s="40" t="str">
        <f>'[1]17'!D11</f>
        <v>Eastern Districts</v>
      </c>
      <c r="E271" s="40" t="str">
        <f>'[1]17'!E11</f>
        <v>No Entry</v>
      </c>
      <c r="F271" s="41">
        <f>'[1]17'!F11</f>
        <v>14</v>
      </c>
      <c r="G271" s="42"/>
      <c r="H271" s="43">
        <v>7</v>
      </c>
      <c r="I271" s="44">
        <f>'[1]18'!B11</f>
        <v>1030</v>
      </c>
      <c r="J271" s="40" t="str">
        <f>'[1]18'!C11</f>
        <v>P Thurn</v>
      </c>
      <c r="K271" s="40" t="str">
        <f>'[1]18'!D11</f>
        <v>Melton</v>
      </c>
      <c r="L271" s="40" t="str">
        <f>'[1]18'!E11</f>
        <v>No Entry</v>
      </c>
      <c r="M271" s="41">
        <f>'[1]18'!F11</f>
        <v>15</v>
      </c>
    </row>
    <row r="272" spans="1:13" x14ac:dyDescent="0.2">
      <c r="A272" s="38">
        <v>8</v>
      </c>
      <c r="B272" s="39">
        <f>'[1]17'!B12</f>
        <v>779</v>
      </c>
      <c r="C272" s="40" t="str">
        <f>'[1]17'!C12</f>
        <v>Sheppard &amp; Flanagan</v>
      </c>
      <c r="D272" s="40" t="str">
        <f>'[1]17'!D12</f>
        <v>Mountain Districts</v>
      </c>
      <c r="E272" s="40" t="str">
        <f>'[1]17'!E12</f>
        <v>No Entry</v>
      </c>
      <c r="F272" s="41">
        <f>'[1]17'!F12</f>
        <v>13</v>
      </c>
      <c r="G272" s="42"/>
      <c r="H272" s="43">
        <v>8</v>
      </c>
      <c r="I272" s="44">
        <f>'[1]18'!B12</f>
        <v>1314</v>
      </c>
      <c r="J272" s="40" t="str">
        <f>'[1]18'!C12</f>
        <v>Rowe Brothers</v>
      </c>
      <c r="K272" s="40" t="str">
        <f>'[1]18'!D12</f>
        <v>Baw Baw</v>
      </c>
      <c r="L272" s="40" t="str">
        <f>'[1]18'!E12</f>
        <v>No Entry</v>
      </c>
      <c r="M272" s="41">
        <f>'[1]18'!F12</f>
        <v>14</v>
      </c>
    </row>
    <row r="273" spans="1:13" x14ac:dyDescent="0.2">
      <c r="A273" s="38">
        <v>9</v>
      </c>
      <c r="B273" s="39">
        <f>'[1]17'!B13</f>
        <v>719</v>
      </c>
      <c r="C273" s="40" t="str">
        <f>'[1]17'!C13</f>
        <v>J Leong</v>
      </c>
      <c r="D273" s="40" t="str">
        <f>'[1]17'!D13</f>
        <v>United</v>
      </c>
      <c r="E273" s="40" t="str">
        <f>'[1]17'!E13</f>
        <v>No Entry</v>
      </c>
      <c r="F273" s="41">
        <f>'[1]17'!F13</f>
        <v>0</v>
      </c>
      <c r="G273" s="42"/>
      <c r="H273" s="43">
        <v>9</v>
      </c>
      <c r="I273" s="44">
        <f>'[1]18'!B13</f>
        <v>1489</v>
      </c>
      <c r="J273" s="40" t="str">
        <f>'[1]18'!C13</f>
        <v>J Orlandi</v>
      </c>
      <c r="K273" s="40" t="str">
        <f>'[1]18'!D13</f>
        <v>Riverina</v>
      </c>
      <c r="L273" s="40" t="str">
        <f>'[1]18'!E13</f>
        <v>No Entry</v>
      </c>
      <c r="M273" s="41">
        <f>'[1]18'!F13</f>
        <v>13</v>
      </c>
    </row>
    <row r="274" spans="1:13" x14ac:dyDescent="0.2">
      <c r="A274" s="38">
        <v>10</v>
      </c>
      <c r="B274" s="39">
        <f>'[1]17'!B14</f>
        <v>264</v>
      </c>
      <c r="C274" s="40" t="str">
        <f>'[1]17'!C14</f>
        <v>Sheppard &amp; Flanagan</v>
      </c>
      <c r="D274" s="40" t="str">
        <f>'[1]17'!D14</f>
        <v>Mountain Districts</v>
      </c>
      <c r="E274" s="40" t="str">
        <f>'[1]17'!E14</f>
        <v>No Entry</v>
      </c>
      <c r="F274" s="41">
        <f>'[1]17'!F14</f>
        <v>12</v>
      </c>
      <c r="G274" s="42"/>
      <c r="H274" s="43">
        <v>10</v>
      </c>
      <c r="I274" s="44">
        <f>'[1]18'!B14</f>
        <v>92</v>
      </c>
      <c r="J274" s="40" t="str">
        <f>'[1]18'!C14</f>
        <v>G O'Connell</v>
      </c>
      <c r="K274" s="40" t="str">
        <f>'[1]18'!D14</f>
        <v>Eastern Districts</v>
      </c>
      <c r="L274" s="40" t="str">
        <f>'[1]18'!E14</f>
        <v>No Entry</v>
      </c>
      <c r="M274" s="41">
        <f>'[1]18'!F14</f>
        <v>12</v>
      </c>
    </row>
    <row r="275" spans="1:13" x14ac:dyDescent="0.2">
      <c r="A275" s="38">
        <v>11</v>
      </c>
      <c r="B275" s="39">
        <f>'[1]17'!B15</f>
        <v>38</v>
      </c>
      <c r="C275" s="40" t="str">
        <f>'[1]17'!C15</f>
        <v>Sheppard &amp; Flanagan</v>
      </c>
      <c r="D275" s="40" t="str">
        <f>'[1]17'!D15</f>
        <v>Mountain Districts</v>
      </c>
      <c r="E275" s="40" t="str">
        <f>'[1]17'!E15</f>
        <v>No Entry</v>
      </c>
      <c r="F275" s="41">
        <f>'[1]17'!F15</f>
        <v>0</v>
      </c>
      <c r="G275" s="42"/>
      <c r="H275" s="43">
        <v>11</v>
      </c>
      <c r="I275" s="44">
        <f>'[1]18'!B15</f>
        <v>96</v>
      </c>
      <c r="J275" s="40" t="str">
        <f>'[1]18'!C15</f>
        <v>Rowe Brothers</v>
      </c>
      <c r="K275" s="40" t="str">
        <f>'[1]18'!D15</f>
        <v>Baw Baw</v>
      </c>
      <c r="L275" s="40" t="str">
        <f>'[1]18'!E15</f>
        <v>No Entry</v>
      </c>
      <c r="M275" s="41">
        <f>'[1]18'!F15</f>
        <v>11</v>
      </c>
    </row>
    <row r="276" spans="1:13" x14ac:dyDescent="0.2">
      <c r="A276" s="38">
        <v>12</v>
      </c>
      <c r="B276" s="39">
        <f>'[1]17'!B16</f>
        <v>702</v>
      </c>
      <c r="C276" s="40" t="str">
        <f>'[1]17'!C16</f>
        <v>P Thurn</v>
      </c>
      <c r="D276" s="40" t="str">
        <f>'[1]17'!D16</f>
        <v>Melton</v>
      </c>
      <c r="E276" s="40" t="str">
        <f>'[1]17'!E16</f>
        <v>No Entry</v>
      </c>
      <c r="F276" s="41">
        <f>'[1]17'!F16</f>
        <v>0</v>
      </c>
      <c r="G276" s="42"/>
      <c r="H276" s="43">
        <v>12</v>
      </c>
      <c r="I276" s="44">
        <f>'[1]18'!B16</f>
        <v>614</v>
      </c>
      <c r="J276" s="40" t="str">
        <f>'[1]18'!C16</f>
        <v>N Beniamin</v>
      </c>
      <c r="K276" s="40" t="str">
        <f>'[1]18'!D16</f>
        <v>Glenroy</v>
      </c>
      <c r="L276" s="40" t="str">
        <f>'[1]18'!E16</f>
        <v>BEG</v>
      </c>
      <c r="M276" s="41">
        <f>'[1]18'!F16</f>
        <v>0</v>
      </c>
    </row>
    <row r="277" spans="1:13" x14ac:dyDescent="0.2">
      <c r="A277" s="38">
        <v>13</v>
      </c>
      <c r="B277" s="39">
        <f>'[1]17'!B17</f>
        <v>395</v>
      </c>
      <c r="C277" s="40" t="str">
        <f>'[1]17'!C17</f>
        <v>M &amp; R Randall</v>
      </c>
      <c r="D277" s="40" t="str">
        <f>'[1]17'!D17</f>
        <v>Riverina</v>
      </c>
      <c r="E277" s="40" t="str">
        <f>'[1]17'!E17</f>
        <v>No Entry</v>
      </c>
      <c r="F277" s="41">
        <f>'[1]17'!F17</f>
        <v>0</v>
      </c>
      <c r="G277" s="42"/>
      <c r="H277" s="43">
        <v>13</v>
      </c>
      <c r="I277" s="44">
        <f>'[1]18'!B17</f>
        <v>418</v>
      </c>
      <c r="J277" s="40" t="str">
        <f>'[1]18'!C17</f>
        <v>P Thurn</v>
      </c>
      <c r="K277" s="40" t="str">
        <f>'[1]18'!D17</f>
        <v>Melton</v>
      </c>
      <c r="L277" s="40" t="str">
        <f>'[1]18'!E17</f>
        <v>No Entry</v>
      </c>
      <c r="M277" s="41">
        <f>'[1]18'!F17</f>
        <v>10</v>
      </c>
    </row>
    <row r="278" spans="1:13" x14ac:dyDescent="0.2">
      <c r="A278" s="38">
        <v>14</v>
      </c>
      <c r="B278" s="39">
        <f>'[1]17'!B18</f>
        <v>1177</v>
      </c>
      <c r="C278" s="40" t="str">
        <f>'[1]17'!C18</f>
        <v>Rowe Brothers</v>
      </c>
      <c r="D278" s="40" t="str">
        <f>'[1]17'!D18</f>
        <v>Baw Baw</v>
      </c>
      <c r="E278" s="40" t="str">
        <f>'[1]17'!E18</f>
        <v>No Entry</v>
      </c>
      <c r="F278" s="41">
        <f>'[1]17'!F18</f>
        <v>11</v>
      </c>
      <c r="G278" s="42"/>
      <c r="H278" s="43">
        <v>14</v>
      </c>
      <c r="I278" s="44">
        <f>'[1]18'!B18</f>
        <v>1051</v>
      </c>
      <c r="J278" s="40" t="str">
        <f>'[1]18'!C18</f>
        <v>N Hands</v>
      </c>
      <c r="K278" s="40" t="str">
        <f>'[1]18'!D18</f>
        <v>Mountain Districts</v>
      </c>
      <c r="L278" s="40" t="str">
        <f>'[1]18'!E18</f>
        <v>No Entry</v>
      </c>
      <c r="M278" s="41">
        <f>'[1]18'!F18</f>
        <v>9</v>
      </c>
    </row>
    <row r="279" spans="1:13" x14ac:dyDescent="0.2">
      <c r="A279" s="38">
        <v>15</v>
      </c>
      <c r="B279" s="39">
        <f>'[1]17'!B19</f>
        <v>586</v>
      </c>
      <c r="C279" s="40" t="str">
        <f>'[1]17'!C19</f>
        <v>O Haddick</v>
      </c>
      <c r="D279" s="40" t="str">
        <f>'[1]17'!D19</f>
        <v>Western Suburbs</v>
      </c>
      <c r="E279" s="40" t="str">
        <f>'[1]17'!E19</f>
        <v>No Entry</v>
      </c>
      <c r="F279" s="41">
        <f>'[1]17'!F19</f>
        <v>10</v>
      </c>
      <c r="G279" s="42"/>
      <c r="H279" s="43">
        <v>15</v>
      </c>
      <c r="I279" s="44">
        <f>'[1]18'!B19</f>
        <v>383</v>
      </c>
      <c r="J279" s="40" t="str">
        <f>'[1]18'!C19</f>
        <v>Wilson &amp; Hoadley</v>
      </c>
      <c r="K279" s="40" t="str">
        <f>'[1]18'!D19</f>
        <v>Dandenong</v>
      </c>
      <c r="L279" s="40" t="str">
        <f>'[1]18'!E19</f>
        <v>No Entry</v>
      </c>
      <c r="M279" s="41">
        <f>'[1]18'!F19</f>
        <v>8</v>
      </c>
    </row>
    <row r="280" spans="1:13" x14ac:dyDescent="0.2">
      <c r="A280" s="38">
        <v>16</v>
      </c>
      <c r="B280" s="39">
        <f>'[1]17'!B20</f>
        <v>898</v>
      </c>
      <c r="C280" s="40" t="str">
        <f>'[1]17'!C20</f>
        <v>N Beniamin</v>
      </c>
      <c r="D280" s="40" t="str">
        <f>'[1]17'!D20</f>
        <v>Glenroy</v>
      </c>
      <c r="E280" s="40" t="str">
        <f>'[1]17'!E20</f>
        <v>BEG</v>
      </c>
      <c r="F280" s="41">
        <f>'[1]17'!F20</f>
        <v>9</v>
      </c>
      <c r="G280" s="42"/>
      <c r="H280" s="43">
        <v>16</v>
      </c>
      <c r="I280" s="44">
        <f>'[1]18'!B20</f>
        <v>386</v>
      </c>
      <c r="J280" s="40" t="str">
        <f>'[1]18'!C20</f>
        <v>M Weeding</v>
      </c>
      <c r="K280" s="40" t="str">
        <f>'[1]18'!D20</f>
        <v>Eastern Districts</v>
      </c>
      <c r="L280" s="40" t="str">
        <f>'[1]18'!E20</f>
        <v>BEG</v>
      </c>
      <c r="M280" s="41">
        <f>'[1]18'!F20</f>
        <v>7</v>
      </c>
    </row>
    <row r="281" spans="1:13" x14ac:dyDescent="0.2">
      <c r="A281" s="38">
        <v>17</v>
      </c>
      <c r="B281" s="39">
        <f>'[1]17'!B21</f>
        <v>1363</v>
      </c>
      <c r="C281" s="40" t="str">
        <f>'[1]17'!C21</f>
        <v>S Tartaglia</v>
      </c>
      <c r="D281" s="40" t="str">
        <f>'[1]17'!D21</f>
        <v>Glenroy</v>
      </c>
      <c r="E281" s="40" t="str">
        <f>'[1]17'!E21</f>
        <v>BEG</v>
      </c>
      <c r="F281" s="41">
        <f>'[1]17'!F21</f>
        <v>8</v>
      </c>
      <c r="G281" s="42"/>
      <c r="H281" s="43">
        <v>17</v>
      </c>
      <c r="I281" s="44">
        <f>'[1]18'!B21</f>
        <v>58</v>
      </c>
      <c r="J281" s="40" t="str">
        <f>'[1]18'!C21</f>
        <v>J Orlandi</v>
      </c>
      <c r="K281" s="40" t="str">
        <f>'[1]18'!D21</f>
        <v>Riverina</v>
      </c>
      <c r="L281" s="40" t="str">
        <f>'[1]18'!E21</f>
        <v>No Entry</v>
      </c>
      <c r="M281" s="41">
        <f>'[1]18'!F21</f>
        <v>0</v>
      </c>
    </row>
    <row r="282" spans="1:13" x14ac:dyDescent="0.2">
      <c r="A282" s="38">
        <v>18</v>
      </c>
      <c r="B282" s="39">
        <f>'[1]17'!B22</f>
        <v>667</v>
      </c>
      <c r="C282" s="40" t="str">
        <f>'[1]17'!C22</f>
        <v>P &amp; D Smith</v>
      </c>
      <c r="D282" s="40" t="str">
        <f>'[1]17'!D22</f>
        <v>Clyde</v>
      </c>
      <c r="E282" s="40" t="str">
        <f>'[1]17'!E22</f>
        <v>INT</v>
      </c>
      <c r="F282" s="41">
        <f>'[1]17'!F22</f>
        <v>7</v>
      </c>
      <c r="G282" s="42"/>
      <c r="H282" s="43">
        <v>18</v>
      </c>
      <c r="I282" s="44">
        <f>'[1]18'!B22</f>
        <v>788</v>
      </c>
      <c r="J282" s="40" t="str">
        <f>'[1]18'!C22</f>
        <v>Rowe Brothers</v>
      </c>
      <c r="K282" s="40" t="str">
        <f>'[1]18'!D22</f>
        <v>Baw Baw</v>
      </c>
      <c r="L282" s="40" t="str">
        <f>'[1]18'!E22</f>
        <v>No Entry</v>
      </c>
      <c r="M282" s="41">
        <f>'[1]18'!F22</f>
        <v>0</v>
      </c>
    </row>
    <row r="283" spans="1:13" x14ac:dyDescent="0.2">
      <c r="A283" s="38">
        <v>19</v>
      </c>
      <c r="B283" s="39">
        <f>'[1]17'!B23</f>
        <v>206</v>
      </c>
      <c r="C283" s="40" t="str">
        <f>'[1]17'!C23</f>
        <v>L Downey</v>
      </c>
      <c r="D283" s="40" t="str">
        <f>'[1]17'!D23</f>
        <v>Dandenong</v>
      </c>
      <c r="E283" s="40" t="str">
        <f>'[1]17'!E23</f>
        <v>No Entry</v>
      </c>
      <c r="F283" s="41">
        <f>'[1]17'!F23</f>
        <v>6</v>
      </c>
      <c r="G283" s="42"/>
      <c r="H283" s="43">
        <v>19</v>
      </c>
      <c r="I283" s="44">
        <f>'[1]18'!B23</f>
        <v>607</v>
      </c>
      <c r="J283" s="40" t="str">
        <f>'[1]18'!C23</f>
        <v>I Mamic</v>
      </c>
      <c r="K283" s="40" t="str">
        <f>'[1]18'!D23</f>
        <v>Western Suburbs</v>
      </c>
      <c r="L283" s="40" t="str">
        <f>'[1]18'!E23</f>
        <v>No Entry</v>
      </c>
      <c r="M283" s="41">
        <f>'[1]18'!F23</f>
        <v>6</v>
      </c>
    </row>
    <row r="284" spans="1:13" x14ac:dyDescent="0.2">
      <c r="A284" s="38">
        <v>20</v>
      </c>
      <c r="B284" s="39">
        <f>'[1]17'!B24</f>
        <v>88</v>
      </c>
      <c r="C284" s="40" t="str">
        <f>'[1]17'!C24</f>
        <v>L Davies</v>
      </c>
      <c r="D284" s="40" t="str">
        <f>'[1]17'!D24</f>
        <v>Western Suburbs</v>
      </c>
      <c r="E284" s="40" t="str">
        <f>'[1]17'!E24</f>
        <v>INT</v>
      </c>
      <c r="F284" s="41">
        <f>'[1]17'!F24</f>
        <v>5</v>
      </c>
      <c r="G284" s="42"/>
      <c r="H284" s="43">
        <v>20</v>
      </c>
      <c r="I284" s="44">
        <f>'[1]18'!B24</f>
        <v>789</v>
      </c>
      <c r="J284" s="40" t="str">
        <f>'[1]18'!C24</f>
        <v>G Stagg</v>
      </c>
      <c r="K284" s="40" t="str">
        <f>'[1]18'!D24</f>
        <v>Eastern Districts</v>
      </c>
      <c r="L284" s="40" t="str">
        <f>'[1]18'!E24</f>
        <v>BEG</v>
      </c>
      <c r="M284" s="41">
        <f>'[1]18'!F24</f>
        <v>0</v>
      </c>
    </row>
    <row r="285" spans="1:13" x14ac:dyDescent="0.2">
      <c r="A285" s="38">
        <v>21</v>
      </c>
      <c r="B285" s="39">
        <f>'[1]17'!B25</f>
        <v>1376</v>
      </c>
      <c r="C285" s="40" t="str">
        <f>'[1]17'!C25</f>
        <v>R Stephens</v>
      </c>
      <c r="D285" s="40" t="str">
        <f>'[1]17'!D25</f>
        <v>Geelong</v>
      </c>
      <c r="E285" s="40" t="str">
        <f>'[1]17'!E25</f>
        <v>No Entry</v>
      </c>
      <c r="F285" s="41">
        <f>'[1]17'!F25</f>
        <v>4</v>
      </c>
      <c r="G285" s="42"/>
      <c r="H285" s="43">
        <v>21</v>
      </c>
      <c r="I285" s="44">
        <f>'[1]18'!B25</f>
        <v>1428</v>
      </c>
      <c r="J285" s="40" t="str">
        <f>'[1]18'!C25</f>
        <v>B Herouvim</v>
      </c>
      <c r="K285" s="40" t="str">
        <f>'[1]18'!D25</f>
        <v>Clyde</v>
      </c>
      <c r="L285" s="40" t="str">
        <f>'[1]18'!E25</f>
        <v>BEG</v>
      </c>
      <c r="M285" s="41">
        <f>'[1]18'!F25</f>
        <v>5</v>
      </c>
    </row>
    <row r="286" spans="1:13" x14ac:dyDescent="0.2">
      <c r="A286" s="38">
        <v>22</v>
      </c>
      <c r="B286" s="39">
        <f>'[1]17'!B26</f>
        <v>176</v>
      </c>
      <c r="C286" s="40" t="str">
        <f>'[1]17'!C26</f>
        <v>K Osmand</v>
      </c>
      <c r="D286" s="40" t="str">
        <f>'[1]17'!D26</f>
        <v>Border Districts</v>
      </c>
      <c r="E286" s="40" t="str">
        <f>'[1]17'!E26</f>
        <v>Beg</v>
      </c>
      <c r="F286" s="41">
        <f>'[1]17'!F26</f>
        <v>3</v>
      </c>
      <c r="G286" s="42"/>
      <c r="H286" s="43">
        <v>22</v>
      </c>
      <c r="I286" s="44">
        <f>'[1]18'!B26</f>
        <v>84</v>
      </c>
      <c r="J286" s="40" t="str">
        <f>'[1]18'!C26</f>
        <v>M Weeding</v>
      </c>
      <c r="K286" s="40" t="str">
        <f>'[1]18'!D26</f>
        <v>Eastern Districts</v>
      </c>
      <c r="L286" s="40" t="str">
        <f>'[1]18'!E26</f>
        <v>BEG</v>
      </c>
      <c r="M286" s="41">
        <f>'[1]18'!F26</f>
        <v>0</v>
      </c>
    </row>
    <row r="287" spans="1:13" x14ac:dyDescent="0.2">
      <c r="A287" s="38">
        <v>23</v>
      </c>
      <c r="B287" s="39">
        <f>'[1]17'!B27</f>
        <v>612</v>
      </c>
      <c r="C287" s="40" t="str">
        <f>'[1]17'!C27</f>
        <v>P Illic</v>
      </c>
      <c r="D287" s="40" t="str">
        <f>'[1]17'!D27</f>
        <v>Baw Baw</v>
      </c>
      <c r="E287" s="40" t="str">
        <f>'[1]17'!E27</f>
        <v>INT</v>
      </c>
      <c r="F287" s="41">
        <f>'[1]17'!F27</f>
        <v>2</v>
      </c>
      <c r="G287" s="42"/>
      <c r="H287" s="43">
        <v>23</v>
      </c>
      <c r="I287" s="44">
        <f>'[1]18'!B27</f>
        <v>726</v>
      </c>
      <c r="J287" s="40" t="str">
        <f>'[1]18'!C27</f>
        <v>G Stagg</v>
      </c>
      <c r="K287" s="40" t="str">
        <f>'[1]18'!D27</f>
        <v>Eastern Districts</v>
      </c>
      <c r="L287" s="40" t="str">
        <f>'[1]18'!E27</f>
        <v>BEG</v>
      </c>
      <c r="M287" s="41">
        <f>'[1]18'!F27</f>
        <v>0</v>
      </c>
    </row>
    <row r="288" spans="1:13" x14ac:dyDescent="0.2">
      <c r="A288" s="38">
        <v>24</v>
      </c>
      <c r="B288" s="39">
        <f>'[1]17'!B28</f>
        <v>1423</v>
      </c>
      <c r="C288" s="40" t="str">
        <f>'[1]17'!C28</f>
        <v>G Hall</v>
      </c>
      <c r="D288" s="40" t="str">
        <f>'[1]17'!D28</f>
        <v>Border Districts</v>
      </c>
      <c r="E288" s="40" t="str">
        <f>'[1]17'!E28</f>
        <v>No Entry</v>
      </c>
      <c r="F288" s="41">
        <f>'[1]17'!F28</f>
        <v>1</v>
      </c>
      <c r="G288" s="42"/>
      <c r="H288" s="43">
        <v>24</v>
      </c>
      <c r="I288" s="44">
        <f>'[1]18'!B28</f>
        <v>1140</v>
      </c>
      <c r="J288" s="40" t="str">
        <f>'[1]18'!C28</f>
        <v>N Hands</v>
      </c>
      <c r="K288" s="40" t="str">
        <f>'[1]18'!D28</f>
        <v>Mountain Districts</v>
      </c>
      <c r="L288" s="40" t="str">
        <f>'[1]18'!E28</f>
        <v>No Entry</v>
      </c>
      <c r="M288" s="41">
        <f>'[1]18'!F28</f>
        <v>4</v>
      </c>
    </row>
    <row r="289" spans="1:13" x14ac:dyDescent="0.2">
      <c r="A289" s="38">
        <v>25</v>
      </c>
      <c r="B289" s="39">
        <f>'[1]17'!B29</f>
        <v>1339</v>
      </c>
      <c r="C289" s="40" t="str">
        <f>'[1]17'!C29</f>
        <v>M Brennand</v>
      </c>
      <c r="D289" s="40" t="str">
        <f>'[1]17'!D29</f>
        <v>Eastern Districts</v>
      </c>
      <c r="E289" s="40" t="str">
        <f>'[1]17'!E29</f>
        <v>BEG</v>
      </c>
      <c r="F289" s="41">
        <f>'[1]17'!F29</f>
        <v>0</v>
      </c>
      <c r="G289" s="42"/>
      <c r="H289" s="43">
        <v>25</v>
      </c>
      <c r="I289" s="44">
        <f>'[1]18'!B29</f>
        <v>1555</v>
      </c>
      <c r="J289" s="40" t="str">
        <f>'[1]18'!C29</f>
        <v>G Hall</v>
      </c>
      <c r="K289" s="40" t="str">
        <f>'[1]18'!D29</f>
        <v>Border Districts</v>
      </c>
      <c r="L289" s="40" t="str">
        <f>'[1]18'!E29</f>
        <v>No Entry</v>
      </c>
      <c r="M289" s="41">
        <f>'[1]18'!F29</f>
        <v>3</v>
      </c>
    </row>
    <row r="290" spans="1:13" x14ac:dyDescent="0.2">
      <c r="A290" s="38">
        <v>26</v>
      </c>
      <c r="B290" s="39">
        <f>'[1]17'!B30</f>
        <v>1469</v>
      </c>
      <c r="C290" s="40" t="str">
        <f>'[1]17'!C30</f>
        <v>K Osmand</v>
      </c>
      <c r="D290" s="40" t="str">
        <f>'[1]17'!D30</f>
        <v>Border Districts</v>
      </c>
      <c r="E290" s="40" t="str">
        <f>'[1]17'!E30</f>
        <v>Beg</v>
      </c>
      <c r="F290" s="41">
        <f>'[1]17'!F30</f>
        <v>0</v>
      </c>
      <c r="G290" s="42"/>
      <c r="H290" s="43">
        <v>26</v>
      </c>
      <c r="I290" s="44">
        <f>'[1]18'!B30</f>
        <v>1199</v>
      </c>
      <c r="J290" s="40" t="str">
        <f>'[1]18'!C30</f>
        <v>N Hands</v>
      </c>
      <c r="K290" s="40" t="str">
        <f>'[1]18'!D30</f>
        <v>Mountain Districts</v>
      </c>
      <c r="L290" s="40" t="str">
        <f>'[1]18'!E30</f>
        <v>No Entry</v>
      </c>
      <c r="M290" s="41">
        <f>'[1]18'!F30</f>
        <v>0</v>
      </c>
    </row>
    <row r="291" spans="1:13" x14ac:dyDescent="0.2">
      <c r="A291" s="38">
        <v>27</v>
      </c>
      <c r="B291" s="39">
        <f>'[1]17'!B31</f>
        <v>642</v>
      </c>
      <c r="C291" s="40" t="str">
        <f>'[1]17'!C31</f>
        <v>R Dagg</v>
      </c>
      <c r="D291" s="40" t="str">
        <f>'[1]17'!D31</f>
        <v>Eastern Districts</v>
      </c>
      <c r="E291" s="40" t="str">
        <f>'[1]17'!E31</f>
        <v>No Entry</v>
      </c>
      <c r="F291" s="41">
        <f>'[1]17'!F31</f>
        <v>0</v>
      </c>
      <c r="G291" s="42"/>
      <c r="H291" s="43">
        <v>27</v>
      </c>
      <c r="I291" s="44">
        <f>'[1]18'!B31</f>
        <v>1435</v>
      </c>
      <c r="J291" s="40" t="str">
        <f>'[1]18'!C31</f>
        <v>G Hall</v>
      </c>
      <c r="K291" s="40" t="str">
        <f>'[1]18'!D31</f>
        <v>Border Districts</v>
      </c>
      <c r="L291" s="40" t="str">
        <f>'[1]18'!E31</f>
        <v>No Entry</v>
      </c>
      <c r="M291" s="41">
        <f>'[1]18'!F31</f>
        <v>2</v>
      </c>
    </row>
    <row r="292" spans="1:13" x14ac:dyDescent="0.2">
      <c r="A292" s="38">
        <v>28</v>
      </c>
      <c r="B292" s="39">
        <f>'[1]17'!B32</f>
        <v>1170</v>
      </c>
      <c r="C292" s="40" t="str">
        <f>'[1]17'!C32</f>
        <v>M Paoli</v>
      </c>
      <c r="D292" s="40" t="str">
        <f>'[1]17'!D32</f>
        <v>Dandenong</v>
      </c>
      <c r="E292" s="40" t="str">
        <f>'[1]17'!E32</f>
        <v>No Entry</v>
      </c>
      <c r="F292" s="41">
        <f>'[1]17'!F32</f>
        <v>0</v>
      </c>
      <c r="G292" s="42"/>
      <c r="H292" s="43">
        <v>28</v>
      </c>
      <c r="I292" s="44">
        <f>'[1]18'!B32</f>
        <v>54</v>
      </c>
      <c r="J292" s="40" t="str">
        <f>'[1]18'!C32</f>
        <v>K Osmand</v>
      </c>
      <c r="K292" s="40" t="str">
        <f>'[1]18'!D32</f>
        <v>Border Districts</v>
      </c>
      <c r="L292" s="40" t="str">
        <f>'[1]18'!E32</f>
        <v>Beg</v>
      </c>
      <c r="M292" s="41">
        <f>'[1]18'!F32</f>
        <v>0</v>
      </c>
    </row>
    <row r="293" spans="1:13" x14ac:dyDescent="0.2">
      <c r="A293" s="38">
        <v>29</v>
      </c>
      <c r="B293" s="39">
        <f>'[1]17'!B33</f>
        <v>269</v>
      </c>
      <c r="C293" s="40" t="str">
        <f>'[1]17'!C33</f>
        <v>O Haddick</v>
      </c>
      <c r="D293" s="40" t="str">
        <f>'[1]17'!D33</f>
        <v>Western Suburbs</v>
      </c>
      <c r="E293" s="40" t="str">
        <f>'[1]17'!E33</f>
        <v>No Entry</v>
      </c>
      <c r="F293" s="41">
        <f>'[1]17'!F33</f>
        <v>0</v>
      </c>
      <c r="G293" s="42"/>
      <c r="H293" s="43">
        <v>29</v>
      </c>
      <c r="I293" s="44">
        <f>'[1]18'!B33</f>
        <v>0</v>
      </c>
      <c r="J293" s="40" t="str">
        <f>'[1]18'!C33</f>
        <v/>
      </c>
      <c r="K293" s="40" t="str">
        <f>'[1]18'!D33</f>
        <v/>
      </c>
      <c r="L293" s="40" t="str">
        <f>'[1]18'!E33</f>
        <v/>
      </c>
      <c r="M293" s="41">
        <f>'[1]18'!F33</f>
        <v>0</v>
      </c>
    </row>
    <row r="294" spans="1:13" x14ac:dyDescent="0.2">
      <c r="A294" s="45">
        <v>30</v>
      </c>
      <c r="B294" s="46">
        <f>'[1]17'!B34</f>
        <v>874</v>
      </c>
      <c r="C294" s="47" t="str">
        <f>'[1]17'!C34</f>
        <v>No Entry</v>
      </c>
      <c r="D294" s="47" t="str">
        <f>'[1]17'!D34</f>
        <v>Dandenong</v>
      </c>
      <c r="E294" s="47" t="str">
        <f>'[1]17'!E34</f>
        <v>No Entry</v>
      </c>
      <c r="F294" s="48">
        <f>'[1]17'!F34</f>
        <v>0</v>
      </c>
      <c r="G294" s="42"/>
      <c r="H294" s="49">
        <v>30</v>
      </c>
      <c r="I294" s="50">
        <f>'[1]18'!B34</f>
        <v>0</v>
      </c>
      <c r="J294" s="47" t="str">
        <f>'[1]18'!C34</f>
        <v/>
      </c>
      <c r="K294" s="47" t="str">
        <f>'[1]18'!D34</f>
        <v/>
      </c>
      <c r="L294" s="47" t="str">
        <f>'[1]18'!E34</f>
        <v/>
      </c>
      <c r="M294" s="48">
        <f>'[1]18'!F34</f>
        <v>0</v>
      </c>
    </row>
    <row r="295" spans="1:13" ht="15" x14ac:dyDescent="0.25">
      <c r="A295" s="22" t="s">
        <v>19</v>
      </c>
      <c r="B295" s="23">
        <f>'[1]19'!$B$1</f>
        <v>19</v>
      </c>
      <c r="C295" s="24" t="str">
        <f>'[1]19'!$C$1</f>
        <v>Lacewing</v>
      </c>
      <c r="D295" s="25" t="str">
        <f>'[1]19'!$D$1</f>
        <v>Judge: S. GRECH</v>
      </c>
      <c r="E295" s="25"/>
      <c r="F295" s="26"/>
      <c r="G295" s="27"/>
      <c r="H295" s="28" t="s">
        <v>19</v>
      </c>
      <c r="I295" s="29">
        <f>'[1]20'!$B$1</f>
        <v>20</v>
      </c>
      <c r="J295" s="24" t="str">
        <f>'[1]20'!$C$1</f>
        <v>Fallow</v>
      </c>
      <c r="K295" s="25" t="str">
        <f>'[1]20'!$D$1</f>
        <v>Judge: M. RANDALL</v>
      </c>
      <c r="L295" s="25"/>
      <c r="M295" s="26"/>
    </row>
    <row r="296" spans="1:13" ht="15" x14ac:dyDescent="0.25">
      <c r="A296" s="31" t="s">
        <v>20</v>
      </c>
      <c r="B296" s="32" t="s">
        <v>21</v>
      </c>
      <c r="C296" s="33" t="s">
        <v>22</v>
      </c>
      <c r="D296" s="33" t="s">
        <v>3</v>
      </c>
      <c r="E296" s="33" t="s">
        <v>23</v>
      </c>
      <c r="F296" s="34" t="s">
        <v>24</v>
      </c>
      <c r="G296" s="35"/>
      <c r="H296" s="36" t="s">
        <v>20</v>
      </c>
      <c r="I296" s="37" t="s">
        <v>21</v>
      </c>
      <c r="J296" s="33" t="s">
        <v>22</v>
      </c>
      <c r="K296" s="33" t="s">
        <v>3</v>
      </c>
      <c r="L296" s="33" t="s">
        <v>23</v>
      </c>
      <c r="M296" s="34" t="s">
        <v>24</v>
      </c>
    </row>
    <row r="297" spans="1:13" x14ac:dyDescent="0.2">
      <c r="A297" s="38">
        <v>1</v>
      </c>
      <c r="B297" s="39">
        <f>'[1]19'!B5</f>
        <v>261</v>
      </c>
      <c r="C297" s="40" t="str">
        <f>'[1]19'!C5</f>
        <v>K McCalman</v>
      </c>
      <c r="D297" s="40" t="str">
        <f>'[1]19'!D5</f>
        <v>Dandenong</v>
      </c>
      <c r="E297" s="40" t="str">
        <f>'[1]19'!E5</f>
        <v>No Entry</v>
      </c>
      <c r="F297" s="41">
        <f>'[1]19'!F5</f>
        <v>20</v>
      </c>
      <c r="G297" s="42"/>
      <c r="H297" s="43">
        <v>1</v>
      </c>
      <c r="I297" s="44">
        <f>'[1]20'!B5</f>
        <v>270</v>
      </c>
      <c r="J297" s="40" t="str">
        <f>'[1]20'!C5</f>
        <v>P Thurn</v>
      </c>
      <c r="K297" s="40" t="str">
        <f>'[1]20'!D5</f>
        <v>Melton</v>
      </c>
      <c r="L297" s="40" t="str">
        <f>'[1]20'!E5</f>
        <v>No Entry</v>
      </c>
      <c r="M297" s="41">
        <f>'[1]20'!F5</f>
        <v>20</v>
      </c>
    </row>
    <row r="298" spans="1:13" x14ac:dyDescent="0.2">
      <c r="A298" s="38">
        <v>2</v>
      </c>
      <c r="B298" s="39">
        <f>'[1]19'!B6</f>
        <v>1092</v>
      </c>
      <c r="C298" s="40" t="str">
        <f>'[1]19'!C6</f>
        <v>K McCalman</v>
      </c>
      <c r="D298" s="40" t="str">
        <f>'[1]19'!D6</f>
        <v>Dandenong</v>
      </c>
      <c r="E298" s="40" t="str">
        <f>'[1]19'!E6</f>
        <v>No Entry</v>
      </c>
      <c r="F298" s="41">
        <f>'[1]19'!F6</f>
        <v>19</v>
      </c>
      <c r="G298" s="42"/>
      <c r="H298" s="43">
        <v>2</v>
      </c>
      <c r="I298" s="44">
        <f>'[1]20'!B6</f>
        <v>361</v>
      </c>
      <c r="J298" s="40" t="str">
        <f>'[1]20'!C6</f>
        <v>P Thurn</v>
      </c>
      <c r="K298" s="40" t="str">
        <f>'[1]20'!D6</f>
        <v>Melton</v>
      </c>
      <c r="L298" s="40" t="str">
        <f>'[1]20'!E6</f>
        <v>No Entry</v>
      </c>
      <c r="M298" s="41">
        <f>'[1]20'!F6</f>
        <v>19</v>
      </c>
    </row>
    <row r="299" spans="1:13" x14ac:dyDescent="0.2">
      <c r="A299" s="38">
        <v>3</v>
      </c>
      <c r="B299" s="39">
        <f>'[1]19'!B7</f>
        <v>627</v>
      </c>
      <c r="C299" s="40" t="str">
        <f>'[1]19'!C7</f>
        <v>O Haddick</v>
      </c>
      <c r="D299" s="40" t="str">
        <f>'[1]19'!D7</f>
        <v>Western Suburbs</v>
      </c>
      <c r="E299" s="40" t="str">
        <f>'[1]19'!E7</f>
        <v>No Entry</v>
      </c>
      <c r="F299" s="41">
        <f>'[1]19'!F7</f>
        <v>18</v>
      </c>
      <c r="G299" s="42"/>
      <c r="H299" s="43">
        <v>3</v>
      </c>
      <c r="I299" s="44">
        <f>'[1]20'!B7</f>
        <v>1465</v>
      </c>
      <c r="J299" s="40" t="str">
        <f>'[1]20'!C7</f>
        <v>R Dagg</v>
      </c>
      <c r="K299" s="40" t="str">
        <f>'[1]20'!D7</f>
        <v>Eastern Districts</v>
      </c>
      <c r="L299" s="40" t="str">
        <f>'[1]20'!E7</f>
        <v>No Entry</v>
      </c>
      <c r="M299" s="41">
        <f>'[1]20'!F7</f>
        <v>18</v>
      </c>
    </row>
    <row r="300" spans="1:13" x14ac:dyDescent="0.2">
      <c r="A300" s="38">
        <v>4</v>
      </c>
      <c r="B300" s="39">
        <f>'[1]19'!B8</f>
        <v>636</v>
      </c>
      <c r="C300" s="40" t="str">
        <f>'[1]19'!C8</f>
        <v>R Slade</v>
      </c>
      <c r="D300" s="40" t="str">
        <f>'[1]19'!D8</f>
        <v>South West Victoria</v>
      </c>
      <c r="E300" s="40" t="str">
        <f>'[1]19'!E8</f>
        <v>No Entry</v>
      </c>
      <c r="F300" s="41">
        <f>'[1]19'!F8</f>
        <v>17</v>
      </c>
      <c r="G300" s="42"/>
      <c r="H300" s="43">
        <v>4</v>
      </c>
      <c r="I300" s="44">
        <f>'[1]20'!B8</f>
        <v>657</v>
      </c>
      <c r="J300" s="40" t="str">
        <f>'[1]20'!C8</f>
        <v>R Dagg</v>
      </c>
      <c r="K300" s="40" t="str">
        <f>'[1]20'!D8</f>
        <v>Eastern Districts</v>
      </c>
      <c r="L300" s="40" t="str">
        <f>'[1]20'!E8</f>
        <v>No Entry</v>
      </c>
      <c r="M300" s="41">
        <f>'[1]20'!F8</f>
        <v>17</v>
      </c>
    </row>
    <row r="301" spans="1:13" x14ac:dyDescent="0.2">
      <c r="A301" s="38">
        <v>5</v>
      </c>
      <c r="B301" s="39">
        <f>'[1]19'!B9</f>
        <v>80</v>
      </c>
      <c r="C301" s="40" t="str">
        <f>'[1]19'!C9</f>
        <v>O Haddick</v>
      </c>
      <c r="D301" s="40" t="str">
        <f>'[1]19'!D9</f>
        <v>Western Suburbs</v>
      </c>
      <c r="E301" s="40" t="str">
        <f>'[1]19'!E9</f>
        <v>No Entry</v>
      </c>
      <c r="F301" s="41">
        <f>'[1]19'!F9</f>
        <v>16</v>
      </c>
      <c r="G301" s="42"/>
      <c r="H301" s="43">
        <v>5</v>
      </c>
      <c r="I301" s="44">
        <f>'[1]20'!B9</f>
        <v>1062</v>
      </c>
      <c r="J301" s="40" t="str">
        <f>'[1]20'!C9</f>
        <v>A Rowe</v>
      </c>
      <c r="K301" s="40" t="str">
        <f>'[1]20'!D9</f>
        <v>United</v>
      </c>
      <c r="L301" s="40" t="str">
        <f>'[1]20'!E9</f>
        <v>No Entry</v>
      </c>
      <c r="M301" s="41">
        <f>'[1]20'!F9</f>
        <v>16</v>
      </c>
    </row>
    <row r="302" spans="1:13" x14ac:dyDescent="0.2">
      <c r="A302" s="38">
        <v>6</v>
      </c>
      <c r="B302" s="39">
        <f>'[1]19'!B10</f>
        <v>1571</v>
      </c>
      <c r="C302" s="40" t="str">
        <f>'[1]19'!C10</f>
        <v>G Stagg</v>
      </c>
      <c r="D302" s="40" t="str">
        <f>'[1]19'!D10</f>
        <v>Eastern Districts</v>
      </c>
      <c r="E302" s="40" t="str">
        <f>'[1]19'!E10</f>
        <v>BEG</v>
      </c>
      <c r="F302" s="41">
        <f>'[1]19'!F10</f>
        <v>15</v>
      </c>
      <c r="G302" s="42"/>
      <c r="H302" s="43">
        <v>6</v>
      </c>
      <c r="I302" s="44">
        <f>'[1]20'!B10</f>
        <v>727</v>
      </c>
      <c r="J302" s="40" t="str">
        <f>'[1]20'!C10</f>
        <v>A Rowe</v>
      </c>
      <c r="K302" s="40" t="str">
        <f>'[1]20'!D10</f>
        <v>United</v>
      </c>
      <c r="L302" s="40" t="str">
        <f>'[1]20'!E10</f>
        <v>No Entry</v>
      </c>
      <c r="M302" s="41">
        <f>'[1]20'!F10</f>
        <v>15</v>
      </c>
    </row>
    <row r="303" spans="1:13" x14ac:dyDescent="0.2">
      <c r="A303" s="38">
        <v>7</v>
      </c>
      <c r="B303" s="39">
        <f>'[1]19'!B11</f>
        <v>1239</v>
      </c>
      <c r="C303" s="40" t="str">
        <f>'[1]19'!C11</f>
        <v>M O'Connell</v>
      </c>
      <c r="D303" s="40" t="str">
        <f>'[1]19'!D11</f>
        <v>Eastern Districts</v>
      </c>
      <c r="E303" s="40" t="str">
        <f>'[1]19'!E11</f>
        <v>BEG</v>
      </c>
      <c r="F303" s="41">
        <f>'[1]19'!F11</f>
        <v>14</v>
      </c>
      <c r="G303" s="42"/>
      <c r="H303" s="43">
        <v>7</v>
      </c>
      <c r="I303" s="44">
        <f>'[1]20'!B11</f>
        <v>1562</v>
      </c>
      <c r="J303" s="40" t="str">
        <f>'[1]20'!C11</f>
        <v>A Rowe</v>
      </c>
      <c r="K303" s="40" t="str">
        <f>'[1]20'!D11</f>
        <v>United</v>
      </c>
      <c r="L303" s="40" t="str">
        <f>'[1]20'!E11</f>
        <v>No Entry</v>
      </c>
      <c r="M303" s="41">
        <f>'[1]20'!F11</f>
        <v>0</v>
      </c>
    </row>
    <row r="304" spans="1:13" x14ac:dyDescent="0.2">
      <c r="A304" s="38">
        <v>8</v>
      </c>
      <c r="B304" s="39">
        <f>'[1]19'!B12</f>
        <v>821</v>
      </c>
      <c r="C304" s="40" t="str">
        <f>'[1]19'!C12</f>
        <v>M O'Connell</v>
      </c>
      <c r="D304" s="40" t="str">
        <f>'[1]19'!D12</f>
        <v>Eastern Districts</v>
      </c>
      <c r="E304" s="40" t="str">
        <f>'[1]19'!E12</f>
        <v>BEG</v>
      </c>
      <c r="F304" s="41">
        <f>'[1]19'!F12</f>
        <v>0</v>
      </c>
      <c r="G304" s="42"/>
      <c r="H304" s="43">
        <v>8</v>
      </c>
      <c r="I304" s="44">
        <f>'[1]20'!B12</f>
        <v>83</v>
      </c>
      <c r="J304" s="40" t="str">
        <f>'[1]20'!C12</f>
        <v>R Dagg</v>
      </c>
      <c r="K304" s="40" t="str">
        <f>'[1]20'!D12</f>
        <v>Eastern Districts</v>
      </c>
      <c r="L304" s="40" t="str">
        <f>'[1]20'!E12</f>
        <v>No Entry</v>
      </c>
      <c r="M304" s="41">
        <f>'[1]20'!F12</f>
        <v>0</v>
      </c>
    </row>
    <row r="305" spans="1:13" x14ac:dyDescent="0.2">
      <c r="A305" s="38">
        <v>9</v>
      </c>
      <c r="B305" s="39">
        <f>'[1]19'!B13</f>
        <v>56</v>
      </c>
      <c r="C305" s="40" t="str">
        <f>'[1]19'!C13</f>
        <v>G Stagg</v>
      </c>
      <c r="D305" s="40" t="str">
        <f>'[1]19'!D13</f>
        <v>Eastern Districts</v>
      </c>
      <c r="E305" s="40" t="str">
        <f>'[1]19'!E13</f>
        <v>BEG</v>
      </c>
      <c r="F305" s="41">
        <f>'[1]19'!F13</f>
        <v>0</v>
      </c>
      <c r="G305" s="42"/>
      <c r="H305" s="43">
        <v>9</v>
      </c>
      <c r="I305" s="44">
        <f>'[1]20'!B13</f>
        <v>327</v>
      </c>
      <c r="J305" s="40" t="str">
        <f>'[1]20'!C13</f>
        <v>Hall &amp; Rice</v>
      </c>
      <c r="K305" s="40" t="str">
        <f>'[1]20'!D13</f>
        <v>Bendigo</v>
      </c>
      <c r="L305" s="40" t="str">
        <f>'[1]20'!E13</f>
        <v>No Entry</v>
      </c>
      <c r="M305" s="41">
        <f>'[1]20'!F13</f>
        <v>14</v>
      </c>
    </row>
    <row r="306" spans="1:13" x14ac:dyDescent="0.2">
      <c r="A306" s="38">
        <v>10</v>
      </c>
      <c r="B306" s="39">
        <f>'[1]19'!B14</f>
        <v>149</v>
      </c>
      <c r="C306" s="40" t="str">
        <f>'[1]19'!C14</f>
        <v>P &amp; D Smith</v>
      </c>
      <c r="D306" s="40" t="str">
        <f>'[1]19'!D14</f>
        <v>Clyde</v>
      </c>
      <c r="E306" s="40" t="str">
        <f>'[1]19'!E14</f>
        <v>INT</v>
      </c>
      <c r="F306" s="41">
        <f>'[1]19'!F14</f>
        <v>13</v>
      </c>
      <c r="G306" s="42"/>
      <c r="H306" s="43">
        <v>10</v>
      </c>
      <c r="I306" s="44">
        <f>'[1]20'!B14</f>
        <v>1544</v>
      </c>
      <c r="J306" s="40" t="str">
        <f>'[1]20'!C14</f>
        <v>T Doughty</v>
      </c>
      <c r="K306" s="40" t="str">
        <f>'[1]20'!D14</f>
        <v>Eastern Districts</v>
      </c>
      <c r="L306" s="40" t="str">
        <f>'[1]20'!E14</f>
        <v>BEG</v>
      </c>
      <c r="M306" s="41">
        <f>'[1]20'!F14</f>
        <v>0</v>
      </c>
    </row>
    <row r="307" spans="1:13" x14ac:dyDescent="0.2">
      <c r="A307" s="38">
        <v>11</v>
      </c>
      <c r="B307" s="39">
        <f>'[1]19'!B15</f>
        <v>194</v>
      </c>
      <c r="C307" s="40" t="str">
        <f>'[1]19'!C15</f>
        <v>T Embrey</v>
      </c>
      <c r="D307" s="40" t="str">
        <f>'[1]19'!D15</f>
        <v>Glenroy</v>
      </c>
      <c r="E307" s="40" t="str">
        <f>'[1]19'!E15</f>
        <v>INT</v>
      </c>
      <c r="F307" s="41">
        <f>'[1]19'!F15</f>
        <v>12</v>
      </c>
      <c r="G307" s="42"/>
      <c r="H307" s="43">
        <v>11</v>
      </c>
      <c r="I307" s="44">
        <f>'[1]20'!B15</f>
        <v>478</v>
      </c>
      <c r="J307" s="40" t="str">
        <f>'[1]20'!C15</f>
        <v>A Brown</v>
      </c>
      <c r="K307" s="40" t="str">
        <f>'[1]20'!D15</f>
        <v>Dandenong</v>
      </c>
      <c r="L307" s="40" t="str">
        <f>'[1]20'!E15</f>
        <v>No Entry</v>
      </c>
      <c r="M307" s="41">
        <f>'[1]20'!F15</f>
        <v>13</v>
      </c>
    </row>
    <row r="308" spans="1:13" x14ac:dyDescent="0.2">
      <c r="A308" s="38">
        <v>12</v>
      </c>
      <c r="B308" s="39">
        <f>'[1]19'!B16</f>
        <v>1543</v>
      </c>
      <c r="C308" s="40" t="str">
        <f>'[1]19'!C16</f>
        <v>G Stagg</v>
      </c>
      <c r="D308" s="40" t="str">
        <f>'[1]19'!D16</f>
        <v>Eastern Districts</v>
      </c>
      <c r="E308" s="40" t="str">
        <f>'[1]19'!E16</f>
        <v>BEG</v>
      </c>
      <c r="F308" s="41">
        <f>'[1]19'!F16</f>
        <v>0</v>
      </c>
      <c r="G308" s="42"/>
      <c r="H308" s="43">
        <v>12</v>
      </c>
      <c r="I308" s="44">
        <f>'[1]20'!B16</f>
        <v>64</v>
      </c>
      <c r="J308" s="40" t="str">
        <f>'[1]20'!C16</f>
        <v>D Kerr</v>
      </c>
      <c r="K308" s="40" t="str">
        <f>'[1]20'!D16</f>
        <v>Baw Baw</v>
      </c>
      <c r="L308" s="40" t="str">
        <f>'[1]20'!E16</f>
        <v>BEG</v>
      </c>
      <c r="M308" s="41">
        <f>'[1]20'!F16</f>
        <v>12</v>
      </c>
    </row>
    <row r="309" spans="1:13" x14ac:dyDescent="0.2">
      <c r="A309" s="38">
        <v>13</v>
      </c>
      <c r="B309" s="39">
        <f>'[1]19'!B17</f>
        <v>936</v>
      </c>
      <c r="C309" s="40" t="str">
        <f>'[1]19'!C17</f>
        <v>T Embrey</v>
      </c>
      <c r="D309" s="40" t="str">
        <f>'[1]19'!D17</f>
        <v>Glenroy</v>
      </c>
      <c r="E309" s="40" t="str">
        <f>'[1]19'!E17</f>
        <v>INT</v>
      </c>
      <c r="F309" s="41">
        <f>'[1]19'!F17</f>
        <v>11</v>
      </c>
      <c r="G309" s="42"/>
      <c r="H309" s="43">
        <v>13</v>
      </c>
      <c r="I309" s="44">
        <f>'[1]20'!B17</f>
        <v>103</v>
      </c>
      <c r="J309" s="40" t="str">
        <f>'[1]20'!C17</f>
        <v>J Wright</v>
      </c>
      <c r="K309" s="40" t="str">
        <f>'[1]20'!D17</f>
        <v>Mountain Districts</v>
      </c>
      <c r="L309" s="40" t="str">
        <f>'[1]20'!E17</f>
        <v>No Entry</v>
      </c>
      <c r="M309" s="41">
        <f>'[1]20'!F17</f>
        <v>11</v>
      </c>
    </row>
    <row r="310" spans="1:13" x14ac:dyDescent="0.2">
      <c r="A310" s="38">
        <v>14</v>
      </c>
      <c r="B310" s="39">
        <f>'[1]19'!B18</f>
        <v>893</v>
      </c>
      <c r="C310" s="40" t="str">
        <f>'[1]19'!C18</f>
        <v>O Haddick</v>
      </c>
      <c r="D310" s="40" t="str">
        <f>'[1]19'!D18</f>
        <v>Western Suburbs</v>
      </c>
      <c r="E310" s="40" t="str">
        <f>'[1]19'!E18</f>
        <v>No Entry</v>
      </c>
      <c r="F310" s="41">
        <f>'[1]19'!F18</f>
        <v>0</v>
      </c>
      <c r="G310" s="42"/>
      <c r="H310" s="43">
        <v>14</v>
      </c>
      <c r="I310" s="44">
        <f>'[1]20'!B18</f>
        <v>35</v>
      </c>
      <c r="J310" s="40" t="str">
        <f>'[1]20'!C18</f>
        <v>D Kerr</v>
      </c>
      <c r="K310" s="40" t="str">
        <f>'[1]20'!D18</f>
        <v>Baw Baw</v>
      </c>
      <c r="L310" s="40" t="str">
        <f>'[1]20'!E18</f>
        <v>BEG</v>
      </c>
      <c r="M310" s="41">
        <f>'[1]20'!F18</f>
        <v>10</v>
      </c>
    </row>
    <row r="311" spans="1:13" x14ac:dyDescent="0.2">
      <c r="A311" s="38">
        <v>15</v>
      </c>
      <c r="B311" s="39">
        <f>'[1]19'!B19</f>
        <v>1250</v>
      </c>
      <c r="C311" s="40" t="str">
        <f>'[1]19'!C19</f>
        <v>R Slade</v>
      </c>
      <c r="D311" s="40" t="str">
        <f>'[1]19'!D19</f>
        <v>South West Victoria</v>
      </c>
      <c r="E311" s="40" t="str">
        <f>'[1]19'!E19</f>
        <v>No Entry</v>
      </c>
      <c r="F311" s="41">
        <f>'[1]19'!F19</f>
        <v>10</v>
      </c>
      <c r="G311" s="42"/>
      <c r="H311" s="43">
        <v>15</v>
      </c>
      <c r="I311" s="44">
        <f>'[1]20'!B19</f>
        <v>145</v>
      </c>
      <c r="J311" s="40" t="str">
        <f>'[1]20'!C19</f>
        <v>J Wright</v>
      </c>
      <c r="K311" s="40" t="str">
        <f>'[1]20'!D19</f>
        <v>Mountain Districts</v>
      </c>
      <c r="L311" s="40" t="str">
        <f>'[1]20'!E19</f>
        <v>No Entry</v>
      </c>
      <c r="M311" s="41">
        <f>'[1]20'!F19</f>
        <v>9</v>
      </c>
    </row>
    <row r="312" spans="1:13" x14ac:dyDescent="0.2">
      <c r="A312" s="38">
        <v>16</v>
      </c>
      <c r="B312" s="39">
        <f>'[1]19'!B20</f>
        <v>1119</v>
      </c>
      <c r="C312" s="40" t="str">
        <f>'[1]19'!C20</f>
        <v>D Kerr</v>
      </c>
      <c r="D312" s="40" t="str">
        <f>'[1]19'!D20</f>
        <v>Baw Baw</v>
      </c>
      <c r="E312" s="40" t="str">
        <f>'[1]19'!E20</f>
        <v>BEG</v>
      </c>
      <c r="F312" s="41">
        <f>'[1]19'!F20</f>
        <v>9</v>
      </c>
      <c r="G312" s="42"/>
      <c r="H312" s="43">
        <v>16</v>
      </c>
      <c r="I312" s="44">
        <f>'[1]20'!B20</f>
        <v>1646</v>
      </c>
      <c r="J312" s="40" t="str">
        <f>'[1]20'!C20</f>
        <v>W Cachia</v>
      </c>
      <c r="K312" s="40" t="str">
        <f>'[1]20'!D20</f>
        <v>Western Suburbs</v>
      </c>
      <c r="L312" s="40" t="str">
        <f>'[1]20'!E20</f>
        <v>No Entry</v>
      </c>
      <c r="M312" s="41">
        <f>'[1]20'!F20</f>
        <v>8</v>
      </c>
    </row>
    <row r="313" spans="1:13" x14ac:dyDescent="0.2">
      <c r="A313" s="38">
        <v>17</v>
      </c>
      <c r="B313" s="39">
        <f>'[1]19'!B21</f>
        <v>1207</v>
      </c>
      <c r="C313" s="40" t="str">
        <f>'[1]19'!C21</f>
        <v>R Slade</v>
      </c>
      <c r="D313" s="40" t="str">
        <f>'[1]19'!D21</f>
        <v>South West Victoria</v>
      </c>
      <c r="E313" s="40" t="str">
        <f>'[1]19'!E21</f>
        <v>No Entry</v>
      </c>
      <c r="F313" s="41">
        <f>'[1]19'!F21</f>
        <v>0</v>
      </c>
      <c r="G313" s="42"/>
      <c r="H313" s="43">
        <v>17</v>
      </c>
      <c r="I313" s="44">
        <f>'[1]20'!B21</f>
        <v>803</v>
      </c>
      <c r="J313" s="40" t="str">
        <f>'[1]20'!C21</f>
        <v>Wilson &amp; Hoadley</v>
      </c>
      <c r="K313" s="40" t="str">
        <f>'[1]20'!D21</f>
        <v>Dandenong</v>
      </c>
      <c r="L313" s="40" t="str">
        <f>'[1]20'!E21</f>
        <v>No Entry</v>
      </c>
      <c r="M313" s="41">
        <f>'[1]20'!F21</f>
        <v>7</v>
      </c>
    </row>
    <row r="314" spans="1:13" x14ac:dyDescent="0.2">
      <c r="A314" s="38">
        <v>18</v>
      </c>
      <c r="B314" s="39">
        <f>'[1]19'!B22</f>
        <v>1466</v>
      </c>
      <c r="C314" s="40" t="str">
        <f>'[1]19'!C22</f>
        <v>D Kerr</v>
      </c>
      <c r="D314" s="40" t="str">
        <f>'[1]19'!D22</f>
        <v>Baw Baw</v>
      </c>
      <c r="E314" s="40" t="str">
        <f>'[1]19'!E22</f>
        <v>BEG</v>
      </c>
      <c r="F314" s="41">
        <f>'[1]19'!F22</f>
        <v>8</v>
      </c>
      <c r="G314" s="42"/>
      <c r="H314" s="43">
        <v>18</v>
      </c>
      <c r="I314" s="44">
        <f>'[1]20'!B22</f>
        <v>0</v>
      </c>
      <c r="J314" s="40" t="str">
        <f>'[1]20'!C22</f>
        <v/>
      </c>
      <c r="K314" s="40" t="str">
        <f>'[1]20'!D22</f>
        <v/>
      </c>
      <c r="L314" s="40" t="str">
        <f>'[1]20'!E22</f>
        <v/>
      </c>
      <c r="M314" s="41">
        <f>'[1]20'!F22</f>
        <v>0</v>
      </c>
    </row>
    <row r="315" spans="1:13" x14ac:dyDescent="0.2">
      <c r="A315" s="38">
        <v>19</v>
      </c>
      <c r="B315" s="39">
        <f>'[1]19'!B23</f>
        <v>0</v>
      </c>
      <c r="C315" s="40" t="str">
        <f>'[1]19'!C23</f>
        <v/>
      </c>
      <c r="D315" s="40" t="str">
        <f>'[1]19'!D23</f>
        <v/>
      </c>
      <c r="E315" s="40" t="str">
        <f>'[1]19'!E23</f>
        <v/>
      </c>
      <c r="F315" s="41">
        <f>'[1]19'!F23</f>
        <v>0</v>
      </c>
      <c r="G315" s="42"/>
      <c r="H315" s="43">
        <v>19</v>
      </c>
      <c r="I315" s="44">
        <f>'[1]20'!B23</f>
        <v>0</v>
      </c>
      <c r="J315" s="40" t="str">
        <f>'[1]20'!C23</f>
        <v/>
      </c>
      <c r="K315" s="40" t="str">
        <f>'[1]20'!D23</f>
        <v/>
      </c>
      <c r="L315" s="40" t="str">
        <f>'[1]20'!E23</f>
        <v/>
      </c>
      <c r="M315" s="41">
        <f>'[1]20'!F23</f>
        <v>0</v>
      </c>
    </row>
    <row r="316" spans="1:13" x14ac:dyDescent="0.2">
      <c r="A316" s="38">
        <v>20</v>
      </c>
      <c r="B316" s="39">
        <f>'[1]19'!B24</f>
        <v>0</v>
      </c>
      <c r="C316" s="40" t="str">
        <f>'[1]19'!C24</f>
        <v/>
      </c>
      <c r="D316" s="40" t="str">
        <f>'[1]19'!D24</f>
        <v/>
      </c>
      <c r="E316" s="40" t="str">
        <f>'[1]19'!E24</f>
        <v/>
      </c>
      <c r="F316" s="41">
        <f>'[1]19'!F24</f>
        <v>0</v>
      </c>
      <c r="G316" s="42"/>
      <c r="H316" s="43">
        <v>20</v>
      </c>
      <c r="I316" s="44">
        <f>'[1]20'!B24</f>
        <v>0</v>
      </c>
      <c r="J316" s="40" t="str">
        <f>'[1]20'!C24</f>
        <v/>
      </c>
      <c r="K316" s="40" t="str">
        <f>'[1]20'!D24</f>
        <v/>
      </c>
      <c r="L316" s="40" t="str">
        <f>'[1]20'!E24</f>
        <v/>
      </c>
      <c r="M316" s="41">
        <f>'[1]20'!F24</f>
        <v>0</v>
      </c>
    </row>
    <row r="317" spans="1:13" x14ac:dyDescent="0.2">
      <c r="A317" s="38">
        <v>21</v>
      </c>
      <c r="B317" s="39">
        <f>'[1]19'!B25</f>
        <v>0</v>
      </c>
      <c r="C317" s="40" t="str">
        <f>'[1]19'!C25</f>
        <v/>
      </c>
      <c r="D317" s="40" t="str">
        <f>'[1]19'!D25</f>
        <v/>
      </c>
      <c r="E317" s="40" t="str">
        <f>'[1]19'!E25</f>
        <v/>
      </c>
      <c r="F317" s="41">
        <f>'[1]19'!F25</f>
        <v>0</v>
      </c>
      <c r="G317" s="42"/>
      <c r="H317" s="43">
        <v>21</v>
      </c>
      <c r="I317" s="44">
        <f>'[1]20'!B25</f>
        <v>0</v>
      </c>
      <c r="J317" s="40" t="str">
        <f>'[1]20'!C25</f>
        <v/>
      </c>
      <c r="K317" s="40" t="str">
        <f>'[1]20'!D25</f>
        <v/>
      </c>
      <c r="L317" s="40" t="str">
        <f>'[1]20'!E25</f>
        <v/>
      </c>
      <c r="M317" s="41">
        <f>'[1]20'!F25</f>
        <v>0</v>
      </c>
    </row>
    <row r="318" spans="1:13" x14ac:dyDescent="0.2">
      <c r="A318" s="38">
        <v>22</v>
      </c>
      <c r="B318" s="39">
        <f>'[1]19'!B26</f>
        <v>0</v>
      </c>
      <c r="C318" s="40" t="str">
        <f>'[1]19'!C26</f>
        <v/>
      </c>
      <c r="D318" s="40" t="str">
        <f>'[1]19'!D26</f>
        <v/>
      </c>
      <c r="E318" s="40" t="str">
        <f>'[1]19'!E26</f>
        <v/>
      </c>
      <c r="F318" s="41">
        <f>'[1]19'!F26</f>
        <v>0</v>
      </c>
      <c r="G318" s="42"/>
      <c r="H318" s="43">
        <v>22</v>
      </c>
      <c r="I318" s="44">
        <f>'[1]20'!B26</f>
        <v>0</v>
      </c>
      <c r="J318" s="40" t="str">
        <f>'[1]20'!C26</f>
        <v/>
      </c>
      <c r="K318" s="40" t="str">
        <f>'[1]20'!D26</f>
        <v/>
      </c>
      <c r="L318" s="40" t="str">
        <f>'[1]20'!E26</f>
        <v/>
      </c>
      <c r="M318" s="41">
        <f>'[1]20'!F26</f>
        <v>0</v>
      </c>
    </row>
    <row r="319" spans="1:13" x14ac:dyDescent="0.2">
      <c r="A319" s="38">
        <v>23</v>
      </c>
      <c r="B319" s="39">
        <f>'[1]19'!B27</f>
        <v>0</v>
      </c>
      <c r="C319" s="40" t="str">
        <f>'[1]19'!C27</f>
        <v/>
      </c>
      <c r="D319" s="40" t="str">
        <f>'[1]19'!D27</f>
        <v/>
      </c>
      <c r="E319" s="40" t="str">
        <f>'[1]19'!E27</f>
        <v/>
      </c>
      <c r="F319" s="41">
        <f>'[1]19'!F27</f>
        <v>0</v>
      </c>
      <c r="G319" s="42"/>
      <c r="H319" s="43">
        <v>23</v>
      </c>
      <c r="I319" s="44">
        <f>'[1]20'!B27</f>
        <v>0</v>
      </c>
      <c r="J319" s="40" t="str">
        <f>'[1]20'!C27</f>
        <v/>
      </c>
      <c r="K319" s="40" t="str">
        <f>'[1]20'!D27</f>
        <v/>
      </c>
      <c r="L319" s="40" t="str">
        <f>'[1]20'!E27</f>
        <v/>
      </c>
      <c r="M319" s="41">
        <f>'[1]20'!F27</f>
        <v>0</v>
      </c>
    </row>
    <row r="320" spans="1:13" x14ac:dyDescent="0.2">
      <c r="A320" s="38">
        <v>24</v>
      </c>
      <c r="B320" s="39">
        <f>'[1]19'!B28</f>
        <v>0</v>
      </c>
      <c r="C320" s="40" t="str">
        <f>'[1]19'!C28</f>
        <v/>
      </c>
      <c r="D320" s="40" t="str">
        <f>'[1]19'!D28</f>
        <v/>
      </c>
      <c r="E320" s="40" t="str">
        <f>'[1]19'!E28</f>
        <v/>
      </c>
      <c r="F320" s="41">
        <f>'[1]19'!F28</f>
        <v>0</v>
      </c>
      <c r="G320" s="42"/>
      <c r="H320" s="43">
        <v>24</v>
      </c>
      <c r="I320" s="44">
        <f>'[1]20'!B28</f>
        <v>0</v>
      </c>
      <c r="J320" s="40" t="str">
        <f>'[1]20'!C28</f>
        <v/>
      </c>
      <c r="K320" s="40" t="str">
        <f>'[1]20'!D28</f>
        <v/>
      </c>
      <c r="L320" s="40" t="str">
        <f>'[1]20'!E28</f>
        <v/>
      </c>
      <c r="M320" s="41">
        <f>'[1]20'!F28</f>
        <v>0</v>
      </c>
    </row>
    <row r="321" spans="1:14" x14ac:dyDescent="0.2">
      <c r="A321" s="38">
        <v>25</v>
      </c>
      <c r="B321" s="39">
        <f>'[1]19'!B29</f>
        <v>0</v>
      </c>
      <c r="C321" s="40" t="str">
        <f>'[1]19'!C29</f>
        <v/>
      </c>
      <c r="D321" s="40" t="str">
        <f>'[1]19'!D29</f>
        <v/>
      </c>
      <c r="E321" s="40" t="str">
        <f>'[1]19'!E29</f>
        <v/>
      </c>
      <c r="F321" s="41">
        <f>'[1]19'!F29</f>
        <v>0</v>
      </c>
      <c r="G321" s="42"/>
      <c r="H321" s="43">
        <v>25</v>
      </c>
      <c r="I321" s="44">
        <f>'[1]20'!B29</f>
        <v>0</v>
      </c>
      <c r="J321" s="40" t="str">
        <f>'[1]20'!C29</f>
        <v/>
      </c>
      <c r="K321" s="40" t="str">
        <f>'[1]20'!D29</f>
        <v/>
      </c>
      <c r="L321" s="40" t="str">
        <f>'[1]20'!E29</f>
        <v/>
      </c>
      <c r="M321" s="41">
        <f>'[1]20'!F29</f>
        <v>0</v>
      </c>
    </row>
    <row r="322" spans="1:14" x14ac:dyDescent="0.2">
      <c r="A322" s="38">
        <v>26</v>
      </c>
      <c r="B322" s="39">
        <f>'[1]19'!B30</f>
        <v>0</v>
      </c>
      <c r="C322" s="40" t="str">
        <f>'[1]19'!C30</f>
        <v/>
      </c>
      <c r="D322" s="40" t="str">
        <f>'[1]19'!D30</f>
        <v/>
      </c>
      <c r="E322" s="40" t="str">
        <f>'[1]19'!E30</f>
        <v/>
      </c>
      <c r="F322" s="41">
        <f>'[1]19'!F30</f>
        <v>0</v>
      </c>
      <c r="G322" s="42"/>
      <c r="H322" s="43">
        <v>26</v>
      </c>
      <c r="I322" s="44">
        <f>'[1]20'!B30</f>
        <v>0</v>
      </c>
      <c r="J322" s="40" t="str">
        <f>'[1]20'!C30</f>
        <v/>
      </c>
      <c r="K322" s="40" t="str">
        <f>'[1]20'!D30</f>
        <v/>
      </c>
      <c r="L322" s="40" t="str">
        <f>'[1]20'!E30</f>
        <v/>
      </c>
      <c r="M322" s="41">
        <f>'[1]20'!F30</f>
        <v>0</v>
      </c>
    </row>
    <row r="323" spans="1:14" x14ac:dyDescent="0.2">
      <c r="A323" s="38">
        <v>27</v>
      </c>
      <c r="B323" s="39">
        <f>'[1]19'!B31</f>
        <v>0</v>
      </c>
      <c r="C323" s="40" t="str">
        <f>'[1]19'!C31</f>
        <v/>
      </c>
      <c r="D323" s="40" t="str">
        <f>'[1]19'!D31</f>
        <v/>
      </c>
      <c r="E323" s="40" t="str">
        <f>'[1]19'!E31</f>
        <v/>
      </c>
      <c r="F323" s="41">
        <f>'[1]19'!F31</f>
        <v>0</v>
      </c>
      <c r="G323" s="42"/>
      <c r="H323" s="43">
        <v>27</v>
      </c>
      <c r="I323" s="44">
        <f>'[1]20'!B31</f>
        <v>0</v>
      </c>
      <c r="J323" s="40" t="str">
        <f>'[1]20'!C31</f>
        <v/>
      </c>
      <c r="K323" s="40" t="str">
        <f>'[1]20'!D31</f>
        <v/>
      </c>
      <c r="L323" s="40" t="str">
        <f>'[1]20'!E31</f>
        <v/>
      </c>
      <c r="M323" s="41">
        <f>'[1]20'!F31</f>
        <v>0</v>
      </c>
    </row>
    <row r="324" spans="1:14" x14ac:dyDescent="0.2">
      <c r="A324" s="38">
        <v>28</v>
      </c>
      <c r="B324" s="39">
        <f>'[1]19'!B32</f>
        <v>0</v>
      </c>
      <c r="C324" s="40" t="str">
        <f>'[1]19'!C32</f>
        <v/>
      </c>
      <c r="D324" s="40" t="str">
        <f>'[1]19'!D32</f>
        <v/>
      </c>
      <c r="E324" s="40" t="str">
        <f>'[1]19'!E32</f>
        <v/>
      </c>
      <c r="F324" s="41">
        <f>'[1]19'!F32</f>
        <v>0</v>
      </c>
      <c r="G324" s="42"/>
      <c r="H324" s="43">
        <v>28</v>
      </c>
      <c r="I324" s="44">
        <f>'[1]20'!B32</f>
        <v>0</v>
      </c>
      <c r="J324" s="40" t="str">
        <f>'[1]20'!C32</f>
        <v/>
      </c>
      <c r="K324" s="40" t="str">
        <f>'[1]20'!D32</f>
        <v/>
      </c>
      <c r="L324" s="40" t="str">
        <f>'[1]20'!E32</f>
        <v/>
      </c>
      <c r="M324" s="41">
        <f>'[1]20'!F32</f>
        <v>0</v>
      </c>
    </row>
    <row r="325" spans="1:14" x14ac:dyDescent="0.2">
      <c r="A325" s="38">
        <v>29</v>
      </c>
      <c r="B325" s="39">
        <f>'[1]19'!B33</f>
        <v>0</v>
      </c>
      <c r="C325" s="40" t="str">
        <f>'[1]19'!C33</f>
        <v/>
      </c>
      <c r="D325" s="40" t="str">
        <f>'[1]19'!D33</f>
        <v/>
      </c>
      <c r="E325" s="40" t="str">
        <f>'[1]19'!E33</f>
        <v/>
      </c>
      <c r="F325" s="41">
        <f>'[1]19'!F33</f>
        <v>0</v>
      </c>
      <c r="G325" s="42"/>
      <c r="H325" s="43">
        <v>29</v>
      </c>
      <c r="I325" s="44">
        <f>'[1]20'!B33</f>
        <v>0</v>
      </c>
      <c r="J325" s="40" t="str">
        <f>'[1]20'!C33</f>
        <v/>
      </c>
      <c r="K325" s="40" t="str">
        <f>'[1]20'!D33</f>
        <v/>
      </c>
      <c r="L325" s="40" t="str">
        <f>'[1]20'!E33</f>
        <v/>
      </c>
      <c r="M325" s="41">
        <f>'[1]20'!F33</f>
        <v>0</v>
      </c>
    </row>
    <row r="326" spans="1:14" x14ac:dyDescent="0.2">
      <c r="A326" s="45">
        <v>30</v>
      </c>
      <c r="B326" s="46">
        <f>'[1]19'!B34</f>
        <v>0</v>
      </c>
      <c r="C326" s="47" t="str">
        <f>'[1]19'!C34</f>
        <v/>
      </c>
      <c r="D326" s="47" t="str">
        <f>'[1]19'!D34</f>
        <v/>
      </c>
      <c r="E326" s="47" t="str">
        <f>'[1]19'!E34</f>
        <v/>
      </c>
      <c r="F326" s="48">
        <f>'[1]19'!F34</f>
        <v>0</v>
      </c>
      <c r="G326" s="42"/>
      <c r="H326" s="49">
        <v>30</v>
      </c>
      <c r="I326" s="50">
        <f>'[1]20'!B34</f>
        <v>0</v>
      </c>
      <c r="J326" s="47" t="str">
        <f>'[1]20'!C34</f>
        <v/>
      </c>
      <c r="K326" s="47" t="str">
        <f>'[1]20'!D34</f>
        <v/>
      </c>
      <c r="L326" s="47" t="str">
        <f>'[1]20'!E34</f>
        <v/>
      </c>
      <c r="M326" s="48">
        <f>'[1]20'!F34</f>
        <v>0</v>
      </c>
    </row>
    <row r="327" spans="1:14" x14ac:dyDescent="0.2">
      <c r="C327" s="42"/>
      <c r="D327" s="42"/>
      <c r="E327" s="42"/>
      <c r="F327" s="42"/>
      <c r="G327" s="40"/>
      <c r="H327" s="44"/>
      <c r="I327" s="44"/>
      <c r="J327" s="40"/>
      <c r="K327" s="40"/>
      <c r="L327" s="40"/>
      <c r="M327" s="40"/>
      <c r="N327" s="53"/>
    </row>
    <row r="328" spans="1:14" ht="15" x14ac:dyDescent="0.25">
      <c r="A328" s="22" t="s">
        <v>19</v>
      </c>
      <c r="B328" s="23">
        <f>'[1]21'!$B$1</f>
        <v>21</v>
      </c>
      <c r="C328" s="24" t="str">
        <f>'[1]21'!$C$1</f>
        <v>Spangle Normal</v>
      </c>
      <c r="D328" s="25" t="str">
        <f>'[1]21'!$D$1</f>
        <v>Judge: P. THURN</v>
      </c>
      <c r="E328" s="25"/>
      <c r="F328" s="26"/>
      <c r="G328" s="54"/>
      <c r="H328" s="28" t="s">
        <v>19</v>
      </c>
      <c r="I328" s="29">
        <f>'[1]22'!$B$1</f>
        <v>22</v>
      </c>
      <c r="J328" s="24" t="str">
        <f>'[1]22'!$C$1</f>
        <v>Spangle AOSV</v>
      </c>
      <c r="K328" s="25" t="str">
        <f>'[1]22'!$D$1</f>
        <v>Judge: J. KRUISELLBRINK</v>
      </c>
      <c r="L328" s="25"/>
      <c r="M328" s="26"/>
      <c r="N328" s="53"/>
    </row>
    <row r="329" spans="1:14" ht="15" x14ac:dyDescent="0.25">
      <c r="A329" s="31" t="s">
        <v>20</v>
      </c>
      <c r="B329" s="32" t="s">
        <v>21</v>
      </c>
      <c r="C329" s="33" t="s">
        <v>22</v>
      </c>
      <c r="D329" s="33" t="s">
        <v>3</v>
      </c>
      <c r="E329" s="33" t="s">
        <v>23</v>
      </c>
      <c r="F329" s="34"/>
      <c r="G329" s="33"/>
      <c r="H329" s="36" t="s">
        <v>20</v>
      </c>
      <c r="I329" s="37" t="s">
        <v>21</v>
      </c>
      <c r="J329" s="33" t="s">
        <v>22</v>
      </c>
      <c r="K329" s="33" t="s">
        <v>3</v>
      </c>
      <c r="L329" s="33" t="s">
        <v>23</v>
      </c>
      <c r="M329" s="34"/>
      <c r="N329" s="53"/>
    </row>
    <row r="330" spans="1:14" x14ac:dyDescent="0.2">
      <c r="A330" s="38">
        <v>1</v>
      </c>
      <c r="B330" s="39">
        <f>'[1]21'!B5</f>
        <v>793</v>
      </c>
      <c r="C330" s="40" t="str">
        <f>'[1]21'!C5</f>
        <v>J Orlandi</v>
      </c>
      <c r="D330" s="40" t="str">
        <f>'[1]21'!D5</f>
        <v>Riverina</v>
      </c>
      <c r="E330" s="40" t="str">
        <f>'[1]21'!E5</f>
        <v>No Entry</v>
      </c>
      <c r="F330" s="41">
        <f>'[1]21'!F5</f>
        <v>20</v>
      </c>
      <c r="G330" s="40"/>
      <c r="H330" s="43">
        <v>1</v>
      </c>
      <c r="I330" s="44">
        <f>'[1]22'!B5</f>
        <v>1547</v>
      </c>
      <c r="J330" s="40" t="str">
        <f>'[1]22'!C5</f>
        <v>J Orlandi</v>
      </c>
      <c r="K330" s="40" t="str">
        <f>'[1]22'!D5</f>
        <v>Riverina</v>
      </c>
      <c r="L330" s="40" t="str">
        <f>'[1]22'!E5</f>
        <v>No Entry</v>
      </c>
      <c r="M330" s="41">
        <f>'[1]22'!F5</f>
        <v>20</v>
      </c>
      <c r="N330" s="53"/>
    </row>
    <row r="331" spans="1:14" x14ac:dyDescent="0.2">
      <c r="A331" s="38">
        <v>2</v>
      </c>
      <c r="B331" s="39">
        <f>'[1]21'!B6</f>
        <v>137</v>
      </c>
      <c r="C331" s="40" t="str">
        <f>'[1]21'!C6</f>
        <v>Sheppard &amp; Flanagan</v>
      </c>
      <c r="D331" s="40" t="str">
        <f>'[1]21'!D6</f>
        <v>Mountain Districts</v>
      </c>
      <c r="E331" s="40" t="str">
        <f>'[1]21'!E6</f>
        <v>No Entry</v>
      </c>
      <c r="F331" s="41">
        <f>'[1]21'!F6</f>
        <v>19</v>
      </c>
      <c r="G331" s="40"/>
      <c r="H331" s="43">
        <v>2</v>
      </c>
      <c r="I331" s="44">
        <f>'[1]22'!B6</f>
        <v>713</v>
      </c>
      <c r="J331" s="40" t="str">
        <f>'[1]22'!C6</f>
        <v>H Kamal</v>
      </c>
      <c r="K331" s="40" t="str">
        <f>'[1]22'!D6</f>
        <v>Melton</v>
      </c>
      <c r="L331" s="40" t="str">
        <f>'[1]22'!E6</f>
        <v>No Entry</v>
      </c>
      <c r="M331" s="41">
        <f>'[1]22'!F6</f>
        <v>19</v>
      </c>
      <c r="N331" s="53"/>
    </row>
    <row r="332" spans="1:14" x14ac:dyDescent="0.2">
      <c r="A332" s="38">
        <v>3</v>
      </c>
      <c r="B332" s="39">
        <f>'[1]21'!B7</f>
        <v>431</v>
      </c>
      <c r="C332" s="40" t="str">
        <f>'[1]21'!C7</f>
        <v>S &amp; T Grech</v>
      </c>
      <c r="D332" s="40" t="str">
        <f>'[1]21'!D7</f>
        <v>Melton</v>
      </c>
      <c r="E332" s="40" t="str">
        <f>'[1]21'!E7</f>
        <v>No Entry</v>
      </c>
      <c r="F332" s="41">
        <f>'[1]21'!F7</f>
        <v>18</v>
      </c>
      <c r="G332" s="40"/>
      <c r="H332" s="43">
        <v>3</v>
      </c>
      <c r="I332" s="44">
        <f>'[1]22'!B7</f>
        <v>1516</v>
      </c>
      <c r="J332" s="40" t="str">
        <f>'[1]22'!C7</f>
        <v>G O'Connell</v>
      </c>
      <c r="K332" s="40" t="str">
        <f>'[1]22'!D7</f>
        <v>Eastern Districts</v>
      </c>
      <c r="L332" s="40" t="str">
        <f>'[1]22'!E7</f>
        <v>No Entry</v>
      </c>
      <c r="M332" s="41">
        <f>'[1]22'!F7</f>
        <v>18</v>
      </c>
      <c r="N332" s="53"/>
    </row>
    <row r="333" spans="1:14" x14ac:dyDescent="0.2">
      <c r="A333" s="38">
        <v>4</v>
      </c>
      <c r="B333" s="39">
        <f>'[1]21'!B8</f>
        <v>638</v>
      </c>
      <c r="C333" s="40" t="str">
        <f>'[1]21'!C8</f>
        <v>K McCalman</v>
      </c>
      <c r="D333" s="40" t="str">
        <f>'[1]21'!D8</f>
        <v>Dandenong</v>
      </c>
      <c r="E333" s="40" t="str">
        <f>'[1]21'!E8</f>
        <v>No Entry</v>
      </c>
      <c r="F333" s="41">
        <f>'[1]21'!F8</f>
        <v>17</v>
      </c>
      <c r="G333" s="40"/>
      <c r="H333" s="43">
        <v>4</v>
      </c>
      <c r="I333" s="44">
        <f>'[1]22'!B8</f>
        <v>36</v>
      </c>
      <c r="J333" s="40" t="str">
        <f>'[1]22'!C8</f>
        <v>J Orlandi</v>
      </c>
      <c r="K333" s="40" t="str">
        <f>'[1]22'!D8</f>
        <v>Riverina</v>
      </c>
      <c r="L333" s="40" t="str">
        <f>'[1]22'!E8</f>
        <v>No Entry</v>
      </c>
      <c r="M333" s="41">
        <f>'[1]22'!F8</f>
        <v>17</v>
      </c>
      <c r="N333" s="53"/>
    </row>
    <row r="334" spans="1:14" x14ac:dyDescent="0.2">
      <c r="A334" s="38">
        <v>5</v>
      </c>
      <c r="B334" s="39">
        <f>'[1]21'!B9</f>
        <v>188</v>
      </c>
      <c r="C334" s="40" t="str">
        <f>'[1]21'!C9</f>
        <v>H Kamal</v>
      </c>
      <c r="D334" s="40" t="str">
        <f>'[1]21'!D9</f>
        <v>Melton</v>
      </c>
      <c r="E334" s="40" t="str">
        <f>'[1]21'!E9</f>
        <v>No Entry</v>
      </c>
      <c r="F334" s="41">
        <f>'[1]21'!F9</f>
        <v>16</v>
      </c>
      <c r="G334" s="40"/>
      <c r="H334" s="43">
        <v>5</v>
      </c>
      <c r="I334" s="44">
        <f>'[1]22'!B9</f>
        <v>46</v>
      </c>
      <c r="J334" s="40" t="str">
        <f>'[1]22'!C9</f>
        <v>Rowe Brothers</v>
      </c>
      <c r="K334" s="40" t="str">
        <f>'[1]22'!D9</f>
        <v>Baw Baw</v>
      </c>
      <c r="L334" s="40" t="str">
        <f>'[1]22'!E9</f>
        <v>No Entry</v>
      </c>
      <c r="M334" s="41">
        <f>'[1]22'!F9</f>
        <v>16</v>
      </c>
      <c r="N334" s="53"/>
    </row>
    <row r="335" spans="1:14" x14ac:dyDescent="0.2">
      <c r="A335" s="38">
        <v>6</v>
      </c>
      <c r="B335" s="39">
        <f>'[1]21'!B10</f>
        <v>245</v>
      </c>
      <c r="C335" s="40" t="str">
        <f>'[1]21'!C10</f>
        <v>R Friedrichsen</v>
      </c>
      <c r="D335" s="40" t="str">
        <f>'[1]21'!D10</f>
        <v>United</v>
      </c>
      <c r="E335" s="40" t="str">
        <f>'[1]21'!E10</f>
        <v>INT</v>
      </c>
      <c r="F335" s="41">
        <f>'[1]21'!F10</f>
        <v>15</v>
      </c>
      <c r="G335" s="40"/>
      <c r="H335" s="43">
        <v>6</v>
      </c>
      <c r="I335" s="44">
        <f>'[1]22'!B10</f>
        <v>1031</v>
      </c>
      <c r="J335" s="40" t="str">
        <f>'[1]22'!C10</f>
        <v>L Downey</v>
      </c>
      <c r="K335" s="40" t="str">
        <f>'[1]22'!D10</f>
        <v>Dandenong</v>
      </c>
      <c r="L335" s="40" t="str">
        <f>'[1]22'!E10</f>
        <v>No Entry</v>
      </c>
      <c r="M335" s="41">
        <f>'[1]22'!F10</f>
        <v>15</v>
      </c>
      <c r="N335" s="53"/>
    </row>
    <row r="336" spans="1:14" x14ac:dyDescent="0.2">
      <c r="A336" s="38">
        <v>7</v>
      </c>
      <c r="B336" s="39">
        <f>'[1]21'!B11</f>
        <v>1454</v>
      </c>
      <c r="C336" s="40" t="str">
        <f>'[1]21'!C11</f>
        <v>H Kamal</v>
      </c>
      <c r="D336" s="40" t="str">
        <f>'[1]21'!D11</f>
        <v>Melton</v>
      </c>
      <c r="E336" s="40" t="str">
        <f>'[1]21'!E11</f>
        <v>No Entry</v>
      </c>
      <c r="F336" s="41">
        <f>'[1]21'!F11</f>
        <v>0</v>
      </c>
      <c r="G336" s="40"/>
      <c r="H336" s="43">
        <v>7</v>
      </c>
      <c r="I336" s="44">
        <f>'[1]22'!B11</f>
        <v>829</v>
      </c>
      <c r="J336" s="40" t="str">
        <f>'[1]22'!C11</f>
        <v>C Herouvim</v>
      </c>
      <c r="K336" s="40" t="str">
        <f>'[1]22'!D11</f>
        <v>Clyde</v>
      </c>
      <c r="L336" s="40" t="str">
        <f>'[1]22'!E11</f>
        <v>BEG</v>
      </c>
      <c r="M336" s="41">
        <f>'[1]22'!F11</f>
        <v>14</v>
      </c>
      <c r="N336" s="53"/>
    </row>
    <row r="337" spans="1:14" x14ac:dyDescent="0.2">
      <c r="A337" s="38">
        <v>8</v>
      </c>
      <c r="B337" s="39">
        <f>'[1]21'!B12</f>
        <v>192</v>
      </c>
      <c r="C337" s="40" t="str">
        <f>'[1]21'!C12</f>
        <v>A Rowe</v>
      </c>
      <c r="D337" s="40" t="str">
        <f>'[1]21'!D12</f>
        <v>United</v>
      </c>
      <c r="E337" s="40" t="str">
        <f>'[1]21'!E12</f>
        <v>No Entry</v>
      </c>
      <c r="F337" s="41">
        <f>'[1]21'!F12</f>
        <v>14</v>
      </c>
      <c r="G337" s="40"/>
      <c r="H337" s="43">
        <v>8</v>
      </c>
      <c r="I337" s="44">
        <f>'[1]22'!B12</f>
        <v>1149</v>
      </c>
      <c r="J337" s="40" t="str">
        <f>'[1]22'!C12</f>
        <v>Sheppard &amp; Flanagan</v>
      </c>
      <c r="K337" s="40" t="str">
        <f>'[1]22'!D12</f>
        <v>Mountain Districts</v>
      </c>
      <c r="L337" s="40" t="str">
        <f>'[1]22'!E12</f>
        <v>No Entry</v>
      </c>
      <c r="M337" s="41">
        <f>'[1]22'!F12</f>
        <v>13</v>
      </c>
      <c r="N337" s="53"/>
    </row>
    <row r="338" spans="1:14" x14ac:dyDescent="0.2">
      <c r="A338" s="38">
        <v>9</v>
      </c>
      <c r="B338" s="39">
        <f>'[1]21'!B13</f>
        <v>189</v>
      </c>
      <c r="C338" s="40" t="str">
        <f>'[1]21'!C13</f>
        <v>V Murray</v>
      </c>
      <c r="D338" s="40" t="str">
        <f>'[1]21'!D13</f>
        <v>United</v>
      </c>
      <c r="E338" s="40" t="str">
        <f>'[1]21'!E13</f>
        <v>No Entry</v>
      </c>
      <c r="F338" s="41">
        <f>'[1]21'!F13</f>
        <v>0</v>
      </c>
      <c r="G338" s="40"/>
      <c r="H338" s="43">
        <v>9</v>
      </c>
      <c r="I338" s="44">
        <f>'[1]22'!B13</f>
        <v>26</v>
      </c>
      <c r="J338" s="40" t="str">
        <f>'[1]22'!C13</f>
        <v>P Thurn</v>
      </c>
      <c r="K338" s="40" t="str">
        <f>'[1]22'!D13</f>
        <v>Melton</v>
      </c>
      <c r="L338" s="40" t="str">
        <f>'[1]22'!E13</f>
        <v>No Entry</v>
      </c>
      <c r="M338" s="41">
        <f>'[1]22'!F13</f>
        <v>12</v>
      </c>
      <c r="N338" s="53"/>
    </row>
    <row r="339" spans="1:14" x14ac:dyDescent="0.2">
      <c r="A339" s="38">
        <v>10</v>
      </c>
      <c r="B339" s="39">
        <f>'[1]21'!B14</f>
        <v>1501</v>
      </c>
      <c r="C339" s="40" t="str">
        <f>'[1]21'!C14</f>
        <v>M Brennand</v>
      </c>
      <c r="D339" s="40" t="str">
        <f>'[1]21'!D14</f>
        <v>Eastern Districts</v>
      </c>
      <c r="E339" s="40" t="str">
        <f>'[1]21'!E14</f>
        <v>BEG</v>
      </c>
      <c r="F339" s="41">
        <f>'[1]21'!F14</f>
        <v>13</v>
      </c>
      <c r="G339" s="40"/>
      <c r="H339" s="43">
        <v>10</v>
      </c>
      <c r="I339" s="44">
        <f>'[1]22'!B14</f>
        <v>861</v>
      </c>
      <c r="J339" s="40" t="str">
        <f>'[1]22'!C14</f>
        <v>D Charlton</v>
      </c>
      <c r="K339" s="40" t="str">
        <f>'[1]22'!D14</f>
        <v>United</v>
      </c>
      <c r="L339" s="40" t="str">
        <f>'[1]22'!E14</f>
        <v>No Entry</v>
      </c>
      <c r="M339" s="41">
        <f>'[1]22'!F14</f>
        <v>11</v>
      </c>
      <c r="N339" s="53"/>
    </row>
    <row r="340" spans="1:14" x14ac:dyDescent="0.2">
      <c r="A340" s="38">
        <v>11</v>
      </c>
      <c r="B340" s="39">
        <f>'[1]21'!B15</f>
        <v>841</v>
      </c>
      <c r="C340" s="40" t="str">
        <f>'[1]21'!C15</f>
        <v>C Herouvim</v>
      </c>
      <c r="D340" s="40" t="str">
        <f>'[1]21'!D15</f>
        <v>Clyde</v>
      </c>
      <c r="E340" s="40" t="str">
        <f>'[1]21'!E15</f>
        <v>BEG</v>
      </c>
      <c r="F340" s="41">
        <f>'[1]21'!F15</f>
        <v>12</v>
      </c>
      <c r="G340" s="40"/>
      <c r="H340" s="43">
        <v>11</v>
      </c>
      <c r="I340" s="44">
        <f>'[1]22'!B15</f>
        <v>275</v>
      </c>
      <c r="J340" s="40" t="str">
        <f>'[1]22'!C15</f>
        <v>Sheppard &amp; Flanagan</v>
      </c>
      <c r="K340" s="40" t="str">
        <f>'[1]22'!D15</f>
        <v>Mountain Districts</v>
      </c>
      <c r="L340" s="40" t="str">
        <f>'[1]22'!E15</f>
        <v>No Entry</v>
      </c>
      <c r="M340" s="41">
        <f>'[1]22'!F15</f>
        <v>10</v>
      </c>
      <c r="N340" s="53"/>
    </row>
    <row r="341" spans="1:14" x14ac:dyDescent="0.2">
      <c r="A341" s="38">
        <v>12</v>
      </c>
      <c r="B341" s="39">
        <f>'[1]21'!B16</f>
        <v>1256</v>
      </c>
      <c r="C341" s="40" t="str">
        <f>'[1]21'!C16</f>
        <v>M &amp; R Randall</v>
      </c>
      <c r="D341" s="40" t="str">
        <f>'[1]21'!D16</f>
        <v>Riverina</v>
      </c>
      <c r="E341" s="40" t="str">
        <f>'[1]21'!E16</f>
        <v>No Entry</v>
      </c>
      <c r="F341" s="41">
        <f>'[1]21'!F16</f>
        <v>11</v>
      </c>
      <c r="G341" s="40"/>
      <c r="H341" s="43">
        <v>12</v>
      </c>
      <c r="I341" s="44">
        <f>'[1]22'!B16</f>
        <v>94</v>
      </c>
      <c r="J341" s="40" t="str">
        <f>'[1]22'!C16</f>
        <v>Rowe Brothers</v>
      </c>
      <c r="K341" s="40" t="str">
        <f>'[1]22'!D16</f>
        <v>Baw Baw</v>
      </c>
      <c r="L341" s="40" t="str">
        <f>'[1]22'!E16</f>
        <v>No Entry</v>
      </c>
      <c r="M341" s="41">
        <f>'[1]22'!F16</f>
        <v>9</v>
      </c>
      <c r="N341" s="53"/>
    </row>
    <row r="342" spans="1:14" x14ac:dyDescent="0.2">
      <c r="A342" s="38">
        <v>13</v>
      </c>
      <c r="B342" s="39">
        <f>'[1]21'!B17</f>
        <v>1410</v>
      </c>
      <c r="C342" s="40" t="str">
        <f>'[1]21'!C17</f>
        <v>D Macfarlane</v>
      </c>
      <c r="D342" s="40" t="str">
        <f>'[1]21'!D17</f>
        <v>Baw Baw</v>
      </c>
      <c r="E342" s="40" t="str">
        <f>'[1]21'!E17</f>
        <v>No Entry</v>
      </c>
      <c r="F342" s="41">
        <f>'[1]21'!F17</f>
        <v>10</v>
      </c>
      <c r="G342" s="40"/>
      <c r="H342" s="43">
        <v>13</v>
      </c>
      <c r="I342" s="44">
        <f>'[1]22'!B17</f>
        <v>1320</v>
      </c>
      <c r="J342" s="40" t="str">
        <f>'[1]22'!C17</f>
        <v>I Mamic</v>
      </c>
      <c r="K342" s="40" t="str">
        <f>'[1]22'!D17</f>
        <v>Western Suburbs</v>
      </c>
      <c r="L342" s="40" t="str">
        <f>'[1]22'!E17</f>
        <v>No Entry</v>
      </c>
      <c r="M342" s="41">
        <f>'[1]22'!F17</f>
        <v>8</v>
      </c>
      <c r="N342" s="53"/>
    </row>
    <row r="343" spans="1:14" x14ac:dyDescent="0.2">
      <c r="A343" s="38">
        <v>14</v>
      </c>
      <c r="B343" s="39">
        <f>'[1]21'!B18</f>
        <v>350</v>
      </c>
      <c r="C343" s="40" t="str">
        <f>'[1]21'!C18</f>
        <v>C Herouvim</v>
      </c>
      <c r="D343" s="40" t="str">
        <f>'[1]21'!D18</f>
        <v>Clyde</v>
      </c>
      <c r="E343" s="40" t="str">
        <f>'[1]21'!E18</f>
        <v>BEG</v>
      </c>
      <c r="F343" s="41">
        <f>'[1]21'!F18</f>
        <v>9</v>
      </c>
      <c r="G343" s="40"/>
      <c r="H343" s="43">
        <v>14</v>
      </c>
      <c r="I343" s="44">
        <f>'[1]22'!B18</f>
        <v>1438</v>
      </c>
      <c r="J343" s="40" t="str">
        <f>'[1]22'!C18</f>
        <v>Rowe Brothers</v>
      </c>
      <c r="K343" s="40" t="str">
        <f>'[1]22'!D18</f>
        <v>Baw Baw</v>
      </c>
      <c r="L343" s="40" t="str">
        <f>'[1]22'!E18</f>
        <v>No Entry</v>
      </c>
      <c r="M343" s="41">
        <f>'[1]22'!F18</f>
        <v>0</v>
      </c>
      <c r="N343" s="53"/>
    </row>
    <row r="344" spans="1:14" x14ac:dyDescent="0.2">
      <c r="A344" s="38">
        <v>15</v>
      </c>
      <c r="B344" s="39">
        <f>'[1]21'!B19</f>
        <v>268</v>
      </c>
      <c r="C344" s="40" t="str">
        <f>'[1]21'!C19</f>
        <v>W Cachia</v>
      </c>
      <c r="D344" s="40" t="str">
        <f>'[1]21'!D19</f>
        <v>Western Suburbs</v>
      </c>
      <c r="E344" s="40" t="str">
        <f>'[1]21'!E19</f>
        <v>No Entry</v>
      </c>
      <c r="F344" s="41">
        <f>'[1]21'!F19</f>
        <v>8</v>
      </c>
      <c r="G344" s="40"/>
      <c r="H344" s="43">
        <v>15</v>
      </c>
      <c r="I344" s="44">
        <f>'[1]22'!B19</f>
        <v>1429</v>
      </c>
      <c r="J344" s="40" t="str">
        <f>'[1]22'!C19</f>
        <v>G O'Connell</v>
      </c>
      <c r="K344" s="40" t="str">
        <f>'[1]22'!D19</f>
        <v>Eastern Districts</v>
      </c>
      <c r="L344" s="40" t="str">
        <f>'[1]22'!E19</f>
        <v>No Entry</v>
      </c>
      <c r="M344" s="41">
        <f>'[1]22'!F19</f>
        <v>7</v>
      </c>
      <c r="N344" s="53"/>
    </row>
    <row r="345" spans="1:14" x14ac:dyDescent="0.2">
      <c r="A345" s="38">
        <v>16</v>
      </c>
      <c r="B345" s="39">
        <f>'[1]21'!B20</f>
        <v>51</v>
      </c>
      <c r="C345" s="40" t="str">
        <f>'[1]21'!C20</f>
        <v>K McCalman</v>
      </c>
      <c r="D345" s="40" t="str">
        <f>'[1]21'!D20</f>
        <v>Dandenong</v>
      </c>
      <c r="E345" s="40" t="str">
        <f>'[1]21'!E20</f>
        <v>No Entry</v>
      </c>
      <c r="F345" s="41">
        <f>'[1]21'!F20</f>
        <v>7</v>
      </c>
      <c r="G345" s="40"/>
      <c r="H345" s="43">
        <v>16</v>
      </c>
      <c r="I345" s="44">
        <f>'[1]22'!B20</f>
        <v>10</v>
      </c>
      <c r="J345" s="40" t="str">
        <f>'[1]22'!C20</f>
        <v>Ray &amp; German</v>
      </c>
      <c r="K345" s="40" t="str">
        <f>'[1]22'!D20</f>
        <v>United</v>
      </c>
      <c r="L345" s="40" t="str">
        <f>'[1]22'!E20</f>
        <v>No Entry</v>
      </c>
      <c r="M345" s="41">
        <f>'[1]22'!F20</f>
        <v>6</v>
      </c>
      <c r="N345" s="53"/>
    </row>
    <row r="346" spans="1:14" x14ac:dyDescent="0.2">
      <c r="A346" s="38">
        <v>17</v>
      </c>
      <c r="B346" s="39">
        <f>'[1]21'!B21</f>
        <v>127</v>
      </c>
      <c r="C346" s="40" t="str">
        <f>'[1]21'!C21</f>
        <v>V Ieria</v>
      </c>
      <c r="D346" s="40" t="str">
        <f>'[1]21'!D21</f>
        <v>Glenroy</v>
      </c>
      <c r="E346" s="40" t="str">
        <f>'[1]21'!E21</f>
        <v>BEG</v>
      </c>
      <c r="F346" s="41">
        <f>'[1]21'!F21</f>
        <v>6</v>
      </c>
      <c r="G346" s="40"/>
      <c r="H346" s="43">
        <v>17</v>
      </c>
      <c r="I346" s="44">
        <f>'[1]22'!B21</f>
        <v>314</v>
      </c>
      <c r="J346" s="40" t="str">
        <f>'[1]22'!C21</f>
        <v>K Osmand</v>
      </c>
      <c r="K346" s="40" t="str">
        <f>'[1]22'!D21</f>
        <v>Border Districts</v>
      </c>
      <c r="L346" s="40" t="str">
        <f>'[1]22'!E21</f>
        <v>Beg</v>
      </c>
      <c r="M346" s="41">
        <f>'[1]22'!F21</f>
        <v>5</v>
      </c>
      <c r="N346" s="53"/>
    </row>
    <row r="347" spans="1:14" x14ac:dyDescent="0.2">
      <c r="A347" s="38">
        <v>18</v>
      </c>
      <c r="B347" s="39">
        <f>'[1]21'!B22</f>
        <v>415</v>
      </c>
      <c r="C347" s="40" t="str">
        <f>'[1]21'!C22</f>
        <v>S Tartaglia</v>
      </c>
      <c r="D347" s="40" t="str">
        <f>'[1]21'!D22</f>
        <v>Glenroy</v>
      </c>
      <c r="E347" s="40" t="str">
        <f>'[1]21'!E22</f>
        <v>BEG</v>
      </c>
      <c r="F347" s="41">
        <f>'[1]21'!F22</f>
        <v>5</v>
      </c>
      <c r="G347" s="40"/>
      <c r="H347" s="43">
        <v>18</v>
      </c>
      <c r="I347" s="44">
        <f>'[1]22'!B22</f>
        <v>39</v>
      </c>
      <c r="J347" s="40" t="str">
        <f>'[1]22'!C22</f>
        <v>Ray &amp; German</v>
      </c>
      <c r="K347" s="40" t="str">
        <f>'[1]22'!D22</f>
        <v>United</v>
      </c>
      <c r="L347" s="40" t="str">
        <f>'[1]22'!E22</f>
        <v>No Entry</v>
      </c>
      <c r="M347" s="41">
        <f>'[1]22'!F22</f>
        <v>0</v>
      </c>
      <c r="N347" s="53"/>
    </row>
    <row r="348" spans="1:14" x14ac:dyDescent="0.2">
      <c r="A348" s="38">
        <v>19</v>
      </c>
      <c r="B348" s="39">
        <f>'[1]21'!B23</f>
        <v>634</v>
      </c>
      <c r="C348" s="40" t="str">
        <f>'[1]21'!C23</f>
        <v>B Butcher</v>
      </c>
      <c r="D348" s="40" t="str">
        <f>'[1]21'!D23</f>
        <v>Bendigo</v>
      </c>
      <c r="E348" s="40" t="str">
        <f>'[1]21'!E23</f>
        <v>No Entry</v>
      </c>
      <c r="F348" s="41">
        <f>'[1]21'!F23</f>
        <v>4</v>
      </c>
      <c r="G348" s="40"/>
      <c r="H348" s="43">
        <v>19</v>
      </c>
      <c r="I348" s="44">
        <f>'[1]22'!B23</f>
        <v>308</v>
      </c>
      <c r="J348" s="40" t="str">
        <f>'[1]22'!C23</f>
        <v>C Herouvim</v>
      </c>
      <c r="K348" s="40" t="str">
        <f>'[1]22'!D23</f>
        <v>Clyde</v>
      </c>
      <c r="L348" s="40" t="str">
        <f>'[1]22'!E23</f>
        <v>BEG</v>
      </c>
      <c r="M348" s="41">
        <f>'[1]22'!F23</f>
        <v>4</v>
      </c>
      <c r="N348" s="53"/>
    </row>
    <row r="349" spans="1:14" x14ac:dyDescent="0.2">
      <c r="A349" s="38">
        <v>20</v>
      </c>
      <c r="B349" s="39">
        <f>'[1]21'!B24</f>
        <v>294</v>
      </c>
      <c r="C349" s="40" t="str">
        <f>'[1]21'!C24</f>
        <v>L Davies</v>
      </c>
      <c r="D349" s="40" t="str">
        <f>'[1]21'!D24</f>
        <v>Western Suburbs</v>
      </c>
      <c r="E349" s="40" t="str">
        <f>'[1]21'!E24</f>
        <v>INT</v>
      </c>
      <c r="F349" s="41">
        <f>'[1]21'!F24</f>
        <v>3</v>
      </c>
      <c r="G349" s="40"/>
      <c r="H349" s="43">
        <v>20</v>
      </c>
      <c r="I349" s="44">
        <f>'[1]22'!B24</f>
        <v>178</v>
      </c>
      <c r="J349" s="40" t="str">
        <f>'[1]22'!C24</f>
        <v>K McCalman</v>
      </c>
      <c r="K349" s="40" t="str">
        <f>'[1]22'!D24</f>
        <v>Dandenong</v>
      </c>
      <c r="L349" s="40" t="str">
        <f>'[1]22'!E24</f>
        <v>No Entry</v>
      </c>
      <c r="M349" s="41">
        <f>'[1]22'!F24</f>
        <v>3</v>
      </c>
      <c r="N349" s="53"/>
    </row>
    <row r="350" spans="1:14" x14ac:dyDescent="0.2">
      <c r="A350" s="38">
        <v>21</v>
      </c>
      <c r="B350" s="39">
        <f>'[1]21'!B25</f>
        <v>1035</v>
      </c>
      <c r="C350" s="40" t="str">
        <f>'[1]21'!C25</f>
        <v>M Parr</v>
      </c>
      <c r="D350" s="40" t="str">
        <f>'[1]21'!D25</f>
        <v>Eastern Districts</v>
      </c>
      <c r="E350" s="40" t="str">
        <f>'[1]21'!E25</f>
        <v>BEG</v>
      </c>
      <c r="F350" s="41">
        <f>'[1]21'!F25</f>
        <v>2</v>
      </c>
      <c r="G350" s="40"/>
      <c r="H350" s="43">
        <v>21</v>
      </c>
      <c r="I350" s="44">
        <f>'[1]22'!B25</f>
        <v>319</v>
      </c>
      <c r="J350" s="40" t="str">
        <f>'[1]22'!C25</f>
        <v>L Downey</v>
      </c>
      <c r="K350" s="40" t="str">
        <f>'[1]22'!D25</f>
        <v>Dandenong</v>
      </c>
      <c r="L350" s="40" t="str">
        <f>'[1]22'!E25</f>
        <v>No Entry</v>
      </c>
      <c r="M350" s="41">
        <f>'[1]22'!F25</f>
        <v>0</v>
      </c>
      <c r="N350" s="53"/>
    </row>
    <row r="351" spans="1:14" x14ac:dyDescent="0.2">
      <c r="A351" s="38">
        <v>22</v>
      </c>
      <c r="B351" s="39">
        <f>'[1]21'!B26</f>
        <v>976</v>
      </c>
      <c r="C351" s="40" t="str">
        <f>'[1]21'!C26</f>
        <v>C Herouvim</v>
      </c>
      <c r="D351" s="40" t="str">
        <f>'[1]21'!D26</f>
        <v>Clyde</v>
      </c>
      <c r="E351" s="40" t="str">
        <f>'[1]21'!E26</f>
        <v>BEG</v>
      </c>
      <c r="F351" s="41">
        <f>'[1]21'!F26</f>
        <v>0</v>
      </c>
      <c r="G351" s="40"/>
      <c r="H351" s="43">
        <v>22</v>
      </c>
      <c r="I351" s="44">
        <f>'[1]22'!B26</f>
        <v>646</v>
      </c>
      <c r="J351" s="40" t="str">
        <f>'[1]22'!C26</f>
        <v>W Cachia</v>
      </c>
      <c r="K351" s="40" t="str">
        <f>'[1]22'!D26</f>
        <v>Western Suburbs</v>
      </c>
      <c r="L351" s="40" t="str">
        <f>'[1]22'!E26</f>
        <v>No Entry</v>
      </c>
      <c r="M351" s="41">
        <f>'[1]22'!F26</f>
        <v>2</v>
      </c>
      <c r="N351" s="53"/>
    </row>
    <row r="352" spans="1:14" x14ac:dyDescent="0.2">
      <c r="A352" s="38">
        <v>23</v>
      </c>
      <c r="B352" s="39">
        <f>'[1]21'!B27</f>
        <v>150</v>
      </c>
      <c r="C352" s="40" t="str">
        <f>'[1]21'!C27</f>
        <v>M Parr</v>
      </c>
      <c r="D352" s="40" t="str">
        <f>'[1]21'!D27</f>
        <v>Eastern Districts</v>
      </c>
      <c r="E352" s="40" t="str">
        <f>'[1]21'!E27</f>
        <v>BEG</v>
      </c>
      <c r="F352" s="41">
        <f>'[1]21'!F27</f>
        <v>0</v>
      </c>
      <c r="G352" s="40"/>
      <c r="H352" s="43">
        <v>23</v>
      </c>
      <c r="I352" s="44">
        <f>'[1]22'!B27</f>
        <v>1407</v>
      </c>
      <c r="J352" s="40" t="str">
        <f>'[1]22'!C27</f>
        <v>W Cachia</v>
      </c>
      <c r="K352" s="40" t="str">
        <f>'[1]22'!D27</f>
        <v>Western Suburbs</v>
      </c>
      <c r="L352" s="40" t="str">
        <f>'[1]22'!E27</f>
        <v>No Entry</v>
      </c>
      <c r="M352" s="41">
        <f>'[1]22'!F27</f>
        <v>0</v>
      </c>
      <c r="N352" s="53"/>
    </row>
    <row r="353" spans="1:14" x14ac:dyDescent="0.2">
      <c r="A353" s="38">
        <v>24</v>
      </c>
      <c r="B353" s="39">
        <f>'[1]21'!B28</f>
        <v>767</v>
      </c>
      <c r="C353" s="40" t="str">
        <f>'[1]21'!C28</f>
        <v>G Stagg</v>
      </c>
      <c r="D353" s="40" t="str">
        <f>'[1]21'!D28</f>
        <v>Eastern Districts</v>
      </c>
      <c r="E353" s="40" t="str">
        <f>'[1]21'!E28</f>
        <v>BEG</v>
      </c>
      <c r="F353" s="41">
        <f>'[1]21'!F28</f>
        <v>0</v>
      </c>
      <c r="G353" s="40"/>
      <c r="H353" s="43">
        <v>24</v>
      </c>
      <c r="I353" s="44">
        <f>'[1]22'!B28</f>
        <v>187</v>
      </c>
      <c r="J353" s="40" t="str">
        <f>'[1]22'!C28</f>
        <v>B Tuttle</v>
      </c>
      <c r="K353" s="40" t="str">
        <f>'[1]22'!D28</f>
        <v>Melton</v>
      </c>
      <c r="L353" s="40" t="str">
        <f>'[1]22'!E28</f>
        <v>BEG</v>
      </c>
      <c r="M353" s="41">
        <f>'[1]22'!F28</f>
        <v>0</v>
      </c>
      <c r="N353" s="53"/>
    </row>
    <row r="354" spans="1:14" x14ac:dyDescent="0.2">
      <c r="A354" s="38">
        <v>25</v>
      </c>
      <c r="B354" s="39">
        <f>'[1]21'!B29</f>
        <v>467</v>
      </c>
      <c r="C354" s="40" t="str">
        <f>'[1]21'!C29</f>
        <v>B Butcher</v>
      </c>
      <c r="D354" s="40" t="str">
        <f>'[1]21'!D29</f>
        <v>Bendigo</v>
      </c>
      <c r="E354" s="40" t="str">
        <f>'[1]21'!E29</f>
        <v>No Entry</v>
      </c>
      <c r="F354" s="41">
        <f>'[1]21'!F29</f>
        <v>1</v>
      </c>
      <c r="G354" s="40"/>
      <c r="H354" s="43">
        <v>25</v>
      </c>
      <c r="I354" s="44">
        <f>'[1]22'!B29</f>
        <v>48</v>
      </c>
      <c r="J354" s="40" t="str">
        <f>'[1]22'!C29</f>
        <v>B Tuttle</v>
      </c>
      <c r="K354" s="40" t="str">
        <f>'[1]22'!D29</f>
        <v>Melton</v>
      </c>
      <c r="L354" s="40" t="str">
        <f>'[1]22'!E29</f>
        <v>BEG</v>
      </c>
      <c r="M354" s="41">
        <f>'[1]22'!F29</f>
        <v>0</v>
      </c>
      <c r="N354" s="53"/>
    </row>
    <row r="355" spans="1:14" x14ac:dyDescent="0.2">
      <c r="A355" s="38">
        <v>26</v>
      </c>
      <c r="B355" s="39">
        <f>'[1]21'!B30</f>
        <v>1281</v>
      </c>
      <c r="C355" s="40" t="str">
        <f>'[1]21'!C30</f>
        <v>S Tartaglia</v>
      </c>
      <c r="D355" s="40" t="str">
        <f>'[1]21'!D30</f>
        <v>Glenroy</v>
      </c>
      <c r="E355" s="40" t="str">
        <f>'[1]21'!E30</f>
        <v>BEG</v>
      </c>
      <c r="F355" s="41">
        <f>'[1]21'!F30</f>
        <v>0</v>
      </c>
      <c r="G355" s="40"/>
      <c r="H355" s="43">
        <v>26</v>
      </c>
      <c r="I355" s="44">
        <f>'[1]22'!B30</f>
        <v>1132</v>
      </c>
      <c r="J355" s="40" t="str">
        <f>'[1]22'!C30</f>
        <v>Caulfield Family</v>
      </c>
      <c r="K355" s="40" t="str">
        <f>'[1]22'!D30</f>
        <v>Mountain Districts</v>
      </c>
      <c r="L355" s="40" t="str">
        <f>'[1]22'!E30</f>
        <v>No Entry</v>
      </c>
      <c r="M355" s="41">
        <f>'[1]22'!F30</f>
        <v>0</v>
      </c>
      <c r="N355" s="53"/>
    </row>
    <row r="356" spans="1:14" x14ac:dyDescent="0.2">
      <c r="A356" s="38">
        <v>27</v>
      </c>
      <c r="B356" s="39">
        <f>'[1]21'!B31</f>
        <v>1430</v>
      </c>
      <c r="C356" s="40" t="str">
        <f>'[1]21'!C31</f>
        <v>Caulfield Family</v>
      </c>
      <c r="D356" s="40" t="str">
        <f>'[1]21'!D31</f>
        <v>Mountain Districts</v>
      </c>
      <c r="E356" s="40" t="str">
        <f>'[1]21'!E31</f>
        <v>No Entry</v>
      </c>
      <c r="F356" s="41">
        <f>'[1]21'!F31</f>
        <v>0</v>
      </c>
      <c r="G356" s="40"/>
      <c r="H356" s="43">
        <v>27</v>
      </c>
      <c r="I356" s="44">
        <f>'[1]22'!B31</f>
        <v>1269</v>
      </c>
      <c r="J356" s="40" t="str">
        <f>'[1]22'!C31</f>
        <v>B Butcher</v>
      </c>
      <c r="K356" s="40" t="str">
        <f>'[1]22'!D31</f>
        <v>Bendigo</v>
      </c>
      <c r="L356" s="40" t="str">
        <f>'[1]22'!E31</f>
        <v>No Entry</v>
      </c>
      <c r="M356" s="41">
        <f>'[1]22'!F31</f>
        <v>1</v>
      </c>
      <c r="N356" s="53"/>
    </row>
    <row r="357" spans="1:14" x14ac:dyDescent="0.2">
      <c r="A357" s="38">
        <v>28</v>
      </c>
      <c r="B357" s="39">
        <f>'[1]21'!B32</f>
        <v>1475</v>
      </c>
      <c r="C357" s="40" t="str">
        <f>'[1]21'!C32</f>
        <v>M Morgan</v>
      </c>
      <c r="D357" s="40" t="str">
        <f>'[1]21'!D32</f>
        <v>Baw Baw</v>
      </c>
      <c r="E357" s="40" t="str">
        <f>'[1]21'!E32</f>
        <v xml:space="preserve">BEG </v>
      </c>
      <c r="F357" s="41">
        <f>'[1]21'!F32</f>
        <v>0</v>
      </c>
      <c r="G357" s="40"/>
      <c r="H357" s="43">
        <v>28</v>
      </c>
      <c r="I357" s="44">
        <f>'[1]22'!B32</f>
        <v>0</v>
      </c>
      <c r="J357" s="40" t="str">
        <f>'[1]22'!C32</f>
        <v/>
      </c>
      <c r="K357" s="40" t="str">
        <f>'[1]22'!D32</f>
        <v/>
      </c>
      <c r="L357" s="40" t="str">
        <f>'[1]22'!E32</f>
        <v/>
      </c>
      <c r="M357" s="41">
        <f>'[1]22'!F32</f>
        <v>0</v>
      </c>
      <c r="N357" s="53"/>
    </row>
    <row r="358" spans="1:14" x14ac:dyDescent="0.2">
      <c r="A358" s="38">
        <v>29</v>
      </c>
      <c r="B358" s="39">
        <f>'[1]21'!B33</f>
        <v>1333</v>
      </c>
      <c r="C358" s="40" t="str">
        <f>'[1]21'!C33</f>
        <v>R Hall</v>
      </c>
      <c r="D358" s="40" t="str">
        <f>'[1]21'!D33</f>
        <v>United</v>
      </c>
      <c r="E358" s="40" t="str">
        <f>'[1]21'!E33</f>
        <v>BEG</v>
      </c>
      <c r="F358" s="41">
        <f>'[1]21'!F33</f>
        <v>0</v>
      </c>
      <c r="G358" s="40"/>
      <c r="H358" s="43">
        <v>29</v>
      </c>
      <c r="I358" s="44">
        <f>'[1]22'!B33</f>
        <v>0</v>
      </c>
      <c r="J358" s="40" t="str">
        <f>'[1]22'!C33</f>
        <v/>
      </c>
      <c r="K358" s="40" t="str">
        <f>'[1]22'!D33</f>
        <v/>
      </c>
      <c r="L358" s="40" t="str">
        <f>'[1]22'!E33</f>
        <v/>
      </c>
      <c r="M358" s="41">
        <f>'[1]22'!F33</f>
        <v>0</v>
      </c>
      <c r="N358" s="53"/>
    </row>
    <row r="359" spans="1:14" x14ac:dyDescent="0.2">
      <c r="A359" s="45">
        <v>30</v>
      </c>
      <c r="B359" s="46">
        <f>'[1]21'!B34</f>
        <v>292</v>
      </c>
      <c r="C359" s="47" t="str">
        <f>'[1]21'!C34</f>
        <v>R Hall</v>
      </c>
      <c r="D359" s="47" t="str">
        <f>'[1]21'!D34</f>
        <v>United</v>
      </c>
      <c r="E359" s="47" t="str">
        <f>'[1]21'!E34</f>
        <v>BEG</v>
      </c>
      <c r="F359" s="48">
        <f>'[1]21'!F34</f>
        <v>0</v>
      </c>
      <c r="G359" s="40"/>
      <c r="H359" s="49">
        <v>30</v>
      </c>
      <c r="I359" s="50">
        <f>'[1]22'!B34</f>
        <v>0</v>
      </c>
      <c r="J359" s="47" t="str">
        <f>'[1]22'!C34</f>
        <v/>
      </c>
      <c r="K359" s="47" t="str">
        <f>'[1]22'!D34</f>
        <v/>
      </c>
      <c r="L359" s="47" t="str">
        <f>'[1]22'!E34</f>
        <v/>
      </c>
      <c r="M359" s="48">
        <f>'[1]22'!F34</f>
        <v>0</v>
      </c>
      <c r="N359" s="53"/>
    </row>
    <row r="360" spans="1:14" x14ac:dyDescent="0.2">
      <c r="C360" s="42"/>
      <c r="D360" s="42"/>
      <c r="E360" s="42"/>
      <c r="F360" s="42"/>
      <c r="G360" s="40"/>
      <c r="H360" s="55"/>
      <c r="I360" s="55"/>
      <c r="J360" s="56"/>
      <c r="K360" s="56"/>
      <c r="L360" s="56"/>
      <c r="M360" s="56"/>
      <c r="N360" s="53"/>
    </row>
    <row r="361" spans="1:14" ht="15" x14ac:dyDescent="0.25">
      <c r="A361" s="22" t="s">
        <v>19</v>
      </c>
      <c r="B361" s="23">
        <f>'[1]23'!$B$1</f>
        <v>23</v>
      </c>
      <c r="C361" s="24" t="str">
        <f>'[1]23'!$C$1</f>
        <v>Dominant Pied</v>
      </c>
      <c r="D361" s="25" t="str">
        <f>'[1]23'!$D$1</f>
        <v>Judge: B. SHEPPARD</v>
      </c>
      <c r="E361" s="25"/>
      <c r="F361" s="26"/>
      <c r="G361" s="27"/>
      <c r="H361" s="57" t="s">
        <v>19</v>
      </c>
      <c r="I361" s="58">
        <f>'[1]24'!$B$1</f>
        <v>24</v>
      </c>
      <c r="J361" s="59" t="str">
        <f>'[1]24'!$C$1</f>
        <v>Recessive Pied</v>
      </c>
      <c r="K361" s="60" t="str">
        <f>'[1]24'!$D$1</f>
        <v>Judge: J. ROWE</v>
      </c>
      <c r="L361" s="60"/>
      <c r="M361" s="61"/>
    </row>
    <row r="362" spans="1:14" ht="15" x14ac:dyDescent="0.25">
      <c r="A362" s="31" t="s">
        <v>20</v>
      </c>
      <c r="B362" s="32" t="s">
        <v>21</v>
      </c>
      <c r="C362" s="33" t="s">
        <v>22</v>
      </c>
      <c r="D362" s="33" t="s">
        <v>3</v>
      </c>
      <c r="E362" s="33" t="s">
        <v>23</v>
      </c>
      <c r="F362" s="34"/>
      <c r="G362" s="35"/>
      <c r="H362" s="62" t="s">
        <v>20</v>
      </c>
      <c r="I362" s="63" t="s">
        <v>21</v>
      </c>
      <c r="J362" s="64" t="s">
        <v>22</v>
      </c>
      <c r="K362" s="64" t="s">
        <v>3</v>
      </c>
      <c r="L362" s="33" t="s">
        <v>23</v>
      </c>
      <c r="M362" s="65"/>
    </row>
    <row r="363" spans="1:14" x14ac:dyDescent="0.2">
      <c r="A363" s="38">
        <v>1</v>
      </c>
      <c r="B363" s="39">
        <f>'[1]23'!B5</f>
        <v>1427</v>
      </c>
      <c r="C363" s="40" t="str">
        <f>'[1]23'!C5</f>
        <v>Ray &amp; German</v>
      </c>
      <c r="D363" s="40" t="str">
        <f>'[1]23'!D5</f>
        <v>United</v>
      </c>
      <c r="E363" s="40" t="str">
        <f>'[1]23'!E5</f>
        <v>No Entry</v>
      </c>
      <c r="F363" s="41">
        <f>'[1]23'!F5</f>
        <v>20</v>
      </c>
      <c r="G363" s="42"/>
      <c r="H363" s="66">
        <v>1</v>
      </c>
      <c r="I363" s="55">
        <f>'[1]24'!B5</f>
        <v>1509</v>
      </c>
      <c r="J363" s="56" t="str">
        <f>'[1]24'!C5</f>
        <v>M Huth</v>
      </c>
      <c r="K363" s="56" t="str">
        <f>'[1]24'!D5</f>
        <v>Colac</v>
      </c>
      <c r="L363" s="56" t="str">
        <f>'[1]24'!E5</f>
        <v>BEG</v>
      </c>
      <c r="M363" s="67">
        <f>'[1]24'!F5</f>
        <v>20</v>
      </c>
    </row>
    <row r="364" spans="1:14" x14ac:dyDescent="0.2">
      <c r="A364" s="38">
        <v>2</v>
      </c>
      <c r="B364" s="39">
        <f>'[1]23'!B6</f>
        <v>1394</v>
      </c>
      <c r="C364" s="40" t="str">
        <f>'[1]23'!C6</f>
        <v>Rowe Brothers</v>
      </c>
      <c r="D364" s="40" t="str">
        <f>'[1]23'!D6</f>
        <v>Baw Baw</v>
      </c>
      <c r="E364" s="40" t="str">
        <f>'[1]23'!E6</f>
        <v>No Entry</v>
      </c>
      <c r="F364" s="41">
        <f>'[1]23'!F6</f>
        <v>19</v>
      </c>
      <c r="G364" s="42"/>
      <c r="H364" s="66">
        <v>2</v>
      </c>
      <c r="I364" s="55">
        <f>'[1]24'!B6</f>
        <v>1564</v>
      </c>
      <c r="J364" s="56" t="str">
        <f>'[1]24'!C6</f>
        <v>M Huth</v>
      </c>
      <c r="K364" s="56" t="str">
        <f>'[1]24'!D6</f>
        <v>Colac</v>
      </c>
      <c r="L364" s="56" t="str">
        <f>'[1]24'!E6</f>
        <v>BEG</v>
      </c>
      <c r="M364" s="67">
        <f>'[1]24'!F6</f>
        <v>19</v>
      </c>
    </row>
    <row r="365" spans="1:14" x14ac:dyDescent="0.2">
      <c r="A365" s="38">
        <v>3</v>
      </c>
      <c r="B365" s="39">
        <f>'[1]23'!B7</f>
        <v>1184</v>
      </c>
      <c r="C365" s="40" t="str">
        <f>'[1]23'!C7</f>
        <v>I Hunter</v>
      </c>
      <c r="D365" s="40" t="str">
        <f>'[1]23'!D7</f>
        <v>Melton</v>
      </c>
      <c r="E365" s="40" t="str">
        <f>'[1]23'!E7</f>
        <v>No Entry</v>
      </c>
      <c r="F365" s="41">
        <f>'[1]23'!F7</f>
        <v>18</v>
      </c>
      <c r="G365" s="42"/>
      <c r="H365" s="66">
        <v>3</v>
      </c>
      <c r="I365" s="55">
        <f>'[1]24'!B7</f>
        <v>43</v>
      </c>
      <c r="J365" s="56" t="str">
        <f>'[1]24'!C7</f>
        <v>G Butler</v>
      </c>
      <c r="K365" s="56" t="str">
        <f>'[1]24'!D7</f>
        <v>Baw Baw</v>
      </c>
      <c r="L365" s="56" t="str">
        <f>'[1]24'!E7</f>
        <v>BEG</v>
      </c>
      <c r="M365" s="67">
        <f>'[1]24'!F7</f>
        <v>18</v>
      </c>
    </row>
    <row r="366" spans="1:14" x14ac:dyDescent="0.2">
      <c r="A366" s="38">
        <v>4</v>
      </c>
      <c r="B366" s="39">
        <f>'[1]23'!B8</f>
        <v>1331</v>
      </c>
      <c r="C366" s="40" t="str">
        <f>'[1]23'!C8</f>
        <v>N Collins</v>
      </c>
      <c r="D366" s="40" t="str">
        <f>'[1]23'!D8</f>
        <v>Mountain Districts</v>
      </c>
      <c r="E366" s="40" t="str">
        <f>'[1]23'!E8</f>
        <v>No Entry</v>
      </c>
      <c r="F366" s="41">
        <f>'[1]23'!F8</f>
        <v>17</v>
      </c>
      <c r="G366" s="42"/>
      <c r="H366" s="66">
        <v>4</v>
      </c>
      <c r="I366" s="55">
        <f>'[1]24'!B8</f>
        <v>288</v>
      </c>
      <c r="J366" s="56" t="str">
        <f>'[1]24'!C8</f>
        <v>V Carro</v>
      </c>
      <c r="K366" s="56" t="str">
        <f>'[1]24'!D8</f>
        <v>Eastern Districts</v>
      </c>
      <c r="L366" s="56" t="str">
        <f>'[1]24'!E8</f>
        <v>No Entry</v>
      </c>
      <c r="M366" s="67">
        <f>'[1]24'!F8</f>
        <v>17</v>
      </c>
    </row>
    <row r="367" spans="1:14" x14ac:dyDescent="0.2">
      <c r="A367" s="38">
        <v>5</v>
      </c>
      <c r="B367" s="39">
        <f>'[1]23'!B9</f>
        <v>844</v>
      </c>
      <c r="C367" s="40" t="str">
        <f>'[1]23'!C9</f>
        <v>M Parr</v>
      </c>
      <c r="D367" s="40" t="str">
        <f>'[1]23'!D9</f>
        <v>Eastern Districts</v>
      </c>
      <c r="E367" s="40" t="str">
        <f>'[1]23'!E9</f>
        <v>BEG</v>
      </c>
      <c r="F367" s="41">
        <f>'[1]23'!F9</f>
        <v>16</v>
      </c>
      <c r="G367" s="42"/>
      <c r="H367" s="66">
        <v>5</v>
      </c>
      <c r="I367" s="55">
        <f>'[1]24'!B9</f>
        <v>1026</v>
      </c>
      <c r="J367" s="56" t="str">
        <f>'[1]24'!C9</f>
        <v>M &amp; R Randall</v>
      </c>
      <c r="K367" s="56" t="str">
        <f>'[1]24'!D9</f>
        <v>Riverina</v>
      </c>
      <c r="L367" s="56" t="str">
        <f>'[1]24'!E9</f>
        <v>No Entry</v>
      </c>
      <c r="M367" s="67">
        <f>'[1]24'!F9</f>
        <v>16</v>
      </c>
    </row>
    <row r="368" spans="1:14" x14ac:dyDescent="0.2">
      <c r="A368" s="38">
        <v>6</v>
      </c>
      <c r="B368" s="39">
        <f>'[1]23'!B10</f>
        <v>219</v>
      </c>
      <c r="C368" s="40" t="str">
        <f>'[1]23'!C10</f>
        <v>M Weeding</v>
      </c>
      <c r="D368" s="40" t="str">
        <f>'[1]23'!D10</f>
        <v>Eastern Districts</v>
      </c>
      <c r="E368" s="40" t="str">
        <f>'[1]23'!E10</f>
        <v>BEG</v>
      </c>
      <c r="F368" s="41">
        <f>'[1]23'!F10</f>
        <v>15</v>
      </c>
      <c r="G368" s="42"/>
      <c r="H368" s="66">
        <v>6</v>
      </c>
      <c r="I368" s="55">
        <f>'[1]24'!B10</f>
        <v>1155</v>
      </c>
      <c r="J368" s="56" t="str">
        <f>'[1]24'!C10</f>
        <v>K Osmand</v>
      </c>
      <c r="K368" s="56" t="str">
        <f>'[1]24'!D10</f>
        <v>Border Districts</v>
      </c>
      <c r="L368" s="56" t="str">
        <f>'[1]24'!E10</f>
        <v>Beg</v>
      </c>
      <c r="M368" s="67">
        <f>'[1]24'!F10</f>
        <v>15</v>
      </c>
    </row>
    <row r="369" spans="1:15" x14ac:dyDescent="0.2">
      <c r="A369" s="38">
        <v>7</v>
      </c>
      <c r="B369" s="39">
        <f>'[1]23'!B11</f>
        <v>511</v>
      </c>
      <c r="C369" s="40" t="str">
        <f>'[1]23'!C11</f>
        <v>M O'Connell</v>
      </c>
      <c r="D369" s="40" t="str">
        <f>'[1]23'!D11</f>
        <v>Eastern Districts</v>
      </c>
      <c r="E369" s="40" t="str">
        <f>'[1]23'!E11</f>
        <v>BEG</v>
      </c>
      <c r="F369" s="41">
        <f>'[1]23'!F11</f>
        <v>0</v>
      </c>
      <c r="G369" s="42"/>
      <c r="H369" s="66">
        <v>7</v>
      </c>
      <c r="I369" s="55">
        <f>'[1]24'!B11</f>
        <v>594</v>
      </c>
      <c r="J369" s="56" t="str">
        <f>'[1]24'!C11</f>
        <v>M &amp; R Randall</v>
      </c>
      <c r="K369" s="56" t="str">
        <f>'[1]24'!D11</f>
        <v>Riverina</v>
      </c>
      <c r="L369" s="56" t="str">
        <f>'[1]24'!E11</f>
        <v>No Entry</v>
      </c>
      <c r="M369" s="67">
        <f>'[1]24'!F11</f>
        <v>14</v>
      </c>
    </row>
    <row r="370" spans="1:15" x14ac:dyDescent="0.2">
      <c r="A370" s="38">
        <v>8</v>
      </c>
      <c r="B370" s="39">
        <f>'[1]23'!B12</f>
        <v>1060</v>
      </c>
      <c r="C370" s="40" t="str">
        <f>'[1]23'!C12</f>
        <v>K Pullen</v>
      </c>
      <c r="D370" s="40" t="str">
        <f>'[1]23'!D12</f>
        <v>Riverina</v>
      </c>
      <c r="E370" s="40" t="str">
        <f>'[1]23'!E12</f>
        <v>No Entry</v>
      </c>
      <c r="F370" s="41">
        <f>'[1]23'!F12</f>
        <v>14</v>
      </c>
      <c r="G370" s="42"/>
      <c r="H370" s="66">
        <v>8</v>
      </c>
      <c r="I370" s="55">
        <f>'[1]24'!B12</f>
        <v>1497</v>
      </c>
      <c r="J370" s="56" t="str">
        <f>'[1]24'!C12</f>
        <v>S Tartaglia</v>
      </c>
      <c r="K370" s="56" t="str">
        <f>'[1]24'!D12</f>
        <v>Glenroy</v>
      </c>
      <c r="L370" s="56" t="str">
        <f>'[1]24'!E12</f>
        <v>BEG</v>
      </c>
      <c r="M370" s="67">
        <f>'[1]24'!F12</f>
        <v>13</v>
      </c>
    </row>
    <row r="371" spans="1:15" x14ac:dyDescent="0.2">
      <c r="A371" s="38">
        <v>9</v>
      </c>
      <c r="B371" s="39">
        <f>'[1]23'!B13</f>
        <v>818</v>
      </c>
      <c r="C371" s="40" t="str">
        <f>'[1]23'!C13</f>
        <v>R Stephens</v>
      </c>
      <c r="D371" s="40" t="str">
        <f>'[1]23'!D13</f>
        <v>Geelong</v>
      </c>
      <c r="E371" s="40" t="str">
        <f>'[1]23'!E13</f>
        <v>No Entry</v>
      </c>
      <c r="F371" s="41">
        <f>'[1]23'!F13</f>
        <v>13</v>
      </c>
      <c r="G371" s="42"/>
      <c r="H371" s="66">
        <v>9</v>
      </c>
      <c r="I371" s="55">
        <f>'[1]24'!B13</f>
        <v>728</v>
      </c>
      <c r="J371" s="56" t="str">
        <f>'[1]24'!C13</f>
        <v>M &amp; R Randall</v>
      </c>
      <c r="K371" s="56" t="str">
        <f>'[1]24'!D13</f>
        <v>Riverina</v>
      </c>
      <c r="L371" s="56" t="str">
        <f>'[1]24'!E13</f>
        <v>No Entry</v>
      </c>
      <c r="M371" s="67">
        <f>'[1]24'!F13</f>
        <v>0</v>
      </c>
    </row>
    <row r="372" spans="1:15" x14ac:dyDescent="0.2">
      <c r="A372" s="38">
        <v>10</v>
      </c>
      <c r="B372" s="39">
        <f>'[1]23'!B14</f>
        <v>330</v>
      </c>
      <c r="C372" s="40" t="str">
        <f>'[1]23'!C14</f>
        <v>S &amp; T Grech</v>
      </c>
      <c r="D372" s="40" t="str">
        <f>'[1]23'!D14</f>
        <v>Melton</v>
      </c>
      <c r="E372" s="40" t="str">
        <f>'[1]23'!E14</f>
        <v>No Entry</v>
      </c>
      <c r="F372" s="41">
        <f>'[1]23'!F14</f>
        <v>12</v>
      </c>
      <c r="G372" s="42"/>
      <c r="H372" s="66">
        <v>10</v>
      </c>
      <c r="I372" s="55">
        <f>'[1]24'!B14</f>
        <v>337</v>
      </c>
      <c r="J372" s="56" t="str">
        <f>'[1]24'!C14</f>
        <v>K Osmand</v>
      </c>
      <c r="K372" s="56" t="str">
        <f>'[1]24'!D14</f>
        <v>Border Districts</v>
      </c>
      <c r="L372" s="56" t="str">
        <f>'[1]24'!E14</f>
        <v>Beg</v>
      </c>
      <c r="M372" s="67">
        <f>'[1]24'!F14</f>
        <v>12</v>
      </c>
    </row>
    <row r="373" spans="1:15" x14ac:dyDescent="0.2">
      <c r="A373" s="38">
        <v>11</v>
      </c>
      <c r="B373" s="39">
        <f>'[1]23'!B15</f>
        <v>1620</v>
      </c>
      <c r="C373" s="40" t="str">
        <f>'[1]23'!C15</f>
        <v>R Hiscock</v>
      </c>
      <c r="D373" s="40" t="str">
        <f>'[1]23'!D15</f>
        <v>Dandenong</v>
      </c>
      <c r="E373" s="40" t="str">
        <f>'[1]23'!E15</f>
        <v>No Entry</v>
      </c>
      <c r="F373" s="41">
        <f>'[1]23'!F15</f>
        <v>11</v>
      </c>
      <c r="G373" s="42"/>
      <c r="H373" s="66">
        <v>11</v>
      </c>
      <c r="I373" s="55">
        <f>'[1]24'!B15</f>
        <v>562</v>
      </c>
      <c r="J373" s="56" t="str">
        <f>'[1]24'!C15</f>
        <v>J Wright</v>
      </c>
      <c r="K373" s="56" t="str">
        <f>'[1]24'!D15</f>
        <v>Mountain Districts</v>
      </c>
      <c r="L373" s="56" t="str">
        <f>'[1]24'!E15</f>
        <v>No Entry</v>
      </c>
      <c r="M373" s="67">
        <f>'[1]24'!F15</f>
        <v>11</v>
      </c>
    </row>
    <row r="374" spans="1:15" x14ac:dyDescent="0.2">
      <c r="A374" s="38">
        <v>12</v>
      </c>
      <c r="B374" s="39">
        <f>'[1]23'!B16</f>
        <v>27</v>
      </c>
      <c r="C374" s="40" t="str">
        <f>'[1]23'!C16</f>
        <v>O Haddick</v>
      </c>
      <c r="D374" s="40" t="str">
        <f>'[1]23'!D16</f>
        <v>Western Suburbs</v>
      </c>
      <c r="E374" s="40" t="str">
        <f>'[1]23'!E16</f>
        <v>No Entry</v>
      </c>
      <c r="F374" s="41">
        <f>'[1]23'!F16</f>
        <v>10</v>
      </c>
      <c r="G374" s="42"/>
      <c r="H374" s="66">
        <v>12</v>
      </c>
      <c r="I374" s="55">
        <f>'[1]24'!B16</f>
        <v>895</v>
      </c>
      <c r="J374" s="56" t="str">
        <f>'[1]24'!C16</f>
        <v>G Butler</v>
      </c>
      <c r="K374" s="56" t="str">
        <f>'[1]24'!D16</f>
        <v>Baw Baw</v>
      </c>
      <c r="L374" s="56" t="str">
        <f>'[1]24'!E16</f>
        <v>BEG</v>
      </c>
      <c r="M374" s="67">
        <f>'[1]24'!F16</f>
        <v>10</v>
      </c>
    </row>
    <row r="375" spans="1:15" x14ac:dyDescent="0.2">
      <c r="A375" s="38">
        <v>13</v>
      </c>
      <c r="B375" s="39">
        <f>'[1]23'!B17</f>
        <v>516</v>
      </c>
      <c r="C375" s="40" t="str">
        <f>'[1]23'!C17</f>
        <v>S &amp; T Grech</v>
      </c>
      <c r="D375" s="40" t="str">
        <f>'[1]23'!D17</f>
        <v>Melton</v>
      </c>
      <c r="E375" s="40" t="str">
        <f>'[1]23'!E17</f>
        <v>No Entry</v>
      </c>
      <c r="F375" s="41">
        <f>'[1]23'!F17</f>
        <v>0</v>
      </c>
      <c r="G375" s="42"/>
      <c r="H375" s="66">
        <v>13</v>
      </c>
      <c r="I375" s="55">
        <f>'[1]24'!B17</f>
        <v>1568</v>
      </c>
      <c r="J375" s="56" t="str">
        <f>'[1]24'!C17</f>
        <v>A Fonti</v>
      </c>
      <c r="K375" s="56" t="str">
        <f>'[1]24'!D17</f>
        <v>Melton</v>
      </c>
      <c r="L375" s="56" t="str">
        <f>'[1]24'!E17</f>
        <v>INT</v>
      </c>
      <c r="M375" s="67">
        <f>'[1]24'!F17</f>
        <v>9</v>
      </c>
    </row>
    <row r="376" spans="1:15" x14ac:dyDescent="0.2">
      <c r="A376" s="38">
        <v>14</v>
      </c>
      <c r="B376" s="39">
        <f>'[1]23'!B18</f>
        <v>715</v>
      </c>
      <c r="C376" s="40" t="str">
        <f>'[1]23'!C18</f>
        <v>J Kruisselbrink</v>
      </c>
      <c r="D376" s="40" t="str">
        <f>'[1]23'!D18</f>
        <v>Dandenong</v>
      </c>
      <c r="E376" s="40" t="str">
        <f>'[1]23'!E18</f>
        <v>No Entry</v>
      </c>
      <c r="F376" s="41">
        <f>'[1]23'!F18</f>
        <v>9</v>
      </c>
      <c r="G376" s="42"/>
      <c r="H376" s="66">
        <v>14</v>
      </c>
      <c r="I376" s="55">
        <f>'[1]24'!B18</f>
        <v>1623</v>
      </c>
      <c r="J376" s="56" t="str">
        <f>'[1]24'!C18</f>
        <v>J Wright</v>
      </c>
      <c r="K376" s="56" t="str">
        <f>'[1]24'!D18</f>
        <v>Mountain Districts</v>
      </c>
      <c r="L376" s="56" t="str">
        <f>'[1]24'!E18</f>
        <v>No Entry</v>
      </c>
      <c r="M376" s="67">
        <f>'[1]24'!F18</f>
        <v>8</v>
      </c>
    </row>
    <row r="377" spans="1:15" x14ac:dyDescent="0.2">
      <c r="A377" s="38">
        <v>15</v>
      </c>
      <c r="B377" s="39">
        <f>'[1]23'!B19</f>
        <v>325</v>
      </c>
      <c r="C377" s="40" t="str">
        <f>'[1]23'!C19</f>
        <v>Ray &amp; German</v>
      </c>
      <c r="D377" s="40" t="str">
        <f>'[1]23'!D19</f>
        <v>United</v>
      </c>
      <c r="E377" s="40" t="str">
        <f>'[1]23'!E19</f>
        <v>No Entry</v>
      </c>
      <c r="F377" s="41">
        <f>'[1]23'!F19</f>
        <v>8</v>
      </c>
      <c r="G377" s="42"/>
      <c r="H377" s="66">
        <v>15</v>
      </c>
      <c r="I377" s="55">
        <f>'[1]24'!B19</f>
        <v>471</v>
      </c>
      <c r="J377" s="56" t="str">
        <f>'[1]24'!C19</f>
        <v>A Rowe</v>
      </c>
      <c r="K377" s="56" t="str">
        <f>'[1]24'!D19</f>
        <v>United</v>
      </c>
      <c r="L377" s="56" t="str">
        <f>'[1]24'!E19</f>
        <v>No Entry</v>
      </c>
      <c r="M377" s="67">
        <f>'[1]24'!F19</f>
        <v>7</v>
      </c>
    </row>
    <row r="378" spans="1:15" x14ac:dyDescent="0.2">
      <c r="A378" s="38">
        <v>16</v>
      </c>
      <c r="B378" s="39">
        <f>'[1]23'!B20</f>
        <v>266</v>
      </c>
      <c r="C378" s="40" t="str">
        <f>'[1]23'!C20</f>
        <v>D Charlton</v>
      </c>
      <c r="D378" s="40" t="str">
        <f>'[1]23'!D20</f>
        <v>United</v>
      </c>
      <c r="E378" s="40" t="str">
        <f>'[1]23'!E20</f>
        <v>No Entry</v>
      </c>
      <c r="F378" s="41">
        <f>'[1]23'!F20</f>
        <v>0</v>
      </c>
      <c r="G378" s="42"/>
      <c r="H378" s="66">
        <v>16</v>
      </c>
      <c r="I378" s="55">
        <f>'[1]24'!B20</f>
        <v>1457</v>
      </c>
      <c r="J378" s="56" t="str">
        <f>'[1]24'!C20</f>
        <v>Wilson &amp; Hoadley</v>
      </c>
      <c r="K378" s="56" t="str">
        <f>'[1]24'!D20</f>
        <v>Dandenong</v>
      </c>
      <c r="L378" s="56" t="str">
        <f>'[1]24'!E20</f>
        <v>No Entry</v>
      </c>
      <c r="M378" s="67">
        <f>'[1]24'!F20</f>
        <v>6</v>
      </c>
    </row>
    <row r="379" spans="1:15" x14ac:dyDescent="0.2">
      <c r="A379" s="38">
        <v>17</v>
      </c>
      <c r="B379" s="39">
        <f>'[1]23'!B21</f>
        <v>744</v>
      </c>
      <c r="C379" s="40" t="str">
        <f>'[1]23'!C21</f>
        <v>Rowe Brothers</v>
      </c>
      <c r="D379" s="40" t="str">
        <f>'[1]23'!D21</f>
        <v>Baw Baw</v>
      </c>
      <c r="E379" s="40" t="str">
        <f>'[1]23'!E21</f>
        <v>No Entry</v>
      </c>
      <c r="F379" s="41">
        <f>'[1]23'!F21</f>
        <v>7</v>
      </c>
      <c r="G379" s="42"/>
      <c r="H379" s="66">
        <v>17</v>
      </c>
      <c r="I379" s="55">
        <f>'[1]24'!B21</f>
        <v>1124</v>
      </c>
      <c r="J379" s="56" t="str">
        <f>'[1]24'!C21</f>
        <v>B Schembri</v>
      </c>
      <c r="K379" s="56" t="str">
        <f>'[1]24'!D21</f>
        <v>United</v>
      </c>
      <c r="L379" s="56" t="str">
        <f>'[1]24'!E21</f>
        <v>INT</v>
      </c>
      <c r="M379" s="67">
        <f>'[1]24'!F21</f>
        <v>5</v>
      </c>
    </row>
    <row r="380" spans="1:15" x14ac:dyDescent="0.2">
      <c r="A380" s="38">
        <v>18</v>
      </c>
      <c r="B380" s="39">
        <f>'[1]23'!B22</f>
        <v>1587</v>
      </c>
      <c r="C380" s="40" t="str">
        <f>'[1]23'!C22</f>
        <v>Headspeath &amp; Brown</v>
      </c>
      <c r="D380" s="40" t="str">
        <f>'[1]23'!D22</f>
        <v>Baw Baw</v>
      </c>
      <c r="E380" s="40" t="str">
        <f>'[1]23'!E22</f>
        <v xml:space="preserve">BEG </v>
      </c>
      <c r="F380" s="41">
        <f>'[1]23'!F22</f>
        <v>0</v>
      </c>
      <c r="G380" s="42"/>
      <c r="H380" s="66">
        <v>18</v>
      </c>
      <c r="I380" s="55">
        <f>'[1]24'!B22</f>
        <v>1058</v>
      </c>
      <c r="J380" s="56" t="str">
        <f>'[1]24'!C22</f>
        <v>S &amp; T Grech</v>
      </c>
      <c r="K380" s="56" t="str">
        <f>'[1]24'!D22</f>
        <v>Melton</v>
      </c>
      <c r="L380" s="56" t="str">
        <f>'[1]24'!E22</f>
        <v>No Entry</v>
      </c>
      <c r="M380" s="67">
        <f>'[1]24'!F22</f>
        <v>4</v>
      </c>
    </row>
    <row r="381" spans="1:15" x14ac:dyDescent="0.2">
      <c r="A381" s="38">
        <v>19</v>
      </c>
      <c r="B381" s="39">
        <f>'[1]23'!B23</f>
        <v>1054</v>
      </c>
      <c r="C381" s="40" t="str">
        <f>'[1]23'!C23</f>
        <v>M &amp; R Randall</v>
      </c>
      <c r="D381" s="40" t="str">
        <f>'[1]23'!D23</f>
        <v>Riverina</v>
      </c>
      <c r="E381" s="40" t="str">
        <f>'[1]23'!E23</f>
        <v>No Entry</v>
      </c>
      <c r="F381" s="41">
        <f>'[1]23'!F23</f>
        <v>6</v>
      </c>
      <c r="G381" s="42"/>
      <c r="H381" s="66">
        <v>19</v>
      </c>
      <c r="I381" s="55">
        <f>'[1]24'!B23</f>
        <v>77</v>
      </c>
      <c r="J381" s="56" t="str">
        <f>'[1]24'!C23</f>
        <v>V Carro</v>
      </c>
      <c r="K381" s="56" t="str">
        <f>'[1]24'!D23</f>
        <v>Eastern Districts</v>
      </c>
      <c r="L381" s="56" t="str">
        <f>'[1]24'!E23</f>
        <v>No Entry</v>
      </c>
      <c r="M381" s="67">
        <f>'[1]24'!F23</f>
        <v>3</v>
      </c>
    </row>
    <row r="382" spans="1:15" x14ac:dyDescent="0.2">
      <c r="A382" s="38">
        <v>20</v>
      </c>
      <c r="B382" s="39">
        <f>'[1]23'!B24</f>
        <v>1218</v>
      </c>
      <c r="C382" s="40" t="str">
        <f>'[1]23'!C24</f>
        <v>R Slade</v>
      </c>
      <c r="D382" s="40" t="str">
        <f>'[1]23'!D24</f>
        <v>South West Victoria</v>
      </c>
      <c r="E382" s="40" t="str">
        <f>'[1]23'!E24</f>
        <v>No Entry</v>
      </c>
      <c r="F382" s="41">
        <f>'[1]23'!F24</f>
        <v>5</v>
      </c>
      <c r="G382" s="42"/>
      <c r="H382" s="66">
        <v>20</v>
      </c>
      <c r="I382" s="55">
        <f>'[1]24'!B24</f>
        <v>1519</v>
      </c>
      <c r="J382" s="56" t="str">
        <f>'[1]24'!C24</f>
        <v>G Butler</v>
      </c>
      <c r="K382" s="56" t="str">
        <f>'[1]24'!D24</f>
        <v>Baw Baw</v>
      </c>
      <c r="L382" s="56" t="str">
        <f>'[1]24'!E24</f>
        <v xml:space="preserve">BEG </v>
      </c>
      <c r="M382" s="67">
        <f>'[1]24'!F24</f>
        <v>0</v>
      </c>
    </row>
    <row r="383" spans="1:15" x14ac:dyDescent="0.2">
      <c r="A383" s="38">
        <v>21</v>
      </c>
      <c r="B383" s="39">
        <f>'[1]23'!B25</f>
        <v>229</v>
      </c>
      <c r="C383" s="40" t="str">
        <f>'[1]23'!C25</f>
        <v>K Osmand</v>
      </c>
      <c r="D383" s="40" t="str">
        <f>'[1]23'!D25</f>
        <v>Border Districts</v>
      </c>
      <c r="E383" s="40" t="str">
        <f>'[1]23'!E25</f>
        <v>Beg</v>
      </c>
      <c r="F383" s="41">
        <f>'[1]23'!F25</f>
        <v>4</v>
      </c>
      <c r="G383" s="42"/>
      <c r="H383" s="66">
        <v>21</v>
      </c>
      <c r="I383" s="55">
        <f>'[1]24'!B25</f>
        <v>503</v>
      </c>
      <c r="J383" s="56" t="str">
        <f>'[1]24'!C25</f>
        <v>M Clark</v>
      </c>
      <c r="K383" s="56" t="str">
        <f>'[1]24'!D25</f>
        <v>Eastern Districts</v>
      </c>
      <c r="L383" s="56" t="str">
        <f>'[1]24'!E25</f>
        <v>BEG</v>
      </c>
      <c r="M383" s="67">
        <f>'[1]24'!F25</f>
        <v>0</v>
      </c>
    </row>
    <row r="384" spans="1:15" x14ac:dyDescent="0.2">
      <c r="A384" s="38">
        <v>22</v>
      </c>
      <c r="B384" s="39">
        <f>'[1]23'!B26</f>
        <v>405</v>
      </c>
      <c r="C384" s="40" t="str">
        <f>'[1]23'!C26</f>
        <v>R Stephens</v>
      </c>
      <c r="D384" s="40" t="str">
        <f>'[1]23'!D26</f>
        <v>Geelong</v>
      </c>
      <c r="E384" s="40" t="str">
        <f>'[1]23'!E26</f>
        <v>No Entry</v>
      </c>
      <c r="F384" s="41">
        <f>'[1]23'!F26</f>
        <v>3</v>
      </c>
      <c r="G384" s="42"/>
      <c r="H384" s="66">
        <v>22</v>
      </c>
      <c r="I384" s="55">
        <f>'[1]24'!B26</f>
        <v>1002</v>
      </c>
      <c r="J384" s="56" t="str">
        <f>'[1]24'!C26</f>
        <v>S &amp; T Grech</v>
      </c>
      <c r="K384" s="56" t="str">
        <f>'[1]24'!D26</f>
        <v>Melton</v>
      </c>
      <c r="L384" s="56" t="str">
        <f>'[1]24'!E26</f>
        <v>No Entry</v>
      </c>
      <c r="M384" s="67">
        <f>'[1]24'!F26</f>
        <v>0</v>
      </c>
      <c r="O384" s="30" t="s">
        <v>25</v>
      </c>
    </row>
    <row r="385" spans="1:13" x14ac:dyDescent="0.2">
      <c r="A385" s="38">
        <v>23</v>
      </c>
      <c r="B385" s="39">
        <f>'[1]23'!B27</f>
        <v>548</v>
      </c>
      <c r="C385" s="40" t="str">
        <f>'[1]23'!C27</f>
        <v>V Ieria</v>
      </c>
      <c r="D385" s="40" t="str">
        <f>'[1]23'!D27</f>
        <v>Glenroy</v>
      </c>
      <c r="E385" s="40" t="str">
        <f>'[1]23'!E27</f>
        <v>BEG</v>
      </c>
      <c r="F385" s="41">
        <f>'[1]23'!F27</f>
        <v>2</v>
      </c>
      <c r="G385" s="42"/>
      <c r="H385" s="66">
        <v>23</v>
      </c>
      <c r="I385" s="55">
        <f>'[1]24'!B27</f>
        <v>162</v>
      </c>
      <c r="J385" s="56" t="str">
        <f>'[1]24'!C27</f>
        <v>S Tartaglia</v>
      </c>
      <c r="K385" s="56" t="str">
        <f>'[1]24'!D27</f>
        <v>Glenroy</v>
      </c>
      <c r="L385" s="56" t="str">
        <f>'[1]24'!E27</f>
        <v>BEG</v>
      </c>
      <c r="M385" s="67">
        <f>'[1]24'!F27</f>
        <v>2</v>
      </c>
    </row>
    <row r="386" spans="1:13" x14ac:dyDescent="0.2">
      <c r="A386" s="38">
        <v>24</v>
      </c>
      <c r="B386" s="39">
        <f>'[1]23'!B28</f>
        <v>352</v>
      </c>
      <c r="C386" s="40" t="str">
        <f>'[1]23'!C28</f>
        <v>O Haddick</v>
      </c>
      <c r="D386" s="40" t="str">
        <f>'[1]23'!D28</f>
        <v>Western Suburbs</v>
      </c>
      <c r="E386" s="40" t="str">
        <f>'[1]23'!E28</f>
        <v>No Entry</v>
      </c>
      <c r="F386" s="41">
        <f>'[1]23'!F28</f>
        <v>1</v>
      </c>
      <c r="G386" s="42"/>
      <c r="H386" s="66">
        <v>24</v>
      </c>
      <c r="I386" s="55">
        <f>'[1]24'!B28</f>
        <v>681</v>
      </c>
      <c r="J386" s="56" t="str">
        <f>'[1]24'!C28</f>
        <v>B Schembri</v>
      </c>
      <c r="K386" s="56" t="str">
        <f>'[1]24'!D28</f>
        <v>United</v>
      </c>
      <c r="L386" s="56" t="str">
        <f>'[1]24'!E28</f>
        <v>INT</v>
      </c>
      <c r="M386" s="67">
        <f>'[1]24'!F28</f>
        <v>0</v>
      </c>
    </row>
    <row r="387" spans="1:13" x14ac:dyDescent="0.2">
      <c r="A387" s="38">
        <v>25</v>
      </c>
      <c r="B387" s="39">
        <f>'[1]23'!B29</f>
        <v>1072</v>
      </c>
      <c r="C387" s="40" t="str">
        <f>'[1]23'!C29</f>
        <v>R Stephens</v>
      </c>
      <c r="D387" s="40" t="str">
        <f>'[1]23'!D29</f>
        <v>Geelong</v>
      </c>
      <c r="E387" s="40" t="str">
        <f>'[1]23'!E29</f>
        <v>No Entry</v>
      </c>
      <c r="F387" s="41">
        <f>'[1]23'!F29</f>
        <v>0</v>
      </c>
      <c r="G387" s="42"/>
      <c r="H387" s="66">
        <v>25</v>
      </c>
      <c r="I387" s="55">
        <f>'[1]24'!B29</f>
        <v>877</v>
      </c>
      <c r="J387" s="56" t="str">
        <f>'[1]24'!C29</f>
        <v>A Fonti</v>
      </c>
      <c r="K387" s="56" t="str">
        <f>'[1]24'!D29</f>
        <v>Melton</v>
      </c>
      <c r="L387" s="56" t="str">
        <f>'[1]24'!E29</f>
        <v>INT</v>
      </c>
      <c r="M387" s="67">
        <f>'[1]24'!F29</f>
        <v>0</v>
      </c>
    </row>
    <row r="388" spans="1:13" x14ac:dyDescent="0.2">
      <c r="A388" s="38">
        <v>26</v>
      </c>
      <c r="B388" s="39">
        <f>'[1]23'!B30</f>
        <v>689</v>
      </c>
      <c r="C388" s="40" t="str">
        <f>'[1]23'!C30</f>
        <v>R Kirby</v>
      </c>
      <c r="D388" s="40" t="str">
        <f>'[1]23'!D30</f>
        <v>Bendigo</v>
      </c>
      <c r="E388" s="40" t="str">
        <f>'[1]23'!E30</f>
        <v>BEG</v>
      </c>
      <c r="F388" s="41">
        <f>'[1]23'!F30</f>
        <v>0</v>
      </c>
      <c r="G388" s="42"/>
      <c r="H388" s="66">
        <v>26</v>
      </c>
      <c r="I388" s="55">
        <f>'[1]24'!B30</f>
        <v>1521</v>
      </c>
      <c r="J388" s="56" t="str">
        <f>'[1]24'!C30</f>
        <v>R Hall</v>
      </c>
      <c r="K388" s="56" t="str">
        <f>'[1]24'!D30</f>
        <v>United</v>
      </c>
      <c r="L388" s="56" t="str">
        <f>'[1]24'!E30</f>
        <v>BEG</v>
      </c>
      <c r="M388" s="67">
        <f>'[1]24'!F30</f>
        <v>0</v>
      </c>
    </row>
    <row r="389" spans="1:13" x14ac:dyDescent="0.2">
      <c r="A389" s="38">
        <v>27</v>
      </c>
      <c r="B389" s="39">
        <f>'[1]23'!B31</f>
        <v>1608</v>
      </c>
      <c r="C389" s="40" t="str">
        <f>'[1]23'!C31</f>
        <v>R Kirby</v>
      </c>
      <c r="D389" s="40" t="str">
        <f>'[1]23'!D31</f>
        <v>Bendigo</v>
      </c>
      <c r="E389" s="40" t="str">
        <f>'[1]23'!E31</f>
        <v>BEG</v>
      </c>
      <c r="F389" s="41">
        <f>'[1]23'!F31</f>
        <v>0</v>
      </c>
      <c r="G389" s="42"/>
      <c r="H389" s="66">
        <v>27</v>
      </c>
      <c r="I389" s="55">
        <f>'[1]24'!B31</f>
        <v>869</v>
      </c>
      <c r="J389" s="56" t="str">
        <f>'[1]24'!C31</f>
        <v>J Wright</v>
      </c>
      <c r="K389" s="56" t="str">
        <f>'[1]24'!D31</f>
        <v>Mountain Districts</v>
      </c>
      <c r="L389" s="56" t="str">
        <f>'[1]24'!E31</f>
        <v>No Entry</v>
      </c>
      <c r="M389" s="67">
        <f>'[1]24'!F31</f>
        <v>0</v>
      </c>
    </row>
    <row r="390" spans="1:13" x14ac:dyDescent="0.2">
      <c r="A390" s="38">
        <v>28</v>
      </c>
      <c r="B390" s="39">
        <f>'[1]23'!B32</f>
        <v>635</v>
      </c>
      <c r="C390" s="40" t="str">
        <f>'[1]23'!C32</f>
        <v>M Clark</v>
      </c>
      <c r="D390" s="40" t="str">
        <f>'[1]23'!D32</f>
        <v>Eastern Districts</v>
      </c>
      <c r="E390" s="40" t="str">
        <f>'[1]23'!E32</f>
        <v>BEG</v>
      </c>
      <c r="F390" s="41">
        <f>'[1]23'!F32</f>
        <v>0</v>
      </c>
      <c r="G390" s="42"/>
      <c r="H390" s="66">
        <v>28</v>
      </c>
      <c r="I390" s="55">
        <f>'[1]24'!B32</f>
        <v>958</v>
      </c>
      <c r="J390" s="56" t="str">
        <f>'[1]24'!C32</f>
        <v>Hall &amp; Rice</v>
      </c>
      <c r="K390" s="56" t="str">
        <f>'[1]24'!D32</f>
        <v>Bendigo</v>
      </c>
      <c r="L390" s="56" t="str">
        <f>'[1]24'!E32</f>
        <v>No Entry</v>
      </c>
      <c r="M390" s="67">
        <f>'[1]24'!F32</f>
        <v>1</v>
      </c>
    </row>
    <row r="391" spans="1:13" x14ac:dyDescent="0.2">
      <c r="A391" s="38">
        <v>29</v>
      </c>
      <c r="B391" s="39">
        <f>'[1]23'!B33</f>
        <v>237</v>
      </c>
      <c r="C391" s="40" t="str">
        <f>'[1]23'!C33</f>
        <v>M O'Connell</v>
      </c>
      <c r="D391" s="40" t="str">
        <f>'[1]23'!D33</f>
        <v>Eastern Districts</v>
      </c>
      <c r="E391" s="40" t="str">
        <f>'[1]23'!E33</f>
        <v>BEG</v>
      </c>
      <c r="F391" s="41">
        <f>'[1]23'!F33</f>
        <v>0</v>
      </c>
      <c r="G391" s="42"/>
      <c r="H391" s="66">
        <v>29</v>
      </c>
      <c r="I391" s="55">
        <f>'[1]24'!B33</f>
        <v>1093</v>
      </c>
      <c r="J391" s="56" t="str">
        <f>'[1]24'!C33</f>
        <v>A Rowe</v>
      </c>
      <c r="K391" s="56" t="str">
        <f>'[1]24'!D33</f>
        <v>United</v>
      </c>
      <c r="L391" s="56" t="str">
        <f>'[1]24'!E33</f>
        <v>No Entry</v>
      </c>
      <c r="M391" s="67">
        <f>'[1]24'!F33</f>
        <v>0</v>
      </c>
    </row>
    <row r="392" spans="1:13" x14ac:dyDescent="0.2">
      <c r="A392" s="45">
        <v>30</v>
      </c>
      <c r="B392" s="46">
        <f>'[1]23'!B34</f>
        <v>242</v>
      </c>
      <c r="C392" s="47" t="str">
        <f>'[1]23'!C34</f>
        <v>B Herouvim</v>
      </c>
      <c r="D392" s="47" t="str">
        <f>'[1]23'!D34</f>
        <v>Clyde</v>
      </c>
      <c r="E392" s="47" t="str">
        <f>'[1]23'!E34</f>
        <v>BEG</v>
      </c>
      <c r="F392" s="48">
        <f>'[1]23'!F34</f>
        <v>0</v>
      </c>
      <c r="G392" s="42"/>
      <c r="H392" s="68">
        <v>30</v>
      </c>
      <c r="I392" s="69">
        <f>'[1]24'!B34</f>
        <v>628</v>
      </c>
      <c r="J392" s="70" t="str">
        <f>'[1]24'!C34</f>
        <v>S Tartaglia</v>
      </c>
      <c r="K392" s="70" t="str">
        <f>'[1]24'!D34</f>
        <v>Glenroy</v>
      </c>
      <c r="L392" s="70" t="str">
        <f>'[1]24'!E34</f>
        <v>BEG</v>
      </c>
      <c r="M392" s="71">
        <f>'[1]24'!F34</f>
        <v>0</v>
      </c>
    </row>
    <row r="393" spans="1:13" ht="15" x14ac:dyDescent="0.25">
      <c r="A393" s="22" t="s">
        <v>19</v>
      </c>
      <c r="B393" s="23">
        <f>'[1]25'!$B$1</f>
        <v>25</v>
      </c>
      <c r="C393" s="24" t="str">
        <f>'[1]25'!$C$1</f>
        <v>Crest</v>
      </c>
      <c r="D393" s="25" t="str">
        <f>'[1]25'!$D$1</f>
        <v>Judge: R. STEPHENS</v>
      </c>
      <c r="E393" s="25"/>
      <c r="F393" s="26"/>
      <c r="G393" s="27"/>
      <c r="H393" s="28" t="s">
        <v>19</v>
      </c>
      <c r="I393" s="29">
        <f>'[1]26'!$B$1</f>
        <v>26</v>
      </c>
      <c r="J393" s="24" t="str">
        <f>'[1]26'!$C$1</f>
        <v xml:space="preserve"> - Not Used -</v>
      </c>
      <c r="K393" s="25" t="str">
        <f>'[1]26'!$D$1</f>
        <v>Judge:  - Not Used -</v>
      </c>
      <c r="L393" s="25"/>
      <c r="M393" s="26"/>
    </row>
    <row r="394" spans="1:13" ht="15" x14ac:dyDescent="0.25">
      <c r="A394" s="31" t="s">
        <v>20</v>
      </c>
      <c r="B394" s="32" t="s">
        <v>21</v>
      </c>
      <c r="C394" s="33" t="s">
        <v>22</v>
      </c>
      <c r="D394" s="33" t="s">
        <v>3</v>
      </c>
      <c r="E394" s="33" t="s">
        <v>23</v>
      </c>
      <c r="F394" s="34" t="s">
        <v>24</v>
      </c>
      <c r="G394" s="35"/>
      <c r="H394" s="36" t="s">
        <v>20</v>
      </c>
      <c r="I394" s="37" t="s">
        <v>21</v>
      </c>
      <c r="J394" s="33" t="s">
        <v>22</v>
      </c>
      <c r="K394" s="33" t="s">
        <v>3</v>
      </c>
      <c r="L394" s="33" t="s">
        <v>23</v>
      </c>
      <c r="M394" s="34" t="s">
        <v>24</v>
      </c>
    </row>
    <row r="395" spans="1:13" x14ac:dyDescent="0.2">
      <c r="A395" s="38">
        <v>1</v>
      </c>
      <c r="B395" s="39">
        <f>'[1]25'!B5</f>
        <v>1214</v>
      </c>
      <c r="C395" s="40" t="str">
        <f>'[1]25'!C5</f>
        <v>Sheppard &amp; Flanagan</v>
      </c>
      <c r="D395" s="40" t="str">
        <f>'[1]25'!D5</f>
        <v>Mountain Districts</v>
      </c>
      <c r="E395" s="40" t="str">
        <f>'[1]25'!E5</f>
        <v>No Entry</v>
      </c>
      <c r="F395" s="41">
        <f>'[1]25'!F5</f>
        <v>20</v>
      </c>
      <c r="G395" s="42"/>
      <c r="H395" s="43">
        <v>1</v>
      </c>
      <c r="I395" s="44">
        <f>'[1]26'!B5</f>
        <v>0</v>
      </c>
      <c r="J395" s="40" t="str">
        <f>'[1]26'!C5</f>
        <v/>
      </c>
      <c r="K395" s="40" t="str">
        <f>'[1]26'!D5</f>
        <v/>
      </c>
      <c r="L395" s="40" t="str">
        <f>'[1]26'!E5</f>
        <v/>
      </c>
      <c r="M395" s="41">
        <f>'[1]26'!F5</f>
        <v>20</v>
      </c>
    </row>
    <row r="396" spans="1:13" x14ac:dyDescent="0.2">
      <c r="A396" s="38">
        <v>2</v>
      </c>
      <c r="B396" s="39">
        <f>'[1]25'!B6</f>
        <v>1015</v>
      </c>
      <c r="C396" s="40" t="str">
        <f>'[1]25'!C6</f>
        <v>J Meale</v>
      </c>
      <c r="D396" s="40" t="str">
        <f>'[1]25'!D6</f>
        <v>United</v>
      </c>
      <c r="E396" s="40" t="str">
        <f>'[1]25'!E6</f>
        <v>No Entry</v>
      </c>
      <c r="F396" s="41">
        <f>'[1]25'!F6</f>
        <v>19</v>
      </c>
      <c r="G396" s="42"/>
      <c r="H396" s="43">
        <v>2</v>
      </c>
      <c r="I396" s="44">
        <f>'[1]26'!B6</f>
        <v>0</v>
      </c>
      <c r="J396" s="40" t="str">
        <f>'[1]26'!C6</f>
        <v/>
      </c>
      <c r="K396" s="40" t="str">
        <f>'[1]26'!D6</f>
        <v/>
      </c>
      <c r="L396" s="40" t="str">
        <f>'[1]26'!E6</f>
        <v/>
      </c>
      <c r="M396" s="41">
        <f>'[1]26'!F6</f>
        <v>0</v>
      </c>
    </row>
    <row r="397" spans="1:13" x14ac:dyDescent="0.2">
      <c r="A397" s="38">
        <v>3</v>
      </c>
      <c r="B397" s="39">
        <f>'[1]25'!B7</f>
        <v>935</v>
      </c>
      <c r="C397" s="40" t="str">
        <f>'[1]25'!C7</f>
        <v>Vella &amp; Thomas</v>
      </c>
      <c r="D397" s="40" t="str">
        <f>'[1]25'!D7</f>
        <v>Melton</v>
      </c>
      <c r="E397" s="40" t="str">
        <f>'[1]25'!E7</f>
        <v>No Entry</v>
      </c>
      <c r="F397" s="41">
        <f>'[1]25'!F7</f>
        <v>18</v>
      </c>
      <c r="G397" s="42"/>
      <c r="H397" s="43">
        <v>3</v>
      </c>
      <c r="I397" s="44">
        <f>'[1]26'!B7</f>
        <v>0</v>
      </c>
      <c r="J397" s="40" t="str">
        <f>'[1]26'!C7</f>
        <v/>
      </c>
      <c r="K397" s="40" t="str">
        <f>'[1]26'!D7</f>
        <v/>
      </c>
      <c r="L397" s="40" t="str">
        <f>'[1]26'!E7</f>
        <v/>
      </c>
      <c r="M397" s="41">
        <f>'[1]26'!F7</f>
        <v>0</v>
      </c>
    </row>
    <row r="398" spans="1:13" x14ac:dyDescent="0.2">
      <c r="A398" s="38">
        <v>4</v>
      </c>
      <c r="B398" s="39">
        <f>'[1]25'!B8</f>
        <v>140</v>
      </c>
      <c r="C398" s="40" t="str">
        <f>'[1]25'!C8</f>
        <v>W Cachia</v>
      </c>
      <c r="D398" s="40" t="str">
        <f>'[1]25'!D8</f>
        <v>Western Suburbs</v>
      </c>
      <c r="E398" s="40" t="str">
        <f>'[1]25'!E8</f>
        <v>No Entry</v>
      </c>
      <c r="F398" s="41">
        <f>'[1]25'!F8</f>
        <v>17</v>
      </c>
      <c r="G398" s="42"/>
      <c r="H398" s="43">
        <v>4</v>
      </c>
      <c r="I398" s="44">
        <f>'[1]26'!B8</f>
        <v>0</v>
      </c>
      <c r="J398" s="40" t="str">
        <f>'[1]26'!C8</f>
        <v/>
      </c>
      <c r="K398" s="40" t="str">
        <f>'[1]26'!D8</f>
        <v/>
      </c>
      <c r="L398" s="40" t="str">
        <f>'[1]26'!E8</f>
        <v/>
      </c>
      <c r="M398" s="41">
        <f>'[1]26'!F8</f>
        <v>0</v>
      </c>
    </row>
    <row r="399" spans="1:13" x14ac:dyDescent="0.2">
      <c r="A399" s="38">
        <v>5</v>
      </c>
      <c r="B399" s="39">
        <f>'[1]25'!B9</f>
        <v>655</v>
      </c>
      <c r="C399" s="40" t="str">
        <f>'[1]25'!C9</f>
        <v>A Barker</v>
      </c>
      <c r="D399" s="40" t="str">
        <f>'[1]25'!D9</f>
        <v>Eastern Districts</v>
      </c>
      <c r="E399" s="40" t="str">
        <f>'[1]25'!E9</f>
        <v>BEG</v>
      </c>
      <c r="F399" s="41">
        <f>'[1]25'!F9</f>
        <v>16</v>
      </c>
      <c r="G399" s="42"/>
      <c r="H399" s="43">
        <v>5</v>
      </c>
      <c r="I399" s="44">
        <f>'[1]26'!B9</f>
        <v>0</v>
      </c>
      <c r="J399" s="40" t="str">
        <f>'[1]26'!C9</f>
        <v/>
      </c>
      <c r="K399" s="40" t="str">
        <f>'[1]26'!D9</f>
        <v/>
      </c>
      <c r="L399" s="40" t="str">
        <f>'[1]26'!E9</f>
        <v/>
      </c>
      <c r="M399" s="41">
        <f>'[1]26'!F9</f>
        <v>0</v>
      </c>
    </row>
    <row r="400" spans="1:13" x14ac:dyDescent="0.2">
      <c r="A400" s="38">
        <v>6</v>
      </c>
      <c r="B400" s="39">
        <f>'[1]25'!B10</f>
        <v>718</v>
      </c>
      <c r="C400" s="40" t="str">
        <f>'[1]25'!C10</f>
        <v>J Meale</v>
      </c>
      <c r="D400" s="40" t="str">
        <f>'[1]25'!D10</f>
        <v>United</v>
      </c>
      <c r="E400" s="40" t="str">
        <f>'[1]25'!E10</f>
        <v>No Entry</v>
      </c>
      <c r="F400" s="41">
        <f>'[1]25'!F10</f>
        <v>15</v>
      </c>
      <c r="G400" s="42"/>
      <c r="H400" s="43">
        <v>6</v>
      </c>
      <c r="I400" s="44">
        <f>'[1]26'!B10</f>
        <v>0</v>
      </c>
      <c r="J400" s="40" t="str">
        <f>'[1]26'!C10</f>
        <v/>
      </c>
      <c r="K400" s="40" t="str">
        <f>'[1]26'!D10</f>
        <v/>
      </c>
      <c r="L400" s="40" t="str">
        <f>'[1]26'!E10</f>
        <v/>
      </c>
      <c r="M400" s="41">
        <f>'[1]26'!F10</f>
        <v>0</v>
      </c>
    </row>
    <row r="401" spans="1:13" x14ac:dyDescent="0.2">
      <c r="A401" s="38">
        <v>7</v>
      </c>
      <c r="B401" s="39">
        <f>'[1]25'!B11</f>
        <v>379</v>
      </c>
      <c r="C401" s="40" t="str">
        <f>'[1]25'!C11</f>
        <v>K McCalman</v>
      </c>
      <c r="D401" s="40" t="str">
        <f>'[1]25'!D11</f>
        <v>Dandenong</v>
      </c>
      <c r="E401" s="40" t="str">
        <f>'[1]25'!E11</f>
        <v>No Entry</v>
      </c>
      <c r="F401" s="41">
        <f>'[1]25'!F11</f>
        <v>14</v>
      </c>
      <c r="G401" s="42"/>
      <c r="H401" s="43">
        <v>7</v>
      </c>
      <c r="I401" s="44">
        <f>'[1]26'!B11</f>
        <v>0</v>
      </c>
      <c r="J401" s="40" t="str">
        <f>'[1]26'!C11</f>
        <v/>
      </c>
      <c r="K401" s="40" t="str">
        <f>'[1]26'!D11</f>
        <v/>
      </c>
      <c r="L401" s="40" t="str">
        <f>'[1]26'!E11</f>
        <v/>
      </c>
      <c r="M401" s="41">
        <f>'[1]26'!F11</f>
        <v>0</v>
      </c>
    </row>
    <row r="402" spans="1:13" x14ac:dyDescent="0.2">
      <c r="A402" s="38">
        <v>8</v>
      </c>
      <c r="B402" s="39">
        <f>'[1]25'!B12</f>
        <v>105</v>
      </c>
      <c r="C402" s="40" t="str">
        <f>'[1]25'!C12</f>
        <v>D Macfarlane</v>
      </c>
      <c r="D402" s="40" t="str">
        <f>'[1]25'!D12</f>
        <v>Baw Baw</v>
      </c>
      <c r="E402" s="40" t="str">
        <f>'[1]25'!E12</f>
        <v>No Entry</v>
      </c>
      <c r="F402" s="41">
        <f>'[1]25'!F12</f>
        <v>13</v>
      </c>
      <c r="G402" s="42"/>
      <c r="H402" s="43">
        <v>8</v>
      </c>
      <c r="I402" s="44">
        <f>'[1]26'!B12</f>
        <v>0</v>
      </c>
      <c r="J402" s="40" t="str">
        <f>'[1]26'!C12</f>
        <v/>
      </c>
      <c r="K402" s="40" t="str">
        <f>'[1]26'!D12</f>
        <v/>
      </c>
      <c r="L402" s="40" t="str">
        <f>'[1]26'!E12</f>
        <v/>
      </c>
      <c r="M402" s="41">
        <f>'[1]26'!F12</f>
        <v>0</v>
      </c>
    </row>
    <row r="403" spans="1:13" x14ac:dyDescent="0.2">
      <c r="A403" s="38">
        <v>9</v>
      </c>
      <c r="B403" s="39">
        <f>'[1]25'!B13</f>
        <v>374</v>
      </c>
      <c r="C403" s="40" t="str">
        <f>'[1]25'!C13</f>
        <v>J Meale</v>
      </c>
      <c r="D403" s="40" t="str">
        <f>'[1]25'!D13</f>
        <v>United</v>
      </c>
      <c r="E403" s="40" t="str">
        <f>'[1]25'!E13</f>
        <v>No Entry</v>
      </c>
      <c r="F403" s="41">
        <f>'[1]25'!F13</f>
        <v>0</v>
      </c>
      <c r="G403" s="42"/>
      <c r="H403" s="43">
        <v>9</v>
      </c>
      <c r="I403" s="44">
        <f>'[1]26'!B13</f>
        <v>0</v>
      </c>
      <c r="J403" s="40" t="str">
        <f>'[1]26'!C13</f>
        <v/>
      </c>
      <c r="K403" s="40" t="str">
        <f>'[1]26'!D13</f>
        <v/>
      </c>
      <c r="L403" s="40" t="str">
        <f>'[1]26'!E13</f>
        <v/>
      </c>
      <c r="M403" s="41">
        <f>'[1]26'!F13</f>
        <v>0</v>
      </c>
    </row>
    <row r="404" spans="1:13" x14ac:dyDescent="0.2">
      <c r="A404" s="38">
        <v>10</v>
      </c>
      <c r="B404" s="39">
        <f>'[1]25'!B14</f>
        <v>172</v>
      </c>
      <c r="C404" s="40" t="str">
        <f>'[1]25'!C14</f>
        <v>L Downey</v>
      </c>
      <c r="D404" s="40" t="str">
        <f>'[1]25'!D14</f>
        <v>Dandenong</v>
      </c>
      <c r="E404" s="40" t="str">
        <f>'[1]25'!E14</f>
        <v>No Entry</v>
      </c>
      <c r="F404" s="41">
        <f>'[1]25'!F14</f>
        <v>12</v>
      </c>
      <c r="G404" s="42"/>
      <c r="H404" s="43">
        <v>10</v>
      </c>
      <c r="I404" s="44">
        <f>'[1]26'!B14</f>
        <v>0</v>
      </c>
      <c r="J404" s="40" t="str">
        <f>'[1]26'!C14</f>
        <v/>
      </c>
      <c r="K404" s="40" t="str">
        <f>'[1]26'!D14</f>
        <v/>
      </c>
      <c r="L404" s="40" t="str">
        <f>'[1]26'!E14</f>
        <v/>
      </c>
      <c r="M404" s="41">
        <f>'[1]26'!F14</f>
        <v>0</v>
      </c>
    </row>
    <row r="405" spans="1:13" x14ac:dyDescent="0.2">
      <c r="A405" s="38">
        <v>11</v>
      </c>
      <c r="B405" s="39">
        <f>'[1]25'!B15</f>
        <v>0</v>
      </c>
      <c r="C405" s="40" t="str">
        <f>'[1]25'!C15</f>
        <v/>
      </c>
      <c r="D405" s="40" t="str">
        <f>'[1]25'!D15</f>
        <v/>
      </c>
      <c r="E405" s="40" t="str">
        <f>'[1]25'!E15</f>
        <v/>
      </c>
      <c r="F405" s="41">
        <f>'[1]25'!F15</f>
        <v>0</v>
      </c>
      <c r="G405" s="42"/>
      <c r="H405" s="43">
        <v>11</v>
      </c>
      <c r="I405" s="44">
        <f>'[1]26'!B15</f>
        <v>0</v>
      </c>
      <c r="J405" s="40" t="str">
        <f>'[1]26'!C15</f>
        <v/>
      </c>
      <c r="K405" s="40" t="str">
        <f>'[1]26'!D15</f>
        <v/>
      </c>
      <c r="L405" s="40" t="str">
        <f>'[1]26'!E15</f>
        <v/>
      </c>
      <c r="M405" s="41">
        <f>'[1]26'!F15</f>
        <v>0</v>
      </c>
    </row>
    <row r="406" spans="1:13" x14ac:dyDescent="0.2">
      <c r="A406" s="38">
        <v>12</v>
      </c>
      <c r="B406" s="39">
        <f>'[1]25'!B16</f>
        <v>0</v>
      </c>
      <c r="C406" s="40" t="str">
        <f>'[1]25'!C16</f>
        <v/>
      </c>
      <c r="D406" s="40" t="str">
        <f>'[1]25'!D16</f>
        <v/>
      </c>
      <c r="E406" s="40" t="str">
        <f>'[1]25'!E16</f>
        <v/>
      </c>
      <c r="F406" s="41">
        <f>'[1]25'!F16</f>
        <v>0</v>
      </c>
      <c r="G406" s="42"/>
      <c r="H406" s="43">
        <v>12</v>
      </c>
      <c r="I406" s="44">
        <f>'[1]26'!B16</f>
        <v>0</v>
      </c>
      <c r="J406" s="40" t="str">
        <f>'[1]26'!C16</f>
        <v/>
      </c>
      <c r="K406" s="40" t="str">
        <f>'[1]26'!D16</f>
        <v/>
      </c>
      <c r="L406" s="40" t="str">
        <f>'[1]26'!E16</f>
        <v/>
      </c>
      <c r="M406" s="41">
        <f>'[1]26'!F16</f>
        <v>0</v>
      </c>
    </row>
    <row r="407" spans="1:13" x14ac:dyDescent="0.2">
      <c r="A407" s="38">
        <v>13</v>
      </c>
      <c r="B407" s="39">
        <f>'[1]25'!B17</f>
        <v>0</v>
      </c>
      <c r="C407" s="40" t="str">
        <f>'[1]25'!C17</f>
        <v/>
      </c>
      <c r="D407" s="40" t="str">
        <f>'[1]25'!D17</f>
        <v/>
      </c>
      <c r="E407" s="40" t="str">
        <f>'[1]25'!E17</f>
        <v/>
      </c>
      <c r="F407" s="41">
        <f>'[1]25'!F17</f>
        <v>0</v>
      </c>
      <c r="G407" s="42"/>
      <c r="H407" s="43">
        <v>13</v>
      </c>
      <c r="I407" s="44">
        <f>'[1]26'!B17</f>
        <v>0</v>
      </c>
      <c r="J407" s="40" t="str">
        <f>'[1]26'!C17</f>
        <v/>
      </c>
      <c r="K407" s="40" t="str">
        <f>'[1]26'!D17</f>
        <v/>
      </c>
      <c r="L407" s="40" t="str">
        <f>'[1]26'!E17</f>
        <v/>
      </c>
      <c r="M407" s="41">
        <f>'[1]26'!F17</f>
        <v>0</v>
      </c>
    </row>
    <row r="408" spans="1:13" x14ac:dyDescent="0.2">
      <c r="A408" s="38">
        <v>14</v>
      </c>
      <c r="B408" s="39">
        <f>'[1]25'!B18</f>
        <v>0</v>
      </c>
      <c r="C408" s="40" t="str">
        <f>'[1]25'!C18</f>
        <v/>
      </c>
      <c r="D408" s="40" t="str">
        <f>'[1]25'!D18</f>
        <v/>
      </c>
      <c r="E408" s="40" t="str">
        <f>'[1]25'!E18</f>
        <v/>
      </c>
      <c r="F408" s="41">
        <f>'[1]25'!F18</f>
        <v>0</v>
      </c>
      <c r="G408" s="42"/>
      <c r="H408" s="43">
        <v>14</v>
      </c>
      <c r="I408" s="44">
        <f>'[1]26'!B18</f>
        <v>0</v>
      </c>
      <c r="J408" s="40" t="str">
        <f>'[1]26'!C18</f>
        <v/>
      </c>
      <c r="K408" s="40" t="str">
        <f>'[1]26'!D18</f>
        <v/>
      </c>
      <c r="L408" s="40" t="str">
        <f>'[1]26'!E18</f>
        <v/>
      </c>
      <c r="M408" s="41">
        <f>'[1]26'!F18</f>
        <v>0</v>
      </c>
    </row>
    <row r="409" spans="1:13" x14ac:dyDescent="0.2">
      <c r="A409" s="38">
        <v>15</v>
      </c>
      <c r="B409" s="39">
        <f>'[1]25'!B19</f>
        <v>0</v>
      </c>
      <c r="C409" s="40" t="str">
        <f>'[1]25'!C19</f>
        <v/>
      </c>
      <c r="D409" s="40" t="str">
        <f>'[1]25'!D19</f>
        <v/>
      </c>
      <c r="E409" s="40" t="str">
        <f>'[1]25'!E19</f>
        <v/>
      </c>
      <c r="F409" s="41">
        <f>'[1]25'!F19</f>
        <v>0</v>
      </c>
      <c r="G409" s="42"/>
      <c r="H409" s="43">
        <v>15</v>
      </c>
      <c r="I409" s="44">
        <f>'[1]26'!B19</f>
        <v>0</v>
      </c>
      <c r="J409" s="40" t="str">
        <f>'[1]26'!C19</f>
        <v/>
      </c>
      <c r="K409" s="40" t="str">
        <f>'[1]26'!D19</f>
        <v/>
      </c>
      <c r="L409" s="40" t="str">
        <f>'[1]26'!E19</f>
        <v/>
      </c>
      <c r="M409" s="41">
        <f>'[1]26'!F19</f>
        <v>0</v>
      </c>
    </row>
    <row r="410" spans="1:13" x14ac:dyDescent="0.2">
      <c r="A410" s="38">
        <v>16</v>
      </c>
      <c r="B410" s="39">
        <f>'[1]25'!B20</f>
        <v>0</v>
      </c>
      <c r="C410" s="40" t="str">
        <f>'[1]25'!C20</f>
        <v/>
      </c>
      <c r="D410" s="40" t="str">
        <f>'[1]25'!D20</f>
        <v/>
      </c>
      <c r="E410" s="40" t="str">
        <f>'[1]25'!E20</f>
        <v/>
      </c>
      <c r="F410" s="41">
        <f>'[1]25'!F20</f>
        <v>0</v>
      </c>
      <c r="G410" s="42"/>
      <c r="H410" s="43">
        <v>16</v>
      </c>
      <c r="I410" s="44">
        <f>'[1]26'!B20</f>
        <v>0</v>
      </c>
      <c r="J410" s="40" t="str">
        <f>'[1]26'!C20</f>
        <v/>
      </c>
      <c r="K410" s="40" t="str">
        <f>'[1]26'!D20</f>
        <v/>
      </c>
      <c r="L410" s="40" t="str">
        <f>'[1]26'!E20</f>
        <v/>
      </c>
      <c r="M410" s="41">
        <f>'[1]26'!F20</f>
        <v>0</v>
      </c>
    </row>
    <row r="411" spans="1:13" x14ac:dyDescent="0.2">
      <c r="A411" s="38">
        <v>17</v>
      </c>
      <c r="B411" s="39">
        <f>'[1]25'!B21</f>
        <v>0</v>
      </c>
      <c r="C411" s="40" t="str">
        <f>'[1]25'!C21</f>
        <v/>
      </c>
      <c r="D411" s="40" t="str">
        <f>'[1]25'!D21</f>
        <v/>
      </c>
      <c r="E411" s="40" t="str">
        <f>'[1]25'!E21</f>
        <v/>
      </c>
      <c r="F411" s="41">
        <f>'[1]25'!F21</f>
        <v>0</v>
      </c>
      <c r="G411" s="42"/>
      <c r="H411" s="43">
        <v>17</v>
      </c>
      <c r="I411" s="44">
        <f>'[1]26'!B21</f>
        <v>0</v>
      </c>
      <c r="J411" s="40" t="str">
        <f>'[1]26'!C21</f>
        <v/>
      </c>
      <c r="K411" s="40" t="str">
        <f>'[1]26'!D21</f>
        <v/>
      </c>
      <c r="L411" s="40" t="str">
        <f>'[1]26'!E21</f>
        <v/>
      </c>
      <c r="M411" s="41">
        <f>'[1]26'!F21</f>
        <v>0</v>
      </c>
    </row>
    <row r="412" spans="1:13" x14ac:dyDescent="0.2">
      <c r="A412" s="38">
        <v>18</v>
      </c>
      <c r="B412" s="39">
        <f>'[1]25'!B22</f>
        <v>0</v>
      </c>
      <c r="C412" s="40" t="str">
        <f>'[1]25'!C22</f>
        <v/>
      </c>
      <c r="D412" s="40" t="str">
        <f>'[1]25'!D22</f>
        <v/>
      </c>
      <c r="E412" s="40" t="str">
        <f>'[1]25'!E22</f>
        <v/>
      </c>
      <c r="F412" s="41">
        <f>'[1]25'!F22</f>
        <v>0</v>
      </c>
      <c r="G412" s="42"/>
      <c r="H412" s="43">
        <v>18</v>
      </c>
      <c r="I412" s="44">
        <f>'[1]26'!B22</f>
        <v>0</v>
      </c>
      <c r="J412" s="40" t="str">
        <f>'[1]26'!C22</f>
        <v/>
      </c>
      <c r="K412" s="40" t="str">
        <f>'[1]26'!D22</f>
        <v/>
      </c>
      <c r="L412" s="40" t="str">
        <f>'[1]26'!E22</f>
        <v/>
      </c>
      <c r="M412" s="41">
        <f>'[1]26'!F22</f>
        <v>0</v>
      </c>
    </row>
    <row r="413" spans="1:13" x14ac:dyDescent="0.2">
      <c r="A413" s="38">
        <v>19</v>
      </c>
      <c r="B413" s="39">
        <f>'[1]25'!B23</f>
        <v>0</v>
      </c>
      <c r="C413" s="40" t="str">
        <f>'[1]25'!C23</f>
        <v/>
      </c>
      <c r="D413" s="40" t="str">
        <f>'[1]25'!D23</f>
        <v/>
      </c>
      <c r="E413" s="40" t="str">
        <f>'[1]25'!E23</f>
        <v/>
      </c>
      <c r="F413" s="41">
        <f>'[1]25'!F23</f>
        <v>0</v>
      </c>
      <c r="G413" s="42"/>
      <c r="H413" s="43">
        <v>19</v>
      </c>
      <c r="I413" s="44">
        <f>'[1]26'!B23</f>
        <v>0</v>
      </c>
      <c r="J413" s="40" t="str">
        <f>'[1]26'!C23</f>
        <v/>
      </c>
      <c r="K413" s="40" t="str">
        <f>'[1]26'!D23</f>
        <v/>
      </c>
      <c r="L413" s="40" t="str">
        <f>'[1]26'!E23</f>
        <v/>
      </c>
      <c r="M413" s="41">
        <f>'[1]26'!F23</f>
        <v>0</v>
      </c>
    </row>
    <row r="414" spans="1:13" x14ac:dyDescent="0.2">
      <c r="A414" s="38">
        <v>20</v>
      </c>
      <c r="B414" s="39">
        <f>'[1]25'!B24</f>
        <v>0</v>
      </c>
      <c r="C414" s="40" t="str">
        <f>'[1]25'!C24</f>
        <v/>
      </c>
      <c r="D414" s="40" t="str">
        <f>'[1]25'!D24</f>
        <v/>
      </c>
      <c r="E414" s="40" t="str">
        <f>'[1]25'!E24</f>
        <v/>
      </c>
      <c r="F414" s="41">
        <f>'[1]25'!F24</f>
        <v>0</v>
      </c>
      <c r="G414" s="42"/>
      <c r="H414" s="43">
        <v>20</v>
      </c>
      <c r="I414" s="44">
        <f>'[1]26'!B24</f>
        <v>0</v>
      </c>
      <c r="J414" s="40" t="str">
        <f>'[1]26'!C24</f>
        <v/>
      </c>
      <c r="K414" s="40" t="str">
        <f>'[1]26'!D24</f>
        <v/>
      </c>
      <c r="L414" s="40" t="str">
        <f>'[1]26'!E24</f>
        <v/>
      </c>
      <c r="M414" s="41">
        <f>'[1]26'!F24</f>
        <v>0</v>
      </c>
    </row>
    <row r="415" spans="1:13" x14ac:dyDescent="0.2">
      <c r="A415" s="38">
        <v>21</v>
      </c>
      <c r="B415" s="39">
        <f>'[1]25'!B25</f>
        <v>0</v>
      </c>
      <c r="C415" s="40" t="str">
        <f>'[1]25'!C25</f>
        <v/>
      </c>
      <c r="D415" s="40" t="str">
        <f>'[1]25'!D25</f>
        <v/>
      </c>
      <c r="E415" s="40" t="str">
        <f>'[1]25'!E25</f>
        <v/>
      </c>
      <c r="F415" s="41">
        <f>'[1]25'!F25</f>
        <v>0</v>
      </c>
      <c r="G415" s="42"/>
      <c r="H415" s="43">
        <v>21</v>
      </c>
      <c r="I415" s="44">
        <f>'[1]26'!B25</f>
        <v>0</v>
      </c>
      <c r="J415" s="40" t="str">
        <f>'[1]26'!C25</f>
        <v/>
      </c>
      <c r="K415" s="40" t="str">
        <f>'[1]26'!D25</f>
        <v/>
      </c>
      <c r="L415" s="40" t="str">
        <f>'[1]26'!E25</f>
        <v/>
      </c>
      <c r="M415" s="41">
        <f>'[1]26'!F25</f>
        <v>0</v>
      </c>
    </row>
    <row r="416" spans="1:13" x14ac:dyDescent="0.2">
      <c r="A416" s="38">
        <v>22</v>
      </c>
      <c r="B416" s="39">
        <f>'[1]25'!B26</f>
        <v>0</v>
      </c>
      <c r="C416" s="40" t="str">
        <f>'[1]25'!C26</f>
        <v/>
      </c>
      <c r="D416" s="40" t="str">
        <f>'[1]25'!D26</f>
        <v/>
      </c>
      <c r="E416" s="40" t="str">
        <f>'[1]25'!E26</f>
        <v/>
      </c>
      <c r="F416" s="41">
        <f>'[1]25'!F26</f>
        <v>0</v>
      </c>
      <c r="G416" s="42"/>
      <c r="H416" s="43">
        <v>22</v>
      </c>
      <c r="I416" s="44">
        <f>'[1]26'!B26</f>
        <v>0</v>
      </c>
      <c r="J416" s="40" t="str">
        <f>'[1]26'!C26</f>
        <v/>
      </c>
      <c r="K416" s="40" t="str">
        <f>'[1]26'!D26</f>
        <v/>
      </c>
      <c r="L416" s="40" t="str">
        <f>'[1]26'!E26</f>
        <v/>
      </c>
      <c r="M416" s="41">
        <f>'[1]26'!F26</f>
        <v>0</v>
      </c>
    </row>
    <row r="417" spans="1:13" x14ac:dyDescent="0.2">
      <c r="A417" s="38">
        <v>23</v>
      </c>
      <c r="B417" s="39">
        <f>'[1]25'!B27</f>
        <v>0</v>
      </c>
      <c r="C417" s="40" t="str">
        <f>'[1]25'!C27</f>
        <v/>
      </c>
      <c r="D417" s="40" t="str">
        <f>'[1]25'!D27</f>
        <v/>
      </c>
      <c r="E417" s="40" t="str">
        <f>'[1]25'!E27</f>
        <v/>
      </c>
      <c r="F417" s="41">
        <f>'[1]25'!F27</f>
        <v>0</v>
      </c>
      <c r="G417" s="42"/>
      <c r="H417" s="43">
        <v>23</v>
      </c>
      <c r="I417" s="44">
        <f>'[1]26'!B27</f>
        <v>0</v>
      </c>
      <c r="J417" s="40" t="str">
        <f>'[1]26'!C27</f>
        <v/>
      </c>
      <c r="K417" s="40" t="str">
        <f>'[1]26'!D27</f>
        <v/>
      </c>
      <c r="L417" s="40" t="str">
        <f>'[1]26'!E27</f>
        <v/>
      </c>
      <c r="M417" s="41">
        <f>'[1]26'!F27</f>
        <v>0</v>
      </c>
    </row>
    <row r="418" spans="1:13" x14ac:dyDescent="0.2">
      <c r="A418" s="38">
        <v>24</v>
      </c>
      <c r="B418" s="39">
        <f>'[1]25'!B28</f>
        <v>0</v>
      </c>
      <c r="C418" s="40" t="str">
        <f>'[1]25'!C28</f>
        <v/>
      </c>
      <c r="D418" s="40" t="str">
        <f>'[1]25'!D28</f>
        <v/>
      </c>
      <c r="E418" s="40" t="str">
        <f>'[1]25'!E28</f>
        <v/>
      </c>
      <c r="F418" s="41">
        <f>'[1]25'!F28</f>
        <v>0</v>
      </c>
      <c r="G418" s="42"/>
      <c r="H418" s="43">
        <v>24</v>
      </c>
      <c r="I418" s="44">
        <f>'[1]26'!B28</f>
        <v>0</v>
      </c>
      <c r="J418" s="40" t="str">
        <f>'[1]26'!C28</f>
        <v/>
      </c>
      <c r="K418" s="40" t="str">
        <f>'[1]26'!D28</f>
        <v/>
      </c>
      <c r="L418" s="40" t="str">
        <f>'[1]26'!E28</f>
        <v/>
      </c>
      <c r="M418" s="41">
        <f>'[1]26'!F28</f>
        <v>0</v>
      </c>
    </row>
    <row r="419" spans="1:13" x14ac:dyDescent="0.2">
      <c r="A419" s="38">
        <v>25</v>
      </c>
      <c r="B419" s="39">
        <f>'[1]25'!B29</f>
        <v>0</v>
      </c>
      <c r="C419" s="40" t="str">
        <f>'[1]25'!C29</f>
        <v/>
      </c>
      <c r="D419" s="40" t="str">
        <f>'[1]25'!D29</f>
        <v/>
      </c>
      <c r="E419" s="40" t="str">
        <f>'[1]25'!E29</f>
        <v/>
      </c>
      <c r="F419" s="41">
        <f>'[1]25'!F29</f>
        <v>0</v>
      </c>
      <c r="G419" s="42"/>
      <c r="H419" s="43">
        <v>25</v>
      </c>
      <c r="I419" s="44">
        <f>'[1]26'!B29</f>
        <v>0</v>
      </c>
      <c r="J419" s="40" t="str">
        <f>'[1]26'!C29</f>
        <v/>
      </c>
      <c r="K419" s="40" t="str">
        <f>'[1]26'!D29</f>
        <v/>
      </c>
      <c r="L419" s="40" t="str">
        <f>'[1]26'!E29</f>
        <v/>
      </c>
      <c r="M419" s="41">
        <f>'[1]26'!F29</f>
        <v>0</v>
      </c>
    </row>
    <row r="420" spans="1:13" x14ac:dyDescent="0.2">
      <c r="A420" s="38">
        <v>26</v>
      </c>
      <c r="B420" s="39">
        <f>'[1]25'!B30</f>
        <v>0</v>
      </c>
      <c r="C420" s="40" t="str">
        <f>'[1]25'!C30</f>
        <v/>
      </c>
      <c r="D420" s="40" t="str">
        <f>'[1]25'!D30</f>
        <v/>
      </c>
      <c r="E420" s="40" t="str">
        <f>'[1]25'!E30</f>
        <v/>
      </c>
      <c r="F420" s="41">
        <f>'[1]25'!F30</f>
        <v>0</v>
      </c>
      <c r="G420" s="42"/>
      <c r="H420" s="43">
        <v>26</v>
      </c>
      <c r="I420" s="44">
        <f>'[1]26'!B30</f>
        <v>0</v>
      </c>
      <c r="J420" s="40" t="str">
        <f>'[1]26'!C30</f>
        <v/>
      </c>
      <c r="K420" s="40" t="str">
        <f>'[1]26'!D30</f>
        <v/>
      </c>
      <c r="L420" s="40" t="str">
        <f>'[1]26'!E30</f>
        <v/>
      </c>
      <c r="M420" s="41">
        <f>'[1]26'!F30</f>
        <v>0</v>
      </c>
    </row>
    <row r="421" spans="1:13" x14ac:dyDescent="0.2">
      <c r="A421" s="38">
        <v>27</v>
      </c>
      <c r="B421" s="39">
        <f>'[1]25'!B31</f>
        <v>0</v>
      </c>
      <c r="C421" s="40" t="str">
        <f>'[1]25'!C31</f>
        <v/>
      </c>
      <c r="D421" s="40" t="str">
        <f>'[1]25'!D31</f>
        <v/>
      </c>
      <c r="E421" s="40" t="str">
        <f>'[1]25'!E31</f>
        <v/>
      </c>
      <c r="F421" s="41">
        <f>'[1]25'!F31</f>
        <v>0</v>
      </c>
      <c r="G421" s="42"/>
      <c r="H421" s="43">
        <v>27</v>
      </c>
      <c r="I421" s="44">
        <f>'[1]26'!B31</f>
        <v>0</v>
      </c>
      <c r="J421" s="40" t="str">
        <f>'[1]26'!C31</f>
        <v/>
      </c>
      <c r="K421" s="40" t="str">
        <f>'[1]26'!D31</f>
        <v/>
      </c>
      <c r="L421" s="40" t="str">
        <f>'[1]26'!E31</f>
        <v/>
      </c>
      <c r="M421" s="41">
        <f>'[1]26'!F31</f>
        <v>0</v>
      </c>
    </row>
    <row r="422" spans="1:13" x14ac:dyDescent="0.2">
      <c r="A422" s="38">
        <v>28</v>
      </c>
      <c r="B422" s="39">
        <f>'[1]25'!B32</f>
        <v>0</v>
      </c>
      <c r="C422" s="40" t="str">
        <f>'[1]25'!C32</f>
        <v/>
      </c>
      <c r="D422" s="40" t="str">
        <f>'[1]25'!D32</f>
        <v/>
      </c>
      <c r="E422" s="40" t="str">
        <f>'[1]25'!E32</f>
        <v/>
      </c>
      <c r="F422" s="41">
        <f>'[1]25'!F32</f>
        <v>0</v>
      </c>
      <c r="G422" s="42"/>
      <c r="H422" s="43">
        <v>28</v>
      </c>
      <c r="I422" s="44">
        <f>'[1]26'!B32</f>
        <v>0</v>
      </c>
      <c r="J422" s="40" t="str">
        <f>'[1]26'!C32</f>
        <v/>
      </c>
      <c r="K422" s="40" t="str">
        <f>'[1]26'!D32</f>
        <v/>
      </c>
      <c r="L422" s="40" t="str">
        <f>'[1]26'!E32</f>
        <v/>
      </c>
      <c r="M422" s="41">
        <f>'[1]26'!F32</f>
        <v>0</v>
      </c>
    </row>
    <row r="423" spans="1:13" x14ac:dyDescent="0.2">
      <c r="A423" s="38">
        <v>29</v>
      </c>
      <c r="B423" s="39">
        <f>'[1]25'!B33</f>
        <v>0</v>
      </c>
      <c r="C423" s="40" t="str">
        <f>'[1]25'!C33</f>
        <v/>
      </c>
      <c r="D423" s="40" t="str">
        <f>'[1]25'!D33</f>
        <v/>
      </c>
      <c r="E423" s="40" t="str">
        <f>'[1]25'!E33</f>
        <v/>
      </c>
      <c r="F423" s="41">
        <f>'[1]25'!F33</f>
        <v>0</v>
      </c>
      <c r="G423" s="42"/>
      <c r="H423" s="43">
        <v>29</v>
      </c>
      <c r="I423" s="44">
        <f>'[1]26'!B33</f>
        <v>0</v>
      </c>
      <c r="J423" s="40" t="str">
        <f>'[1]26'!C33</f>
        <v/>
      </c>
      <c r="K423" s="40" t="str">
        <f>'[1]26'!D33</f>
        <v/>
      </c>
      <c r="L423" s="40" t="str">
        <f>'[1]26'!E33</f>
        <v/>
      </c>
      <c r="M423" s="41">
        <f>'[1]26'!F33</f>
        <v>0</v>
      </c>
    </row>
    <row r="424" spans="1:13" x14ac:dyDescent="0.2">
      <c r="A424" s="45">
        <v>30</v>
      </c>
      <c r="B424" s="46">
        <f>'[1]25'!B34</f>
        <v>0</v>
      </c>
      <c r="C424" s="47" t="str">
        <f>'[1]25'!C34</f>
        <v/>
      </c>
      <c r="D424" s="47" t="str">
        <f>'[1]25'!D34</f>
        <v/>
      </c>
      <c r="E424" s="47" t="str">
        <f>'[1]25'!E34</f>
        <v/>
      </c>
      <c r="F424" s="48">
        <f>'[1]25'!F34</f>
        <v>0</v>
      </c>
      <c r="G424" s="42"/>
      <c r="H424" s="49">
        <v>30</v>
      </c>
      <c r="I424" s="50">
        <f>'[1]26'!B34</f>
        <v>0</v>
      </c>
      <c r="J424" s="47" t="str">
        <f>'[1]26'!C34</f>
        <v/>
      </c>
      <c r="K424" s="47" t="str">
        <f>'[1]26'!D34</f>
        <v/>
      </c>
      <c r="L424" s="47" t="str">
        <f>'[1]26'!E34</f>
        <v/>
      </c>
      <c r="M424" s="48">
        <f>'[1]26'!F34</f>
        <v>0</v>
      </c>
    </row>
    <row r="425" spans="1:13" hidden="1" x14ac:dyDescent="0.2">
      <c r="C425" s="42"/>
      <c r="D425" s="42"/>
      <c r="E425" s="42"/>
      <c r="F425" s="42"/>
      <c r="G425" s="40"/>
      <c r="H425" s="44"/>
      <c r="I425" s="44"/>
      <c r="J425" s="40"/>
      <c r="K425" s="40"/>
      <c r="L425" s="40"/>
      <c r="M425" s="40"/>
    </row>
    <row r="426" spans="1:13" ht="15" hidden="1" x14ac:dyDescent="0.25">
      <c r="A426" s="22" t="s">
        <v>19</v>
      </c>
      <c r="B426" s="23">
        <f>'[1]27'!$B$1</f>
        <v>27</v>
      </c>
      <c r="C426" s="24" t="str">
        <f>'[1]27'!$C$1</f>
        <v xml:space="preserve"> - Not Used -</v>
      </c>
      <c r="D426" s="25" t="str">
        <f>'[1]27'!$D$1</f>
        <v>Judge:  - Not Used -</v>
      </c>
      <c r="E426" s="25"/>
      <c r="F426" s="26"/>
      <c r="G426" s="54"/>
      <c r="H426" s="28" t="s">
        <v>19</v>
      </c>
      <c r="I426" s="29">
        <f>'[1]28'!$B$1</f>
        <v>28</v>
      </c>
      <c r="J426" s="24" t="str">
        <f>'[1]28'!$C$1</f>
        <v xml:space="preserve"> - Not Used -</v>
      </c>
      <c r="K426" s="25" t="str">
        <f>'[1]28'!$D$1</f>
        <v>Judge:  - Not Used -</v>
      </c>
      <c r="L426" s="25"/>
      <c r="M426" s="26"/>
    </row>
    <row r="427" spans="1:13" ht="15" hidden="1" x14ac:dyDescent="0.25">
      <c r="A427" s="31" t="s">
        <v>20</v>
      </c>
      <c r="B427" s="32" t="s">
        <v>21</v>
      </c>
      <c r="C427" s="33" t="s">
        <v>22</v>
      </c>
      <c r="D427" s="33" t="s">
        <v>3</v>
      </c>
      <c r="E427" s="33"/>
      <c r="F427" s="34"/>
      <c r="G427" s="33"/>
      <c r="H427" s="36" t="s">
        <v>20</v>
      </c>
      <c r="I427" s="37" t="s">
        <v>21</v>
      </c>
      <c r="J427" s="33" t="s">
        <v>22</v>
      </c>
      <c r="K427" s="33" t="s">
        <v>3</v>
      </c>
      <c r="L427" s="33"/>
      <c r="M427" s="34"/>
    </row>
    <row r="428" spans="1:13" hidden="1" x14ac:dyDescent="0.2">
      <c r="A428" s="38">
        <v>1</v>
      </c>
      <c r="B428" s="39">
        <f>'[1]27'!B103</f>
        <v>0</v>
      </c>
      <c r="C428" s="40">
        <f>'[1]27'!C103</f>
        <v>0</v>
      </c>
      <c r="D428" s="40">
        <f>'[1]27'!D103</f>
        <v>0</v>
      </c>
      <c r="E428" s="40"/>
      <c r="F428" s="41">
        <f>'[1]27'!F103</f>
        <v>0</v>
      </c>
      <c r="G428" s="40"/>
      <c r="H428" s="43">
        <v>1</v>
      </c>
      <c r="I428" s="44">
        <f>'[1]28'!B103</f>
        <v>0</v>
      </c>
      <c r="J428" s="40">
        <f>'[1]28'!C103</f>
        <v>0</v>
      </c>
      <c r="K428" s="40">
        <f>'[1]28'!D103</f>
        <v>0</v>
      </c>
      <c r="L428" s="40"/>
      <c r="M428" s="41">
        <f>'[1]28'!F103</f>
        <v>0</v>
      </c>
    </row>
    <row r="429" spans="1:13" hidden="1" x14ac:dyDescent="0.2">
      <c r="A429" s="38">
        <v>2</v>
      </c>
      <c r="B429" s="39">
        <f>'[1]27'!B104</f>
        <v>0</v>
      </c>
      <c r="C429" s="40">
        <f>'[1]27'!C104</f>
        <v>0</v>
      </c>
      <c r="D429" s="40">
        <f>'[1]27'!D104</f>
        <v>0</v>
      </c>
      <c r="E429" s="40"/>
      <c r="F429" s="41">
        <f>'[1]27'!F104</f>
        <v>0</v>
      </c>
      <c r="G429" s="40"/>
      <c r="H429" s="43">
        <v>2</v>
      </c>
      <c r="I429" s="44">
        <f>'[1]28'!B104</f>
        <v>0</v>
      </c>
      <c r="J429" s="40">
        <f>'[1]28'!C104</f>
        <v>0</v>
      </c>
      <c r="K429" s="40">
        <f>'[1]28'!D104</f>
        <v>0</v>
      </c>
      <c r="L429" s="40"/>
      <c r="M429" s="41">
        <f>'[1]28'!F104</f>
        <v>0</v>
      </c>
    </row>
    <row r="430" spans="1:13" hidden="1" x14ac:dyDescent="0.2">
      <c r="A430" s="38">
        <v>3</v>
      </c>
      <c r="B430" s="39">
        <f>'[1]27'!B105</f>
        <v>0</v>
      </c>
      <c r="C430" s="40">
        <f>'[1]27'!C105</f>
        <v>0</v>
      </c>
      <c r="D430" s="40">
        <f>'[1]27'!D105</f>
        <v>0</v>
      </c>
      <c r="E430" s="40"/>
      <c r="F430" s="41">
        <f>'[1]27'!F105</f>
        <v>0</v>
      </c>
      <c r="G430" s="40"/>
      <c r="H430" s="43">
        <v>3</v>
      </c>
      <c r="I430" s="44">
        <f>'[1]28'!B105</f>
        <v>0</v>
      </c>
      <c r="J430" s="40">
        <f>'[1]28'!C105</f>
        <v>0</v>
      </c>
      <c r="K430" s="40">
        <f>'[1]28'!D105</f>
        <v>0</v>
      </c>
      <c r="L430" s="40"/>
      <c r="M430" s="41">
        <f>'[1]28'!F105</f>
        <v>0</v>
      </c>
    </row>
    <row r="431" spans="1:13" hidden="1" x14ac:dyDescent="0.2">
      <c r="A431" s="38">
        <v>4</v>
      </c>
      <c r="B431" s="39">
        <f>'[1]27'!B106</f>
        <v>0</v>
      </c>
      <c r="C431" s="40">
        <f>'[1]27'!C106</f>
        <v>0</v>
      </c>
      <c r="D431" s="40">
        <f>'[1]27'!D106</f>
        <v>0</v>
      </c>
      <c r="E431" s="40"/>
      <c r="F431" s="41">
        <f>'[1]27'!F106</f>
        <v>0</v>
      </c>
      <c r="G431" s="40"/>
      <c r="H431" s="43">
        <v>4</v>
      </c>
      <c r="I431" s="44">
        <f>'[1]28'!B106</f>
        <v>0</v>
      </c>
      <c r="J431" s="40">
        <f>'[1]28'!C106</f>
        <v>0</v>
      </c>
      <c r="K431" s="40">
        <f>'[1]28'!D106</f>
        <v>0</v>
      </c>
      <c r="L431" s="40"/>
      <c r="M431" s="41">
        <f>'[1]28'!F106</f>
        <v>0</v>
      </c>
    </row>
    <row r="432" spans="1:13" hidden="1" x14ac:dyDescent="0.2">
      <c r="A432" s="38">
        <v>5</v>
      </c>
      <c r="B432" s="39">
        <f>'[1]27'!B107</f>
        <v>0</v>
      </c>
      <c r="C432" s="40">
        <f>'[1]27'!C107</f>
        <v>0</v>
      </c>
      <c r="D432" s="40">
        <f>'[1]27'!D107</f>
        <v>0</v>
      </c>
      <c r="E432" s="40"/>
      <c r="F432" s="41">
        <f>'[1]27'!F107</f>
        <v>0</v>
      </c>
      <c r="G432" s="40"/>
      <c r="H432" s="43">
        <v>5</v>
      </c>
      <c r="I432" s="44">
        <f>'[1]28'!B107</f>
        <v>0</v>
      </c>
      <c r="J432" s="40">
        <f>'[1]28'!C107</f>
        <v>0</v>
      </c>
      <c r="K432" s="40">
        <f>'[1]28'!D107</f>
        <v>0</v>
      </c>
      <c r="L432" s="40"/>
      <c r="M432" s="41">
        <f>'[1]28'!F107</f>
        <v>0</v>
      </c>
    </row>
    <row r="433" spans="1:13" hidden="1" x14ac:dyDescent="0.2">
      <c r="A433" s="38">
        <v>6</v>
      </c>
      <c r="B433" s="39">
        <f>'[1]27'!B108</f>
        <v>0</v>
      </c>
      <c r="C433" s="40">
        <f>'[1]27'!C108</f>
        <v>0</v>
      </c>
      <c r="D433" s="40">
        <f>'[1]27'!D108</f>
        <v>0</v>
      </c>
      <c r="E433" s="40"/>
      <c r="F433" s="41">
        <f>'[1]27'!F108</f>
        <v>0</v>
      </c>
      <c r="G433" s="40"/>
      <c r="H433" s="43">
        <v>6</v>
      </c>
      <c r="I433" s="44">
        <f>'[1]28'!B108</f>
        <v>0</v>
      </c>
      <c r="J433" s="40">
        <f>'[1]28'!C108</f>
        <v>0</v>
      </c>
      <c r="K433" s="40">
        <f>'[1]28'!D108</f>
        <v>0</v>
      </c>
      <c r="L433" s="40"/>
      <c r="M433" s="41">
        <f>'[1]28'!F108</f>
        <v>0</v>
      </c>
    </row>
    <row r="434" spans="1:13" hidden="1" x14ac:dyDescent="0.2">
      <c r="A434" s="38">
        <v>7</v>
      </c>
      <c r="B434" s="39">
        <f>'[1]27'!B109</f>
        <v>0</v>
      </c>
      <c r="C434" s="40">
        <f>'[1]27'!C109</f>
        <v>0</v>
      </c>
      <c r="D434" s="40">
        <f>'[1]27'!D109</f>
        <v>0</v>
      </c>
      <c r="E434" s="40"/>
      <c r="F434" s="41">
        <f>'[1]27'!F109</f>
        <v>0</v>
      </c>
      <c r="G434" s="40"/>
      <c r="H434" s="43">
        <v>7</v>
      </c>
      <c r="I434" s="44">
        <f>'[1]28'!B109</f>
        <v>0</v>
      </c>
      <c r="J434" s="40">
        <f>'[1]28'!C109</f>
        <v>0</v>
      </c>
      <c r="K434" s="40">
        <f>'[1]28'!D109</f>
        <v>0</v>
      </c>
      <c r="L434" s="40"/>
      <c r="M434" s="41">
        <f>'[1]28'!F109</f>
        <v>0</v>
      </c>
    </row>
    <row r="435" spans="1:13" hidden="1" x14ac:dyDescent="0.2">
      <c r="A435" s="38">
        <v>8</v>
      </c>
      <c r="B435" s="39">
        <f>'[1]27'!B110</f>
        <v>0</v>
      </c>
      <c r="C435" s="40">
        <f>'[1]27'!C110</f>
        <v>0</v>
      </c>
      <c r="D435" s="40">
        <f>'[1]27'!D110</f>
        <v>0</v>
      </c>
      <c r="E435" s="40"/>
      <c r="F435" s="41">
        <f>'[1]27'!F110</f>
        <v>0</v>
      </c>
      <c r="G435" s="40"/>
      <c r="H435" s="43">
        <v>8</v>
      </c>
      <c r="I435" s="44">
        <f>'[1]28'!B110</f>
        <v>0</v>
      </c>
      <c r="J435" s="40">
        <f>'[1]28'!C110</f>
        <v>0</v>
      </c>
      <c r="K435" s="40">
        <f>'[1]28'!D110</f>
        <v>0</v>
      </c>
      <c r="L435" s="40"/>
      <c r="M435" s="41">
        <f>'[1]28'!F110</f>
        <v>0</v>
      </c>
    </row>
    <row r="436" spans="1:13" hidden="1" x14ac:dyDescent="0.2">
      <c r="A436" s="38">
        <v>9</v>
      </c>
      <c r="B436" s="39">
        <f>'[1]27'!B111</f>
        <v>0</v>
      </c>
      <c r="C436" s="40">
        <f>'[1]27'!C111</f>
        <v>0</v>
      </c>
      <c r="D436" s="40">
        <f>'[1]27'!D111</f>
        <v>0</v>
      </c>
      <c r="E436" s="40"/>
      <c r="F436" s="41">
        <f>'[1]27'!F111</f>
        <v>0</v>
      </c>
      <c r="G436" s="40"/>
      <c r="H436" s="43">
        <v>9</v>
      </c>
      <c r="I436" s="44">
        <f>'[1]28'!B111</f>
        <v>0</v>
      </c>
      <c r="J436" s="40">
        <f>'[1]28'!C111</f>
        <v>0</v>
      </c>
      <c r="K436" s="40">
        <f>'[1]28'!D111</f>
        <v>0</v>
      </c>
      <c r="L436" s="40"/>
      <c r="M436" s="41">
        <f>'[1]28'!F111</f>
        <v>0</v>
      </c>
    </row>
    <row r="437" spans="1:13" hidden="1" x14ac:dyDescent="0.2">
      <c r="A437" s="38">
        <v>10</v>
      </c>
      <c r="B437" s="39">
        <f>'[1]27'!B112</f>
        <v>0</v>
      </c>
      <c r="C437" s="40">
        <f>'[1]27'!C112</f>
        <v>0</v>
      </c>
      <c r="D437" s="40">
        <f>'[1]27'!D112</f>
        <v>0</v>
      </c>
      <c r="E437" s="40"/>
      <c r="F437" s="41">
        <f>'[1]27'!F112</f>
        <v>0</v>
      </c>
      <c r="G437" s="40"/>
      <c r="H437" s="43">
        <v>10</v>
      </c>
      <c r="I437" s="44">
        <f>'[1]28'!B112</f>
        <v>0</v>
      </c>
      <c r="J437" s="40">
        <f>'[1]28'!C112</f>
        <v>0</v>
      </c>
      <c r="K437" s="40">
        <f>'[1]28'!D112</f>
        <v>0</v>
      </c>
      <c r="L437" s="40"/>
      <c r="M437" s="41">
        <f>'[1]28'!F112</f>
        <v>0</v>
      </c>
    </row>
    <row r="438" spans="1:13" hidden="1" x14ac:dyDescent="0.2">
      <c r="A438" s="38">
        <v>11</v>
      </c>
      <c r="B438" s="39">
        <f>'[1]27'!B113</f>
        <v>0</v>
      </c>
      <c r="C438" s="40">
        <f>'[1]27'!C113</f>
        <v>0</v>
      </c>
      <c r="D438" s="40">
        <f>'[1]27'!D113</f>
        <v>0</v>
      </c>
      <c r="E438" s="40"/>
      <c r="F438" s="41">
        <f>'[1]27'!F113</f>
        <v>0</v>
      </c>
      <c r="G438" s="40"/>
      <c r="H438" s="43">
        <v>11</v>
      </c>
      <c r="I438" s="44">
        <f>'[1]28'!B113</f>
        <v>0</v>
      </c>
      <c r="J438" s="40">
        <f>'[1]28'!C113</f>
        <v>0</v>
      </c>
      <c r="K438" s="40">
        <f>'[1]28'!D113</f>
        <v>0</v>
      </c>
      <c r="L438" s="40"/>
      <c r="M438" s="41">
        <f>'[1]28'!F113</f>
        <v>0</v>
      </c>
    </row>
    <row r="439" spans="1:13" hidden="1" x14ac:dyDescent="0.2">
      <c r="A439" s="38">
        <v>12</v>
      </c>
      <c r="B439" s="39">
        <f>'[1]27'!B114</f>
        <v>0</v>
      </c>
      <c r="C439" s="40">
        <f>'[1]27'!C114</f>
        <v>0</v>
      </c>
      <c r="D439" s="40">
        <f>'[1]27'!D114</f>
        <v>0</v>
      </c>
      <c r="E439" s="40"/>
      <c r="F439" s="41">
        <f>'[1]27'!F114</f>
        <v>0</v>
      </c>
      <c r="G439" s="40"/>
      <c r="H439" s="43">
        <v>12</v>
      </c>
      <c r="I439" s="44">
        <f>'[1]28'!B114</f>
        <v>0</v>
      </c>
      <c r="J439" s="40">
        <f>'[1]28'!C114</f>
        <v>0</v>
      </c>
      <c r="K439" s="40">
        <f>'[1]28'!D114</f>
        <v>0</v>
      </c>
      <c r="L439" s="40"/>
      <c r="M439" s="41">
        <f>'[1]28'!F114</f>
        <v>0</v>
      </c>
    </row>
    <row r="440" spans="1:13" hidden="1" x14ac:dyDescent="0.2">
      <c r="A440" s="38">
        <v>13</v>
      </c>
      <c r="B440" s="39">
        <f>'[1]27'!B115</f>
        <v>0</v>
      </c>
      <c r="C440" s="40">
        <f>'[1]27'!C115</f>
        <v>0</v>
      </c>
      <c r="D440" s="40">
        <f>'[1]27'!D115</f>
        <v>0</v>
      </c>
      <c r="E440" s="40"/>
      <c r="F440" s="41">
        <f>'[1]27'!F115</f>
        <v>0</v>
      </c>
      <c r="G440" s="40"/>
      <c r="H440" s="43">
        <v>13</v>
      </c>
      <c r="I440" s="44">
        <f>'[1]28'!B115</f>
        <v>0</v>
      </c>
      <c r="J440" s="40">
        <f>'[1]28'!C115</f>
        <v>0</v>
      </c>
      <c r="K440" s="40">
        <f>'[1]28'!D115</f>
        <v>0</v>
      </c>
      <c r="L440" s="40"/>
      <c r="M440" s="41">
        <f>'[1]28'!F115</f>
        <v>0</v>
      </c>
    </row>
    <row r="441" spans="1:13" hidden="1" x14ac:dyDescent="0.2">
      <c r="A441" s="38">
        <v>14</v>
      </c>
      <c r="B441" s="39">
        <f>'[1]27'!B116</f>
        <v>0</v>
      </c>
      <c r="C441" s="40">
        <f>'[1]27'!C116</f>
        <v>0</v>
      </c>
      <c r="D441" s="40">
        <f>'[1]27'!D116</f>
        <v>0</v>
      </c>
      <c r="E441" s="40"/>
      <c r="F441" s="41">
        <f>'[1]27'!F116</f>
        <v>0</v>
      </c>
      <c r="G441" s="40"/>
      <c r="H441" s="43">
        <v>14</v>
      </c>
      <c r="I441" s="44">
        <f>'[1]28'!B116</f>
        <v>0</v>
      </c>
      <c r="J441" s="40">
        <f>'[1]28'!C116</f>
        <v>0</v>
      </c>
      <c r="K441" s="40">
        <f>'[1]28'!D116</f>
        <v>0</v>
      </c>
      <c r="L441" s="40"/>
      <c r="M441" s="41">
        <f>'[1]28'!F116</f>
        <v>0</v>
      </c>
    </row>
    <row r="442" spans="1:13" hidden="1" x14ac:dyDescent="0.2">
      <c r="A442" s="38">
        <v>15</v>
      </c>
      <c r="B442" s="39">
        <f>'[1]27'!B117</f>
        <v>0</v>
      </c>
      <c r="C442" s="40">
        <f>'[1]27'!C117</f>
        <v>0</v>
      </c>
      <c r="D442" s="40">
        <f>'[1]27'!D117</f>
        <v>0</v>
      </c>
      <c r="E442" s="40"/>
      <c r="F442" s="41">
        <f>'[1]27'!F117</f>
        <v>0</v>
      </c>
      <c r="G442" s="40"/>
      <c r="H442" s="43">
        <v>15</v>
      </c>
      <c r="I442" s="44">
        <f>'[1]28'!B117</f>
        <v>0</v>
      </c>
      <c r="J442" s="40">
        <f>'[1]28'!C117</f>
        <v>0</v>
      </c>
      <c r="K442" s="40">
        <f>'[1]28'!D117</f>
        <v>0</v>
      </c>
      <c r="L442" s="40"/>
      <c r="M442" s="41">
        <f>'[1]28'!F117</f>
        <v>0</v>
      </c>
    </row>
    <row r="443" spans="1:13" hidden="1" x14ac:dyDescent="0.2">
      <c r="A443" s="38">
        <v>16</v>
      </c>
      <c r="B443" s="39">
        <f>'[1]27'!B118</f>
        <v>0</v>
      </c>
      <c r="C443" s="40">
        <f>'[1]27'!C118</f>
        <v>0</v>
      </c>
      <c r="D443" s="40">
        <f>'[1]27'!D118</f>
        <v>0</v>
      </c>
      <c r="E443" s="40"/>
      <c r="F443" s="41">
        <f>'[1]27'!F118</f>
        <v>0</v>
      </c>
      <c r="G443" s="40"/>
      <c r="H443" s="43">
        <v>16</v>
      </c>
      <c r="I443" s="44">
        <f>'[1]28'!B118</f>
        <v>0</v>
      </c>
      <c r="J443" s="40">
        <f>'[1]28'!C118</f>
        <v>0</v>
      </c>
      <c r="K443" s="40">
        <f>'[1]28'!D118</f>
        <v>0</v>
      </c>
      <c r="L443" s="40"/>
      <c r="M443" s="41">
        <f>'[1]28'!F118</f>
        <v>0</v>
      </c>
    </row>
    <row r="444" spans="1:13" hidden="1" x14ac:dyDescent="0.2">
      <c r="A444" s="38">
        <v>17</v>
      </c>
      <c r="B444" s="39">
        <f>'[1]27'!B119</f>
        <v>0</v>
      </c>
      <c r="C444" s="40">
        <f>'[1]27'!C119</f>
        <v>0</v>
      </c>
      <c r="D444" s="40">
        <f>'[1]27'!D119</f>
        <v>0</v>
      </c>
      <c r="E444" s="40"/>
      <c r="F444" s="41">
        <f>'[1]27'!F119</f>
        <v>0</v>
      </c>
      <c r="G444" s="40"/>
      <c r="H444" s="43">
        <v>17</v>
      </c>
      <c r="I444" s="44">
        <f>'[1]28'!B119</f>
        <v>0</v>
      </c>
      <c r="J444" s="40">
        <f>'[1]28'!C119</f>
        <v>0</v>
      </c>
      <c r="K444" s="40">
        <f>'[1]28'!D119</f>
        <v>0</v>
      </c>
      <c r="L444" s="40"/>
      <c r="M444" s="41">
        <f>'[1]28'!F119</f>
        <v>0</v>
      </c>
    </row>
    <row r="445" spans="1:13" hidden="1" x14ac:dyDescent="0.2">
      <c r="A445" s="38">
        <v>18</v>
      </c>
      <c r="B445" s="39">
        <f>'[1]27'!B120</f>
        <v>0</v>
      </c>
      <c r="C445" s="40">
        <f>'[1]27'!C120</f>
        <v>0</v>
      </c>
      <c r="D445" s="40">
        <f>'[1]27'!D120</f>
        <v>0</v>
      </c>
      <c r="E445" s="40"/>
      <c r="F445" s="41">
        <f>'[1]27'!F120</f>
        <v>0</v>
      </c>
      <c r="G445" s="40"/>
      <c r="H445" s="43">
        <v>18</v>
      </c>
      <c r="I445" s="44">
        <f>'[1]28'!B120</f>
        <v>0</v>
      </c>
      <c r="J445" s="40">
        <f>'[1]28'!C120</f>
        <v>0</v>
      </c>
      <c r="K445" s="40">
        <f>'[1]28'!D120</f>
        <v>0</v>
      </c>
      <c r="L445" s="40"/>
      <c r="M445" s="41">
        <f>'[1]28'!F120</f>
        <v>0</v>
      </c>
    </row>
    <row r="446" spans="1:13" hidden="1" x14ac:dyDescent="0.2">
      <c r="A446" s="38">
        <v>19</v>
      </c>
      <c r="B446" s="39">
        <f>'[1]27'!B121</f>
        <v>0</v>
      </c>
      <c r="C446" s="40">
        <f>'[1]27'!C121</f>
        <v>0</v>
      </c>
      <c r="D446" s="40">
        <f>'[1]27'!D121</f>
        <v>0</v>
      </c>
      <c r="E446" s="40"/>
      <c r="F446" s="41">
        <f>'[1]27'!F121</f>
        <v>0</v>
      </c>
      <c r="G446" s="40"/>
      <c r="H446" s="43">
        <v>19</v>
      </c>
      <c r="I446" s="44">
        <f>'[1]28'!B121</f>
        <v>0</v>
      </c>
      <c r="J446" s="40">
        <f>'[1]28'!C121</f>
        <v>0</v>
      </c>
      <c r="K446" s="40">
        <f>'[1]28'!D121</f>
        <v>0</v>
      </c>
      <c r="L446" s="40"/>
      <c r="M446" s="41">
        <f>'[1]28'!F121</f>
        <v>0</v>
      </c>
    </row>
    <row r="447" spans="1:13" hidden="1" x14ac:dyDescent="0.2">
      <c r="A447" s="38">
        <v>20</v>
      </c>
      <c r="B447" s="39">
        <f>'[1]27'!B122</f>
        <v>0</v>
      </c>
      <c r="C447" s="40">
        <f>'[1]27'!C122</f>
        <v>0</v>
      </c>
      <c r="D447" s="40">
        <f>'[1]27'!D122</f>
        <v>0</v>
      </c>
      <c r="E447" s="40"/>
      <c r="F447" s="41">
        <f>'[1]27'!F122</f>
        <v>0</v>
      </c>
      <c r="G447" s="40"/>
      <c r="H447" s="43">
        <v>20</v>
      </c>
      <c r="I447" s="44">
        <f>'[1]28'!B122</f>
        <v>0</v>
      </c>
      <c r="J447" s="40">
        <f>'[1]28'!C122</f>
        <v>0</v>
      </c>
      <c r="K447" s="40">
        <f>'[1]28'!D122</f>
        <v>0</v>
      </c>
      <c r="L447" s="40"/>
      <c r="M447" s="41">
        <f>'[1]28'!F122</f>
        <v>0</v>
      </c>
    </row>
    <row r="448" spans="1:13" hidden="1" x14ac:dyDescent="0.2">
      <c r="A448" s="38">
        <v>21</v>
      </c>
      <c r="B448" s="39">
        <f>'[1]27'!B123</f>
        <v>0</v>
      </c>
      <c r="C448" s="40">
        <f>'[1]27'!C123</f>
        <v>0</v>
      </c>
      <c r="D448" s="40">
        <f>'[1]27'!D123</f>
        <v>0</v>
      </c>
      <c r="E448" s="40"/>
      <c r="F448" s="41">
        <f>'[1]27'!F123</f>
        <v>0</v>
      </c>
      <c r="G448" s="40"/>
      <c r="H448" s="43">
        <v>21</v>
      </c>
      <c r="I448" s="44">
        <f>'[1]28'!B123</f>
        <v>0</v>
      </c>
      <c r="J448" s="40">
        <f>'[1]28'!C123</f>
        <v>0</v>
      </c>
      <c r="K448" s="40">
        <f>'[1]28'!D123</f>
        <v>0</v>
      </c>
      <c r="L448" s="40"/>
      <c r="M448" s="41">
        <f>'[1]28'!F123</f>
        <v>0</v>
      </c>
    </row>
    <row r="449" spans="1:13" hidden="1" x14ac:dyDescent="0.2">
      <c r="A449" s="38">
        <v>22</v>
      </c>
      <c r="B449" s="39">
        <f>'[1]27'!B124</f>
        <v>0</v>
      </c>
      <c r="C449" s="40">
        <f>'[1]27'!C124</f>
        <v>0</v>
      </c>
      <c r="D449" s="40">
        <f>'[1]27'!D124</f>
        <v>0</v>
      </c>
      <c r="E449" s="40"/>
      <c r="F449" s="41">
        <f>'[1]27'!F124</f>
        <v>0</v>
      </c>
      <c r="G449" s="40"/>
      <c r="H449" s="43">
        <v>22</v>
      </c>
      <c r="I449" s="44">
        <f>'[1]28'!B124</f>
        <v>0</v>
      </c>
      <c r="J449" s="40">
        <f>'[1]28'!C124</f>
        <v>0</v>
      </c>
      <c r="K449" s="40">
        <f>'[1]28'!D124</f>
        <v>0</v>
      </c>
      <c r="L449" s="40"/>
      <c r="M449" s="41">
        <f>'[1]28'!F124</f>
        <v>0</v>
      </c>
    </row>
    <row r="450" spans="1:13" hidden="1" x14ac:dyDescent="0.2">
      <c r="A450" s="38">
        <v>23</v>
      </c>
      <c r="B450" s="39">
        <f>'[1]27'!B125</f>
        <v>0</v>
      </c>
      <c r="C450" s="40">
        <f>'[1]27'!C125</f>
        <v>0</v>
      </c>
      <c r="D450" s="40">
        <f>'[1]27'!D125</f>
        <v>0</v>
      </c>
      <c r="E450" s="40"/>
      <c r="F450" s="41">
        <f>'[1]27'!F125</f>
        <v>0</v>
      </c>
      <c r="G450" s="40"/>
      <c r="H450" s="43">
        <v>23</v>
      </c>
      <c r="I450" s="44">
        <f>'[1]28'!B125</f>
        <v>0</v>
      </c>
      <c r="J450" s="40">
        <f>'[1]28'!C125</f>
        <v>0</v>
      </c>
      <c r="K450" s="40">
        <f>'[1]28'!D125</f>
        <v>0</v>
      </c>
      <c r="L450" s="40"/>
      <c r="M450" s="41">
        <f>'[1]28'!F125</f>
        <v>0</v>
      </c>
    </row>
    <row r="451" spans="1:13" hidden="1" x14ac:dyDescent="0.2">
      <c r="A451" s="38">
        <v>24</v>
      </c>
      <c r="B451" s="39">
        <f>'[1]27'!B126</f>
        <v>0</v>
      </c>
      <c r="C451" s="40">
        <f>'[1]27'!C126</f>
        <v>0</v>
      </c>
      <c r="D451" s="40">
        <f>'[1]27'!D126</f>
        <v>0</v>
      </c>
      <c r="E451" s="40"/>
      <c r="F451" s="41">
        <f>'[1]27'!F126</f>
        <v>0</v>
      </c>
      <c r="G451" s="40"/>
      <c r="H451" s="43">
        <v>24</v>
      </c>
      <c r="I451" s="44">
        <f>'[1]28'!B126</f>
        <v>0</v>
      </c>
      <c r="J451" s="40">
        <f>'[1]28'!C126</f>
        <v>0</v>
      </c>
      <c r="K451" s="40">
        <f>'[1]28'!D126</f>
        <v>0</v>
      </c>
      <c r="L451" s="40"/>
      <c r="M451" s="41">
        <f>'[1]28'!F126</f>
        <v>0</v>
      </c>
    </row>
    <row r="452" spans="1:13" hidden="1" x14ac:dyDescent="0.2">
      <c r="A452" s="38">
        <v>25</v>
      </c>
      <c r="B452" s="39">
        <f>'[1]27'!B127</f>
        <v>0</v>
      </c>
      <c r="C452" s="40">
        <f>'[1]27'!C127</f>
        <v>0</v>
      </c>
      <c r="D452" s="40">
        <f>'[1]27'!D127</f>
        <v>0</v>
      </c>
      <c r="E452" s="40"/>
      <c r="F452" s="41">
        <f>'[1]27'!F127</f>
        <v>0</v>
      </c>
      <c r="G452" s="40"/>
      <c r="H452" s="43">
        <v>25</v>
      </c>
      <c r="I452" s="44">
        <f>'[1]28'!B127</f>
        <v>0</v>
      </c>
      <c r="J452" s="40">
        <f>'[1]28'!C127</f>
        <v>0</v>
      </c>
      <c r="K452" s="40">
        <f>'[1]28'!D127</f>
        <v>0</v>
      </c>
      <c r="L452" s="40"/>
      <c r="M452" s="41">
        <f>'[1]28'!F127</f>
        <v>0</v>
      </c>
    </row>
    <row r="453" spans="1:13" hidden="1" x14ac:dyDescent="0.2">
      <c r="A453" s="38">
        <v>26</v>
      </c>
      <c r="B453" s="39">
        <f>'[1]27'!B128</f>
        <v>0</v>
      </c>
      <c r="C453" s="40">
        <f>'[1]27'!C128</f>
        <v>0</v>
      </c>
      <c r="D453" s="40">
        <f>'[1]27'!D128</f>
        <v>0</v>
      </c>
      <c r="E453" s="40"/>
      <c r="F453" s="41">
        <f>'[1]27'!F128</f>
        <v>0</v>
      </c>
      <c r="G453" s="40"/>
      <c r="H453" s="43">
        <v>26</v>
      </c>
      <c r="I453" s="44">
        <f>'[1]28'!B128</f>
        <v>0</v>
      </c>
      <c r="J453" s="40">
        <f>'[1]28'!C128</f>
        <v>0</v>
      </c>
      <c r="K453" s="40">
        <f>'[1]28'!D128</f>
        <v>0</v>
      </c>
      <c r="L453" s="40"/>
      <c r="M453" s="41">
        <f>'[1]28'!F128</f>
        <v>0</v>
      </c>
    </row>
    <row r="454" spans="1:13" hidden="1" x14ac:dyDescent="0.2">
      <c r="A454" s="38">
        <v>27</v>
      </c>
      <c r="B454" s="39">
        <f>'[1]27'!B129</f>
        <v>0</v>
      </c>
      <c r="C454" s="40">
        <f>'[1]27'!C129</f>
        <v>0</v>
      </c>
      <c r="D454" s="40">
        <f>'[1]27'!D129</f>
        <v>0</v>
      </c>
      <c r="E454" s="40"/>
      <c r="F454" s="41">
        <f>'[1]27'!F129</f>
        <v>0</v>
      </c>
      <c r="G454" s="40"/>
      <c r="H454" s="43">
        <v>27</v>
      </c>
      <c r="I454" s="44">
        <f>'[1]28'!B129</f>
        <v>0</v>
      </c>
      <c r="J454" s="40">
        <f>'[1]28'!C129</f>
        <v>0</v>
      </c>
      <c r="K454" s="40">
        <f>'[1]28'!D129</f>
        <v>0</v>
      </c>
      <c r="L454" s="40"/>
      <c r="M454" s="41">
        <f>'[1]28'!F129</f>
        <v>0</v>
      </c>
    </row>
    <row r="455" spans="1:13" hidden="1" x14ac:dyDescent="0.2">
      <c r="A455" s="38">
        <v>28</v>
      </c>
      <c r="B455" s="39">
        <f>'[1]27'!B130</f>
        <v>0</v>
      </c>
      <c r="C455" s="40">
        <f>'[1]27'!C130</f>
        <v>0</v>
      </c>
      <c r="D455" s="40">
        <f>'[1]27'!D130</f>
        <v>0</v>
      </c>
      <c r="E455" s="40"/>
      <c r="F455" s="41">
        <f>'[1]27'!F130</f>
        <v>0</v>
      </c>
      <c r="G455" s="40"/>
      <c r="H455" s="43">
        <v>28</v>
      </c>
      <c r="I455" s="44">
        <f>'[1]28'!B130</f>
        <v>0</v>
      </c>
      <c r="J455" s="40">
        <f>'[1]28'!C130</f>
        <v>0</v>
      </c>
      <c r="K455" s="40">
        <f>'[1]28'!D130</f>
        <v>0</v>
      </c>
      <c r="L455" s="40"/>
      <c r="M455" s="41">
        <f>'[1]28'!F130</f>
        <v>0</v>
      </c>
    </row>
    <row r="456" spans="1:13" hidden="1" x14ac:dyDescent="0.2">
      <c r="A456" s="38">
        <v>29</v>
      </c>
      <c r="B456" s="39">
        <f>'[1]27'!B131</f>
        <v>0</v>
      </c>
      <c r="C456" s="40">
        <f>'[1]27'!C131</f>
        <v>0</v>
      </c>
      <c r="D456" s="40">
        <f>'[1]27'!D131</f>
        <v>0</v>
      </c>
      <c r="E456" s="40"/>
      <c r="F456" s="41">
        <f>'[1]27'!F131</f>
        <v>0</v>
      </c>
      <c r="G456" s="40"/>
      <c r="H456" s="43">
        <v>29</v>
      </c>
      <c r="I456" s="44">
        <f>'[1]28'!B131</f>
        <v>0</v>
      </c>
      <c r="J456" s="40">
        <f>'[1]28'!C131</f>
        <v>0</v>
      </c>
      <c r="K456" s="40">
        <f>'[1]28'!D131</f>
        <v>0</v>
      </c>
      <c r="L456" s="40"/>
      <c r="M456" s="41">
        <f>'[1]28'!F131</f>
        <v>0</v>
      </c>
    </row>
    <row r="457" spans="1:13" hidden="1" x14ac:dyDescent="0.2">
      <c r="A457" s="45">
        <v>30</v>
      </c>
      <c r="B457" s="46">
        <f>'[1]27'!B132</f>
        <v>0</v>
      </c>
      <c r="C457" s="47">
        <f>'[1]27'!C132</f>
        <v>0</v>
      </c>
      <c r="D457" s="47">
        <f>'[1]27'!D132</f>
        <v>0</v>
      </c>
      <c r="E457" s="47"/>
      <c r="F457" s="48">
        <f>'[1]27'!F132</f>
        <v>0</v>
      </c>
      <c r="G457" s="40"/>
      <c r="H457" s="49">
        <v>30</v>
      </c>
      <c r="I457" s="50">
        <f>'[1]28'!B132</f>
        <v>0</v>
      </c>
      <c r="J457" s="47">
        <f>'[1]28'!C132</f>
        <v>0</v>
      </c>
      <c r="K457" s="47">
        <f>'[1]28'!D132</f>
        <v>0</v>
      </c>
      <c r="L457" s="47"/>
      <c r="M457" s="48">
        <f>'[1]28'!F132</f>
        <v>0</v>
      </c>
    </row>
    <row r="458" spans="1:13" x14ac:dyDescent="0.2">
      <c r="C458" s="42"/>
      <c r="D458" s="42"/>
      <c r="E458" s="42"/>
      <c r="F458" s="42"/>
      <c r="G458" s="40"/>
      <c r="H458" s="55"/>
      <c r="I458" s="55"/>
      <c r="J458" s="56"/>
      <c r="K458" s="56"/>
      <c r="L458" s="56"/>
      <c r="M458" s="56"/>
    </row>
    <row r="459" spans="1:13" ht="15" x14ac:dyDescent="0.25">
      <c r="A459" s="72" t="s">
        <v>19</v>
      </c>
      <c r="B459" s="73" t="s">
        <v>26</v>
      </c>
      <c r="C459" s="73"/>
      <c r="D459" s="74" t="str">
        <f>"Judge: "&amp;'[1]WC ONLY'!$C3</f>
        <v>Judge: K Pullen</v>
      </c>
      <c r="E459" s="74"/>
      <c r="F459" s="75"/>
      <c r="H459" s="72" t="s">
        <v>19</v>
      </c>
      <c r="I459" s="73" t="s">
        <v>27</v>
      </c>
      <c r="J459" s="73"/>
      <c r="K459" s="74" t="str">
        <f>"Judge: "&amp;'[1]DEC ONLY'!$C1</f>
        <v>Judge: Dark Eyed Clear</v>
      </c>
      <c r="L459" s="74"/>
      <c r="M459" s="75"/>
    </row>
    <row r="460" spans="1:13" ht="15" x14ac:dyDescent="0.25">
      <c r="A460" s="31" t="s">
        <v>20</v>
      </c>
      <c r="B460" s="32" t="s">
        <v>21</v>
      </c>
      <c r="C460" s="33" t="s">
        <v>22</v>
      </c>
      <c r="D460" s="33" t="s">
        <v>3</v>
      </c>
      <c r="E460" s="33" t="s">
        <v>23</v>
      </c>
      <c r="F460" s="34"/>
      <c r="H460" s="31" t="s">
        <v>20</v>
      </c>
      <c r="I460" s="32" t="s">
        <v>21</v>
      </c>
      <c r="J460" s="33" t="s">
        <v>22</v>
      </c>
      <c r="K460" s="33" t="s">
        <v>3</v>
      </c>
      <c r="L460" s="33" t="s">
        <v>23</v>
      </c>
      <c r="M460" s="34"/>
    </row>
    <row r="461" spans="1:13" x14ac:dyDescent="0.2">
      <c r="A461" s="38">
        <v>1</v>
      </c>
      <c r="B461" s="39">
        <f>'[1]WC ONLY'!$B7</f>
        <v>3022</v>
      </c>
      <c r="C461" s="39" t="str">
        <f>'[1]WC ONLY'!$C7</f>
        <v>Sheppard &amp; Flanagan</v>
      </c>
      <c r="D461" s="39" t="str">
        <f>'[1]WC ONLY'!$D7</f>
        <v>Mountain Districts</v>
      </c>
      <c r="E461" s="39" t="str">
        <f>'[1]WC ONLY'!$E7</f>
        <v>No Entry</v>
      </c>
      <c r="F461" s="41"/>
      <c r="H461" s="38">
        <v>1</v>
      </c>
      <c r="I461" s="39">
        <f>'[1]DEC ONLY'!$B5</f>
        <v>3000</v>
      </c>
      <c r="J461" s="39" t="str">
        <f>'[1]DEC ONLY'!$C5</f>
        <v>Rowe Brothers</v>
      </c>
      <c r="K461" s="39" t="str">
        <f>'[1]DEC ONLY'!$D5</f>
        <v>Baw Baw</v>
      </c>
      <c r="L461" s="39" t="str">
        <f>'[1]DEC ONLY'!$E5</f>
        <v>No Entry</v>
      </c>
      <c r="M461" s="41"/>
    </row>
    <row r="462" spans="1:13" x14ac:dyDescent="0.2">
      <c r="A462" s="38">
        <v>2</v>
      </c>
      <c r="B462" s="39">
        <f>'[1]WC ONLY'!$B8</f>
        <v>3012</v>
      </c>
      <c r="C462" s="39" t="str">
        <f>'[1]WC ONLY'!$C8</f>
        <v>A Rowe</v>
      </c>
      <c r="D462" s="39" t="str">
        <f>'[1]WC ONLY'!$D8</f>
        <v>United</v>
      </c>
      <c r="E462" s="39" t="str">
        <f>'[1]WC ONLY'!$E8</f>
        <v>No Entry</v>
      </c>
      <c r="F462" s="41"/>
      <c r="H462" s="38">
        <v>2</v>
      </c>
      <c r="I462" s="39">
        <f>'[1]DEC ONLY'!$B6</f>
        <v>0</v>
      </c>
      <c r="J462" s="39" t="str">
        <f>'[1]DEC ONLY'!$C6</f>
        <v/>
      </c>
      <c r="K462" s="39" t="str">
        <f>'[1]DEC ONLY'!$D6</f>
        <v/>
      </c>
      <c r="L462" s="39" t="str">
        <f>'[1]DEC ONLY'!$E6</f>
        <v/>
      </c>
      <c r="M462" s="41"/>
    </row>
    <row r="463" spans="1:13" x14ac:dyDescent="0.2">
      <c r="A463" s="38">
        <v>3</v>
      </c>
      <c r="B463" s="39">
        <f>'[1]WC ONLY'!$B9</f>
        <v>3003</v>
      </c>
      <c r="C463" s="39" t="str">
        <f>'[1]WC ONLY'!$C9</f>
        <v>A Rowe</v>
      </c>
      <c r="D463" s="39" t="str">
        <f>'[1]WC ONLY'!$D9</f>
        <v>United</v>
      </c>
      <c r="E463" s="39" t="str">
        <f>'[1]WC ONLY'!$E9</f>
        <v>No Entry</v>
      </c>
      <c r="F463" s="41"/>
      <c r="H463" s="38">
        <v>3</v>
      </c>
      <c r="I463" s="39">
        <f>'[1]DEC ONLY'!$B7</f>
        <v>0</v>
      </c>
      <c r="J463" s="39" t="str">
        <f>'[1]DEC ONLY'!$C7</f>
        <v/>
      </c>
      <c r="K463" s="39" t="str">
        <f>'[1]DEC ONLY'!$D7</f>
        <v/>
      </c>
      <c r="L463" s="39" t="str">
        <f>'[1]DEC ONLY'!$E7</f>
        <v/>
      </c>
      <c r="M463" s="41"/>
    </row>
    <row r="464" spans="1:13" x14ac:dyDescent="0.2">
      <c r="A464" s="38">
        <v>4</v>
      </c>
      <c r="B464" s="39">
        <f>'[1]WC ONLY'!$B10</f>
        <v>3020</v>
      </c>
      <c r="C464" s="39" t="str">
        <f>'[1]WC ONLY'!$C10</f>
        <v>J Orlandi</v>
      </c>
      <c r="D464" s="39" t="str">
        <f>'[1]WC ONLY'!$D10</f>
        <v>Riverina</v>
      </c>
      <c r="E464" s="39" t="str">
        <f>'[1]WC ONLY'!$E10</f>
        <v>No Entry</v>
      </c>
      <c r="F464" s="41"/>
      <c r="H464" s="38">
        <v>4</v>
      </c>
      <c r="I464" s="39">
        <f>'[1]DEC ONLY'!$B8</f>
        <v>0</v>
      </c>
      <c r="J464" s="39" t="str">
        <f>'[1]DEC ONLY'!$C8</f>
        <v/>
      </c>
      <c r="K464" s="39" t="str">
        <f>'[1]DEC ONLY'!$D8</f>
        <v/>
      </c>
      <c r="L464" s="39" t="str">
        <f>'[1]DEC ONLY'!$E8</f>
        <v/>
      </c>
      <c r="M464" s="41"/>
    </row>
    <row r="465" spans="1:13" x14ac:dyDescent="0.2">
      <c r="A465" s="38">
        <v>5</v>
      </c>
      <c r="B465" s="39">
        <f>'[1]WC ONLY'!$B11</f>
        <v>3010</v>
      </c>
      <c r="C465" s="39" t="str">
        <f>'[1]WC ONLY'!$C11</f>
        <v>L Downey</v>
      </c>
      <c r="D465" s="39" t="str">
        <f>'[1]WC ONLY'!$D11</f>
        <v>Dandenong</v>
      </c>
      <c r="E465" s="39" t="str">
        <f>'[1]WC ONLY'!$E11</f>
        <v>No Entry</v>
      </c>
      <c r="F465" s="41"/>
      <c r="H465" s="38">
        <v>5</v>
      </c>
      <c r="I465" s="39">
        <f>'[1]DEC ONLY'!$B9</f>
        <v>0</v>
      </c>
      <c r="J465" s="39" t="str">
        <f>'[1]DEC ONLY'!$C9</f>
        <v/>
      </c>
      <c r="K465" s="39" t="str">
        <f>'[1]DEC ONLY'!$D9</f>
        <v/>
      </c>
      <c r="L465" s="39" t="str">
        <f>'[1]DEC ONLY'!$E9</f>
        <v/>
      </c>
      <c r="M465" s="41"/>
    </row>
    <row r="466" spans="1:13" x14ac:dyDescent="0.2">
      <c r="A466" s="38">
        <v>6</v>
      </c>
      <c r="B466" s="39">
        <f>'[1]WC ONLY'!$B12</f>
        <v>3009</v>
      </c>
      <c r="C466" s="39" t="str">
        <f>'[1]WC ONLY'!$C12</f>
        <v>Vella &amp; Thomas</v>
      </c>
      <c r="D466" s="39" t="str">
        <f>'[1]WC ONLY'!$D12</f>
        <v>Melton</v>
      </c>
      <c r="E466" s="39" t="str">
        <f>'[1]WC ONLY'!$E12</f>
        <v>No Entry</v>
      </c>
      <c r="F466" s="41"/>
      <c r="H466" s="38">
        <v>6</v>
      </c>
      <c r="I466" s="39">
        <f>'[1]DEC ONLY'!$B10</f>
        <v>0</v>
      </c>
      <c r="J466" s="39" t="str">
        <f>'[1]DEC ONLY'!$C10</f>
        <v/>
      </c>
      <c r="K466" s="39" t="str">
        <f>'[1]DEC ONLY'!$D10</f>
        <v/>
      </c>
      <c r="L466" s="39" t="str">
        <f>'[1]DEC ONLY'!$E10</f>
        <v/>
      </c>
      <c r="M466" s="41"/>
    </row>
    <row r="467" spans="1:13" x14ac:dyDescent="0.2">
      <c r="A467" s="38">
        <v>7</v>
      </c>
      <c r="B467" s="39">
        <f>'[1]WC ONLY'!$B13</f>
        <v>3007</v>
      </c>
      <c r="C467" s="39" t="str">
        <f>'[1]WC ONLY'!$C13</f>
        <v>Sheppard &amp; Flanagan</v>
      </c>
      <c r="D467" s="39" t="str">
        <f>'[1]WC ONLY'!$D13</f>
        <v>Mountain Districts</v>
      </c>
      <c r="E467" s="39" t="str">
        <f>'[1]WC ONLY'!$E13</f>
        <v>No Entry</v>
      </c>
      <c r="F467" s="41"/>
      <c r="H467" s="38">
        <v>7</v>
      </c>
      <c r="I467" s="39">
        <f>'[1]DEC ONLY'!$B11</f>
        <v>0</v>
      </c>
      <c r="J467" s="39" t="str">
        <f>'[1]DEC ONLY'!$C11</f>
        <v/>
      </c>
      <c r="K467" s="39" t="str">
        <f>'[1]DEC ONLY'!$D11</f>
        <v/>
      </c>
      <c r="L467" s="39" t="str">
        <f>'[1]DEC ONLY'!$E11</f>
        <v/>
      </c>
      <c r="M467" s="41"/>
    </row>
    <row r="468" spans="1:13" x14ac:dyDescent="0.2">
      <c r="A468" s="38">
        <v>8</v>
      </c>
      <c r="B468" s="39">
        <f>'[1]WC ONLY'!$B14</f>
        <v>3015</v>
      </c>
      <c r="C468" s="39" t="str">
        <f>'[1]WC ONLY'!$C14</f>
        <v>A Rowe</v>
      </c>
      <c r="D468" s="39" t="str">
        <f>'[1]WC ONLY'!$D14</f>
        <v>United</v>
      </c>
      <c r="E468" s="39" t="str">
        <f>'[1]WC ONLY'!$E14</f>
        <v>No Entry</v>
      </c>
      <c r="F468" s="41"/>
      <c r="H468" s="38">
        <v>8</v>
      </c>
      <c r="I468" s="39">
        <f>'[1]DEC ONLY'!$B12</f>
        <v>0</v>
      </c>
      <c r="J468" s="39" t="str">
        <f>'[1]DEC ONLY'!$C12</f>
        <v/>
      </c>
      <c r="K468" s="39" t="str">
        <f>'[1]DEC ONLY'!$D12</f>
        <v/>
      </c>
      <c r="L468" s="39" t="str">
        <f>'[1]DEC ONLY'!$E12</f>
        <v/>
      </c>
      <c r="M468" s="41"/>
    </row>
    <row r="469" spans="1:13" x14ac:dyDescent="0.2">
      <c r="A469" s="38">
        <v>9</v>
      </c>
      <c r="B469" s="39">
        <f>'[1]WC ONLY'!$B15</f>
        <v>3006</v>
      </c>
      <c r="C469" s="39" t="str">
        <f>'[1]WC ONLY'!$C15</f>
        <v>D Charlton</v>
      </c>
      <c r="D469" s="39" t="str">
        <f>'[1]WC ONLY'!$D15</f>
        <v>United</v>
      </c>
      <c r="E469" s="39" t="str">
        <f>'[1]WC ONLY'!$E15</f>
        <v>No Entry</v>
      </c>
      <c r="F469" s="41"/>
      <c r="H469" s="38">
        <v>9</v>
      </c>
      <c r="I469" s="39">
        <f>'[1]DEC ONLY'!$B13</f>
        <v>0</v>
      </c>
      <c r="J469" s="39" t="str">
        <f>'[1]DEC ONLY'!$C13</f>
        <v/>
      </c>
      <c r="K469" s="39" t="str">
        <f>'[1]DEC ONLY'!$D13</f>
        <v/>
      </c>
      <c r="L469" s="39" t="str">
        <f>'[1]DEC ONLY'!$E13</f>
        <v/>
      </c>
      <c r="M469" s="41"/>
    </row>
    <row r="470" spans="1:13" x14ac:dyDescent="0.2">
      <c r="A470" s="38">
        <v>10</v>
      </c>
      <c r="B470" s="39">
        <f>'[1]WC ONLY'!$B16</f>
        <v>3021</v>
      </c>
      <c r="C470" s="39" t="str">
        <f>'[1]WC ONLY'!$C16</f>
        <v>L Downey</v>
      </c>
      <c r="D470" s="39" t="str">
        <f>'[1]WC ONLY'!$D16</f>
        <v>Dandenong</v>
      </c>
      <c r="E470" s="39" t="str">
        <f>'[1]WC ONLY'!$E16</f>
        <v>No Entry</v>
      </c>
      <c r="F470" s="41"/>
      <c r="H470" s="38">
        <v>10</v>
      </c>
      <c r="I470" s="39">
        <f>'[1]DEC ONLY'!$B14</f>
        <v>0</v>
      </c>
      <c r="J470" s="39" t="str">
        <f>'[1]DEC ONLY'!$C14</f>
        <v/>
      </c>
      <c r="K470" s="39" t="str">
        <f>'[1]DEC ONLY'!$D14</f>
        <v/>
      </c>
      <c r="L470" s="39" t="str">
        <f>'[1]DEC ONLY'!$E14</f>
        <v/>
      </c>
      <c r="M470" s="41"/>
    </row>
    <row r="471" spans="1:13" x14ac:dyDescent="0.2">
      <c r="A471" s="38">
        <v>11</v>
      </c>
      <c r="B471" s="39">
        <f>'[1]WC ONLY'!$B17</f>
        <v>3014</v>
      </c>
      <c r="C471" s="39" t="str">
        <f>'[1]WC ONLY'!$C17</f>
        <v>L Downey</v>
      </c>
      <c r="D471" s="39" t="str">
        <f>'[1]WC ONLY'!$D17</f>
        <v>Dandenong</v>
      </c>
      <c r="E471" s="39" t="str">
        <f>'[1]WC ONLY'!$E17</f>
        <v>No Entry</v>
      </c>
      <c r="F471" s="41"/>
      <c r="H471" s="38">
        <v>11</v>
      </c>
      <c r="I471" s="39">
        <f>'[1]DEC ONLY'!$B15</f>
        <v>0</v>
      </c>
      <c r="J471" s="39" t="str">
        <f>'[1]DEC ONLY'!$C15</f>
        <v/>
      </c>
      <c r="K471" s="39" t="str">
        <f>'[1]DEC ONLY'!$D15</f>
        <v/>
      </c>
      <c r="L471" s="39" t="str">
        <f>'[1]DEC ONLY'!$E15</f>
        <v/>
      </c>
      <c r="M471" s="41"/>
    </row>
    <row r="472" spans="1:13" x14ac:dyDescent="0.2">
      <c r="A472" s="38">
        <v>12</v>
      </c>
      <c r="B472" s="39">
        <f>'[1]WC ONLY'!$B18</f>
        <v>3004</v>
      </c>
      <c r="C472" s="39" t="str">
        <f>'[1]WC ONLY'!$C18</f>
        <v>L Downey</v>
      </c>
      <c r="D472" s="39" t="str">
        <f>'[1]WC ONLY'!$D18</f>
        <v>Dandenong</v>
      </c>
      <c r="E472" s="39" t="str">
        <f>'[1]WC ONLY'!$E18</f>
        <v>No Entry</v>
      </c>
      <c r="F472" s="41"/>
      <c r="H472" s="38">
        <v>12</v>
      </c>
      <c r="I472" s="39">
        <f>'[1]DEC ONLY'!$B16</f>
        <v>0</v>
      </c>
      <c r="J472" s="39" t="str">
        <f>'[1]DEC ONLY'!$C16</f>
        <v/>
      </c>
      <c r="K472" s="39" t="str">
        <f>'[1]DEC ONLY'!$D16</f>
        <v/>
      </c>
      <c r="L472" s="39" t="str">
        <f>'[1]DEC ONLY'!$E16</f>
        <v/>
      </c>
      <c r="M472" s="41"/>
    </row>
    <row r="473" spans="1:13" x14ac:dyDescent="0.2">
      <c r="A473" s="38">
        <v>13</v>
      </c>
      <c r="B473" s="39">
        <f>'[1]WC ONLY'!$B19</f>
        <v>3008</v>
      </c>
      <c r="C473" s="39" t="str">
        <f>'[1]WC ONLY'!$C19</f>
        <v>J Orlandi</v>
      </c>
      <c r="D473" s="39" t="str">
        <f>'[1]WC ONLY'!$D19</f>
        <v>Riverina</v>
      </c>
      <c r="E473" s="39" t="str">
        <f>'[1]WC ONLY'!$E19</f>
        <v>No Entry</v>
      </c>
      <c r="F473" s="41"/>
      <c r="H473" s="38">
        <v>13</v>
      </c>
      <c r="I473" s="39">
        <f>'[1]DEC ONLY'!$B17</f>
        <v>0</v>
      </c>
      <c r="J473" s="39" t="str">
        <f>'[1]DEC ONLY'!$C17</f>
        <v/>
      </c>
      <c r="K473" s="39" t="str">
        <f>'[1]DEC ONLY'!$D17</f>
        <v/>
      </c>
      <c r="L473" s="39" t="str">
        <f>'[1]DEC ONLY'!$E17</f>
        <v/>
      </c>
      <c r="M473" s="41"/>
    </row>
    <row r="474" spans="1:13" x14ac:dyDescent="0.2">
      <c r="A474" s="38">
        <v>14</v>
      </c>
      <c r="B474" s="39">
        <f>'[1]WC ONLY'!$B20</f>
        <v>3013</v>
      </c>
      <c r="C474" s="39" t="str">
        <f>'[1]WC ONLY'!$C20</f>
        <v>J Orlandi</v>
      </c>
      <c r="D474" s="39" t="str">
        <f>'[1]WC ONLY'!$D20</f>
        <v>Riverina</v>
      </c>
      <c r="E474" s="39" t="str">
        <f>'[1]WC ONLY'!$E20</f>
        <v>No Entry</v>
      </c>
      <c r="F474" s="41"/>
      <c r="H474" s="38">
        <v>14</v>
      </c>
      <c r="I474" s="39">
        <f>'[1]DEC ONLY'!$B18</f>
        <v>0</v>
      </c>
      <c r="J474" s="39" t="str">
        <f>'[1]DEC ONLY'!$C18</f>
        <v/>
      </c>
      <c r="K474" s="39" t="str">
        <f>'[1]DEC ONLY'!$D18</f>
        <v/>
      </c>
      <c r="L474" s="39" t="str">
        <f>'[1]DEC ONLY'!$E18</f>
        <v/>
      </c>
      <c r="M474" s="41"/>
    </row>
    <row r="475" spans="1:13" x14ac:dyDescent="0.2">
      <c r="A475" s="38">
        <v>15</v>
      </c>
      <c r="B475" s="39">
        <f>'[1]WC ONLY'!$B21</f>
        <v>3005</v>
      </c>
      <c r="C475" s="39" t="str">
        <f>'[1]WC ONLY'!$C21</f>
        <v>L Downey</v>
      </c>
      <c r="D475" s="39" t="str">
        <f>'[1]WC ONLY'!$D21</f>
        <v>Dandenong</v>
      </c>
      <c r="E475" s="39" t="str">
        <f>'[1]WC ONLY'!$E21</f>
        <v>No Entry</v>
      </c>
      <c r="F475" s="41"/>
      <c r="H475" s="38">
        <v>15</v>
      </c>
      <c r="I475" s="39">
        <f>'[1]DEC ONLY'!$B19</f>
        <v>0</v>
      </c>
      <c r="J475" s="39" t="str">
        <f>'[1]DEC ONLY'!$C19</f>
        <v/>
      </c>
      <c r="K475" s="39" t="str">
        <f>'[1]DEC ONLY'!$D19</f>
        <v/>
      </c>
      <c r="L475" s="39" t="str">
        <f>'[1]DEC ONLY'!$E19</f>
        <v/>
      </c>
      <c r="M475" s="41"/>
    </row>
    <row r="476" spans="1:13" x14ac:dyDescent="0.2">
      <c r="A476" s="38">
        <v>16</v>
      </c>
      <c r="B476" s="39">
        <f>'[1]WC ONLY'!$B22</f>
        <v>3018</v>
      </c>
      <c r="C476" s="39" t="str">
        <f>'[1]WC ONLY'!$C22</f>
        <v>Vella &amp; Thomas</v>
      </c>
      <c r="D476" s="39" t="str">
        <f>'[1]WC ONLY'!$D22</f>
        <v>Melton</v>
      </c>
      <c r="E476" s="39" t="str">
        <f>'[1]WC ONLY'!$E22</f>
        <v>No Entry</v>
      </c>
      <c r="F476" s="41"/>
      <c r="H476" s="38">
        <v>16</v>
      </c>
      <c r="I476" s="39">
        <f>'[1]DEC ONLY'!$B20</f>
        <v>0</v>
      </c>
      <c r="J476" s="39" t="str">
        <f>'[1]DEC ONLY'!$C20</f>
        <v/>
      </c>
      <c r="K476" s="39" t="str">
        <f>'[1]DEC ONLY'!$D20</f>
        <v/>
      </c>
      <c r="L476" s="39" t="str">
        <f>'[1]DEC ONLY'!$E20</f>
        <v/>
      </c>
      <c r="M476" s="41"/>
    </row>
    <row r="477" spans="1:13" x14ac:dyDescent="0.2">
      <c r="A477" s="38">
        <v>17</v>
      </c>
      <c r="B477" s="39">
        <f>'[1]WC ONLY'!$B23</f>
        <v>3002</v>
      </c>
      <c r="C477" s="39" t="str">
        <f>'[1]WC ONLY'!$C23</f>
        <v>N Beniamin</v>
      </c>
      <c r="D477" s="39" t="str">
        <f>'[1]WC ONLY'!$D23</f>
        <v>Glenroy</v>
      </c>
      <c r="E477" s="39" t="str">
        <f>'[1]WC ONLY'!$E23</f>
        <v>No Entry</v>
      </c>
      <c r="F477" s="41"/>
      <c r="H477" s="38">
        <v>17</v>
      </c>
      <c r="I477" s="39">
        <f>'[1]DEC ONLY'!$B21</f>
        <v>0</v>
      </c>
      <c r="J477" s="39" t="str">
        <f>'[1]DEC ONLY'!$C21</f>
        <v/>
      </c>
      <c r="K477" s="39" t="str">
        <f>'[1]DEC ONLY'!$D21</f>
        <v/>
      </c>
      <c r="L477" s="39" t="str">
        <f>'[1]DEC ONLY'!$E21</f>
        <v/>
      </c>
      <c r="M477" s="41"/>
    </row>
    <row r="478" spans="1:13" x14ac:dyDescent="0.2">
      <c r="A478" s="38">
        <v>18</v>
      </c>
      <c r="B478" s="39">
        <f>'[1]WC ONLY'!$B24</f>
        <v>3001</v>
      </c>
      <c r="C478" s="39" t="str">
        <f>'[1]WC ONLY'!$C24</f>
        <v>D Macfarlane</v>
      </c>
      <c r="D478" s="39" t="str">
        <f>'[1]WC ONLY'!$D24</f>
        <v>Baw Baw</v>
      </c>
      <c r="E478" s="39" t="str">
        <f>'[1]WC ONLY'!$E24</f>
        <v>No Entry</v>
      </c>
      <c r="F478" s="41"/>
      <c r="H478" s="38">
        <v>18</v>
      </c>
      <c r="I478" s="39">
        <f>'[1]DEC ONLY'!$B22</f>
        <v>0</v>
      </c>
      <c r="J478" s="39" t="str">
        <f>'[1]DEC ONLY'!$C22</f>
        <v/>
      </c>
      <c r="K478" s="39" t="str">
        <f>'[1]DEC ONLY'!$D22</f>
        <v/>
      </c>
      <c r="L478" s="39" t="str">
        <f>'[1]DEC ONLY'!$E22</f>
        <v/>
      </c>
      <c r="M478" s="41"/>
    </row>
    <row r="479" spans="1:13" x14ac:dyDescent="0.2">
      <c r="A479" s="38">
        <v>19</v>
      </c>
      <c r="B479" s="39">
        <f>'[1]WC ONLY'!$B25</f>
        <v>3011</v>
      </c>
      <c r="C479" s="39" t="str">
        <f>'[1]WC ONLY'!$C25</f>
        <v>D Macfarlane</v>
      </c>
      <c r="D479" s="39" t="str">
        <f>'[1]WC ONLY'!$D25</f>
        <v>Baw Baw</v>
      </c>
      <c r="E479" s="39" t="str">
        <f>'[1]WC ONLY'!$E25</f>
        <v>No Entry</v>
      </c>
      <c r="F479" s="41"/>
      <c r="H479" s="38">
        <v>19</v>
      </c>
      <c r="I479" s="39">
        <f>'[1]DEC ONLY'!$B23</f>
        <v>0</v>
      </c>
      <c r="J479" s="39" t="str">
        <f>'[1]DEC ONLY'!$C23</f>
        <v/>
      </c>
      <c r="K479" s="39" t="str">
        <f>'[1]DEC ONLY'!$D23</f>
        <v/>
      </c>
      <c r="L479" s="39" t="str">
        <f>'[1]DEC ONLY'!$E23</f>
        <v/>
      </c>
      <c r="M479" s="41"/>
    </row>
    <row r="480" spans="1:13" x14ac:dyDescent="0.2">
      <c r="A480" s="38">
        <v>20</v>
      </c>
      <c r="B480" s="39">
        <f>'[1]WC ONLY'!$B26</f>
        <v>0</v>
      </c>
      <c r="C480" s="39" t="str">
        <f>'[1]WC ONLY'!$C26</f>
        <v/>
      </c>
      <c r="D480" s="39" t="e">
        <f>'[1]WC ONLY'!$D26</f>
        <v>#N/A</v>
      </c>
      <c r="E480" s="39" t="str">
        <f>'[1]WC ONLY'!$E26</f>
        <v/>
      </c>
      <c r="F480" s="41"/>
      <c r="H480" s="38">
        <v>20</v>
      </c>
      <c r="I480" s="39">
        <f>'[1]DEC ONLY'!$B24</f>
        <v>0</v>
      </c>
      <c r="J480" s="39" t="str">
        <f>'[1]DEC ONLY'!$C24</f>
        <v/>
      </c>
      <c r="K480" s="39" t="str">
        <f>'[1]DEC ONLY'!$D24</f>
        <v/>
      </c>
      <c r="L480" s="39" t="str">
        <f>'[1]DEC ONLY'!$E24</f>
        <v/>
      </c>
      <c r="M480" s="41"/>
    </row>
    <row r="481" spans="1:13" x14ac:dyDescent="0.2">
      <c r="A481" s="38">
        <v>21</v>
      </c>
      <c r="B481" s="39">
        <f>'[1]WC ONLY'!$B27</f>
        <v>0</v>
      </c>
      <c r="C481" s="39" t="str">
        <f>'[1]WC ONLY'!$C27</f>
        <v/>
      </c>
      <c r="D481" s="39" t="e">
        <f>'[1]WC ONLY'!$D27</f>
        <v>#N/A</v>
      </c>
      <c r="E481" s="39" t="str">
        <f>'[1]WC ONLY'!$E27</f>
        <v/>
      </c>
      <c r="F481" s="41"/>
      <c r="H481" s="38">
        <v>21</v>
      </c>
      <c r="I481" s="39">
        <f>'[1]DEC ONLY'!$B25</f>
        <v>0</v>
      </c>
      <c r="J481" s="39" t="str">
        <f>'[1]DEC ONLY'!$C25</f>
        <v/>
      </c>
      <c r="K481" s="39" t="str">
        <f>'[1]DEC ONLY'!$D25</f>
        <v/>
      </c>
      <c r="L481" s="39" t="str">
        <f>'[1]DEC ONLY'!$E25</f>
        <v/>
      </c>
      <c r="M481" s="41"/>
    </row>
    <row r="482" spans="1:13" x14ac:dyDescent="0.2">
      <c r="A482" s="38">
        <v>22</v>
      </c>
      <c r="B482" s="39">
        <f>'[1]WC ONLY'!$B28</f>
        <v>0</v>
      </c>
      <c r="C482" s="39" t="str">
        <f>'[1]WC ONLY'!$C28</f>
        <v/>
      </c>
      <c r="D482" s="39" t="e">
        <f>'[1]WC ONLY'!$D28</f>
        <v>#N/A</v>
      </c>
      <c r="E482" s="39" t="str">
        <f>'[1]WC ONLY'!$E28</f>
        <v/>
      </c>
      <c r="F482" s="41"/>
      <c r="H482" s="38">
        <v>22</v>
      </c>
      <c r="I482" s="39">
        <f>'[1]DEC ONLY'!$B26</f>
        <v>0</v>
      </c>
      <c r="J482" s="39" t="str">
        <f>'[1]DEC ONLY'!$C26</f>
        <v/>
      </c>
      <c r="K482" s="39" t="str">
        <f>'[1]DEC ONLY'!$D26</f>
        <v/>
      </c>
      <c r="L482" s="39" t="str">
        <f>'[1]DEC ONLY'!$E26</f>
        <v/>
      </c>
      <c r="M482" s="41"/>
    </row>
    <row r="483" spans="1:13" x14ac:dyDescent="0.2">
      <c r="A483" s="38">
        <v>23</v>
      </c>
      <c r="B483" s="39">
        <f>'[1]WC ONLY'!$B29</f>
        <v>0</v>
      </c>
      <c r="C483" s="39" t="str">
        <f>'[1]WC ONLY'!$C29</f>
        <v/>
      </c>
      <c r="D483" s="39" t="e">
        <f>'[1]WC ONLY'!$D29</f>
        <v>#N/A</v>
      </c>
      <c r="E483" s="39" t="str">
        <f>'[1]WC ONLY'!$E29</f>
        <v/>
      </c>
      <c r="F483" s="41"/>
      <c r="H483" s="38">
        <v>23</v>
      </c>
      <c r="I483" s="39">
        <f>'[1]DEC ONLY'!$B27</f>
        <v>0</v>
      </c>
      <c r="J483" s="39" t="str">
        <f>'[1]DEC ONLY'!$C27</f>
        <v/>
      </c>
      <c r="K483" s="39" t="str">
        <f>'[1]DEC ONLY'!$D27</f>
        <v/>
      </c>
      <c r="L483" s="39" t="str">
        <f>'[1]DEC ONLY'!$E27</f>
        <v/>
      </c>
      <c r="M483" s="41"/>
    </row>
    <row r="484" spans="1:13" x14ac:dyDescent="0.2">
      <c r="A484" s="38">
        <v>24</v>
      </c>
      <c r="B484" s="39">
        <f>'[1]WC ONLY'!$B30</f>
        <v>0</v>
      </c>
      <c r="C484" s="39" t="str">
        <f>'[1]WC ONLY'!$C30</f>
        <v/>
      </c>
      <c r="D484" s="39" t="e">
        <f>'[1]WC ONLY'!$D30</f>
        <v>#N/A</v>
      </c>
      <c r="E484" s="39" t="str">
        <f>'[1]WC ONLY'!$E30</f>
        <v/>
      </c>
      <c r="F484" s="41"/>
      <c r="H484" s="38">
        <v>24</v>
      </c>
      <c r="I484" s="39">
        <f>'[1]DEC ONLY'!$B28</f>
        <v>0</v>
      </c>
      <c r="J484" s="39" t="str">
        <f>'[1]DEC ONLY'!$C28</f>
        <v/>
      </c>
      <c r="K484" s="39" t="str">
        <f>'[1]DEC ONLY'!$D28</f>
        <v/>
      </c>
      <c r="L484" s="39" t="str">
        <f>'[1]DEC ONLY'!$E28</f>
        <v/>
      </c>
      <c r="M484" s="41"/>
    </row>
    <row r="485" spans="1:13" x14ac:dyDescent="0.2">
      <c r="A485" s="38">
        <v>25</v>
      </c>
      <c r="B485" s="39">
        <f>'[1]WC ONLY'!$B31</f>
        <v>0</v>
      </c>
      <c r="C485" s="39" t="str">
        <f>'[1]WC ONLY'!$C31</f>
        <v/>
      </c>
      <c r="D485" s="39" t="e">
        <f>'[1]WC ONLY'!$D31</f>
        <v>#N/A</v>
      </c>
      <c r="E485" s="39" t="str">
        <f>'[1]WC ONLY'!$E31</f>
        <v/>
      </c>
      <c r="F485" s="76"/>
      <c r="H485" s="38">
        <v>25</v>
      </c>
      <c r="I485" s="39">
        <f>'[1]DEC ONLY'!$B29</f>
        <v>0</v>
      </c>
      <c r="J485" s="39" t="str">
        <f>'[1]DEC ONLY'!$C29</f>
        <v/>
      </c>
      <c r="K485" s="39" t="str">
        <f>'[1]DEC ONLY'!$D29</f>
        <v/>
      </c>
      <c r="L485" s="39" t="str">
        <f>'[1]DEC ONLY'!$E29</f>
        <v/>
      </c>
      <c r="M485" s="76"/>
    </row>
    <row r="486" spans="1:13" x14ac:dyDescent="0.2">
      <c r="A486" s="38">
        <v>26</v>
      </c>
      <c r="B486" s="39">
        <f>'[1]WC ONLY'!$B32</f>
        <v>0</v>
      </c>
      <c r="C486" s="39" t="str">
        <f>'[1]WC ONLY'!$C32</f>
        <v/>
      </c>
      <c r="D486" s="39" t="e">
        <f>'[1]WC ONLY'!$D32</f>
        <v>#N/A</v>
      </c>
      <c r="E486" s="39" t="str">
        <f>'[1]WC ONLY'!$E32</f>
        <v/>
      </c>
      <c r="F486" s="76"/>
      <c r="H486" s="38">
        <v>26</v>
      </c>
      <c r="I486" s="39">
        <f>'[1]DEC ONLY'!$B30</f>
        <v>0</v>
      </c>
      <c r="J486" s="39" t="str">
        <f>'[1]DEC ONLY'!$C30</f>
        <v/>
      </c>
      <c r="K486" s="39" t="str">
        <f>'[1]DEC ONLY'!$D30</f>
        <v/>
      </c>
      <c r="L486" s="39" t="str">
        <f>'[1]DEC ONLY'!$E30</f>
        <v/>
      </c>
      <c r="M486" s="76"/>
    </row>
    <row r="487" spans="1:13" x14ac:dyDescent="0.2">
      <c r="A487" s="38">
        <v>27</v>
      </c>
      <c r="B487" s="39">
        <f>'[1]WC ONLY'!$B33</f>
        <v>0</v>
      </c>
      <c r="C487" s="39" t="str">
        <f>'[1]WC ONLY'!$C33</f>
        <v/>
      </c>
      <c r="D487" s="39" t="e">
        <f>'[1]WC ONLY'!$D33</f>
        <v>#N/A</v>
      </c>
      <c r="E487" s="39" t="str">
        <f>'[1]WC ONLY'!$E33</f>
        <v/>
      </c>
      <c r="F487" s="76"/>
      <c r="H487" s="38">
        <v>27</v>
      </c>
      <c r="I487" s="39">
        <f>'[1]DEC ONLY'!$B31</f>
        <v>0</v>
      </c>
      <c r="J487" s="39" t="str">
        <f>'[1]DEC ONLY'!$C31</f>
        <v/>
      </c>
      <c r="K487" s="39" t="str">
        <f>'[1]DEC ONLY'!$D31</f>
        <v/>
      </c>
      <c r="L487" s="39" t="str">
        <f>'[1]DEC ONLY'!$E31</f>
        <v/>
      </c>
      <c r="M487" s="76"/>
    </row>
    <row r="488" spans="1:13" x14ac:dyDescent="0.2">
      <c r="A488" s="38">
        <v>28</v>
      </c>
      <c r="B488" s="39">
        <f>'[1]WC ONLY'!$B34</f>
        <v>0</v>
      </c>
      <c r="C488" s="39" t="str">
        <f>'[1]WC ONLY'!$C34</f>
        <v/>
      </c>
      <c r="D488" s="39" t="e">
        <f>'[1]WC ONLY'!$D34</f>
        <v>#N/A</v>
      </c>
      <c r="E488" s="39" t="str">
        <f>'[1]WC ONLY'!$E34</f>
        <v/>
      </c>
      <c r="F488" s="76"/>
      <c r="H488" s="38">
        <v>28</v>
      </c>
      <c r="I488" s="39">
        <f>'[1]DEC ONLY'!$B32</f>
        <v>0</v>
      </c>
      <c r="J488" s="39" t="str">
        <f>'[1]DEC ONLY'!$C32</f>
        <v/>
      </c>
      <c r="K488" s="39" t="str">
        <f>'[1]DEC ONLY'!$D32</f>
        <v/>
      </c>
      <c r="L488" s="39" t="str">
        <f>'[1]DEC ONLY'!$E32</f>
        <v/>
      </c>
      <c r="M488" s="76"/>
    </row>
    <row r="489" spans="1:13" x14ac:dyDescent="0.2">
      <c r="A489" s="38">
        <v>29</v>
      </c>
      <c r="B489" s="39">
        <f>'[1]WC ONLY'!$B35</f>
        <v>0</v>
      </c>
      <c r="C489" s="39" t="str">
        <f>'[1]WC ONLY'!$C35</f>
        <v/>
      </c>
      <c r="D489" s="39" t="e">
        <f>'[1]WC ONLY'!$D35</f>
        <v>#N/A</v>
      </c>
      <c r="E489" s="39" t="str">
        <f>'[1]WC ONLY'!$E35</f>
        <v/>
      </c>
      <c r="F489" s="76"/>
      <c r="H489" s="38">
        <v>29</v>
      </c>
      <c r="I489" s="39">
        <f>'[1]DEC ONLY'!$B33</f>
        <v>0</v>
      </c>
      <c r="J489" s="39" t="str">
        <f>'[1]DEC ONLY'!$C33</f>
        <v/>
      </c>
      <c r="K489" s="39" t="str">
        <f>'[1]DEC ONLY'!$D33</f>
        <v/>
      </c>
      <c r="L489" s="39" t="str">
        <f>'[1]DEC ONLY'!$E33</f>
        <v/>
      </c>
      <c r="M489" s="76"/>
    </row>
    <row r="490" spans="1:13" x14ac:dyDescent="0.2">
      <c r="A490" s="45">
        <v>30</v>
      </c>
      <c r="B490" s="46">
        <f>'[1]WC ONLY'!$B36</f>
        <v>0</v>
      </c>
      <c r="C490" s="46" t="str">
        <f>'[1]WC ONLY'!$C36</f>
        <v/>
      </c>
      <c r="D490" s="46" t="e">
        <f>'[1]WC ONLY'!$D36</f>
        <v>#N/A</v>
      </c>
      <c r="E490" s="46" t="str">
        <f>'[1]WC ONLY'!$E36</f>
        <v/>
      </c>
      <c r="F490" s="77"/>
      <c r="H490" s="45">
        <v>30</v>
      </c>
      <c r="I490" s="46">
        <f>'[1]DEC ONLY'!$B34</f>
        <v>0</v>
      </c>
      <c r="J490" s="46" t="str">
        <f>'[1]DEC ONLY'!$C34</f>
        <v/>
      </c>
      <c r="K490" s="46" t="str">
        <f>'[1]DEC ONLY'!$D34</f>
        <v/>
      </c>
      <c r="L490" s="46" t="str">
        <f>'[1]DEC ONLY'!$E34</f>
        <v/>
      </c>
      <c r="M490" s="77"/>
    </row>
  </sheetData>
  <mergeCells count="30">
    <mergeCell ref="D393:F393"/>
    <mergeCell ref="K393:M393"/>
    <mergeCell ref="D426:F426"/>
    <mergeCell ref="K426:M426"/>
    <mergeCell ref="D459:F459"/>
    <mergeCell ref="K459:M459"/>
    <mergeCell ref="D295:F295"/>
    <mergeCell ref="K295:M295"/>
    <mergeCell ref="D328:F328"/>
    <mergeCell ref="K328:M328"/>
    <mergeCell ref="D361:F361"/>
    <mergeCell ref="K361:M361"/>
    <mergeCell ref="D197:F197"/>
    <mergeCell ref="K197:M197"/>
    <mergeCell ref="D230:F230"/>
    <mergeCell ref="K230:M230"/>
    <mergeCell ref="D263:F263"/>
    <mergeCell ref="K263:M263"/>
    <mergeCell ref="D99:F99"/>
    <mergeCell ref="K99:M99"/>
    <mergeCell ref="D132:F132"/>
    <mergeCell ref="K132:M132"/>
    <mergeCell ref="D165:F165"/>
    <mergeCell ref="K165:M165"/>
    <mergeCell ref="D1:F1"/>
    <mergeCell ref="K1:M1"/>
    <mergeCell ref="D34:F34"/>
    <mergeCell ref="K34:M34"/>
    <mergeCell ref="D67:F67"/>
    <mergeCell ref="K67:M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3CF3-17E9-4CFF-8C08-2ABCA39F91D1}">
  <dimension ref="A1:G35"/>
  <sheetViews>
    <sheetView workbookViewId="0">
      <selection sqref="A1:XFD1048576"/>
    </sheetView>
  </sheetViews>
  <sheetFormatPr defaultColWidth="9.28515625" defaultRowHeight="15" x14ac:dyDescent="0.2"/>
  <cols>
    <col min="1" max="1" width="10.7109375" style="3" bestFit="1" customWidth="1"/>
    <col min="2" max="2" width="26" style="3" bestFit="1" customWidth="1"/>
    <col min="3" max="3" width="11.28515625" style="3" bestFit="1" customWidth="1"/>
    <col min="4" max="4" width="25.7109375" style="78" customWidth="1"/>
    <col min="5" max="5" width="3.42578125" style="78" customWidth="1"/>
    <col min="6" max="6" width="11.28515625" style="78" bestFit="1" customWidth="1"/>
    <col min="7" max="7" width="25.7109375" style="78" customWidth="1"/>
    <col min="8" max="16384" width="9.28515625" style="3"/>
  </cols>
  <sheetData>
    <row r="1" spans="1:7" ht="15.75" x14ac:dyDescent="0.25">
      <c r="A1" s="10" t="str">
        <f>"RESULTS OF "&amp;[1]Data!M1</f>
        <v>RESULTS OF UBC STATE CHAMPIONSHIP - SEPTEMBER 10TH 2017</v>
      </c>
    </row>
    <row r="2" spans="1:7" ht="15.75" thickBot="1" x14ac:dyDescent="0.25"/>
    <row r="3" spans="1:7" ht="16.5" thickBot="1" x14ac:dyDescent="0.3">
      <c r="A3" s="79" t="s">
        <v>28</v>
      </c>
      <c r="B3" s="80"/>
      <c r="C3" s="80"/>
      <c r="D3" s="81"/>
      <c r="F3" s="82" t="s">
        <v>29</v>
      </c>
      <c r="G3" s="83"/>
    </row>
    <row r="4" spans="1:7" ht="16.5" thickBot="1" x14ac:dyDescent="0.3">
      <c r="A4" s="84" t="s">
        <v>30</v>
      </c>
      <c r="B4" s="85" t="s">
        <v>31</v>
      </c>
      <c r="C4" s="86" t="s">
        <v>32</v>
      </c>
      <c r="D4" s="87" t="s">
        <v>22</v>
      </c>
      <c r="F4" s="88" t="s">
        <v>32</v>
      </c>
      <c r="G4" s="87" t="s">
        <v>22</v>
      </c>
    </row>
    <row r="5" spans="1:7" x14ac:dyDescent="0.2">
      <c r="A5" s="89">
        <v>1</v>
      </c>
      <c r="B5" s="90" t="str">
        <f>VLOOKUP(A5,[1]Data!$P$4:$Q$31,2)</f>
        <v>Green</v>
      </c>
      <c r="C5" s="91">
        <f>'[1]1'!$B$5</f>
        <v>2</v>
      </c>
      <c r="D5" s="92" t="str">
        <f>'[1]1'!$C$5</f>
        <v>Sheppard &amp; Flanagan</v>
      </c>
      <c r="F5" s="93">
        <f>'[1]1'!$B$6</f>
        <v>226</v>
      </c>
      <c r="G5" s="92" t="str">
        <f>'[1]1'!$C$6</f>
        <v>Sheppard &amp; Flanagan</v>
      </c>
    </row>
    <row r="6" spans="1:7" x14ac:dyDescent="0.2">
      <c r="A6" s="94">
        <v>2</v>
      </c>
      <c r="B6" s="95" t="str">
        <f>VLOOKUP(A6,[1]Data!$P$4:$Q$31,2)</f>
        <v>Grey Green</v>
      </c>
      <c r="C6" s="96">
        <f>'[1]2'!$B$5</f>
        <v>1041</v>
      </c>
      <c r="D6" s="97" t="str">
        <f>'[1]2'!$C$5</f>
        <v>P Thurn</v>
      </c>
      <c r="F6" s="98">
        <f>'[1]2'!$B$6</f>
        <v>830</v>
      </c>
      <c r="G6" s="97" t="str">
        <f>'[1]2'!$C$6</f>
        <v>G Butler</v>
      </c>
    </row>
    <row r="7" spans="1:7" x14ac:dyDescent="0.2">
      <c r="A7" s="94">
        <v>3</v>
      </c>
      <c r="B7" s="95" t="str">
        <f>VLOOKUP(A7,[1]Data!$P$4:$Q$31,2)</f>
        <v>Blue</v>
      </c>
      <c r="C7" s="96">
        <f>'[1]3'!$B$5</f>
        <v>252</v>
      </c>
      <c r="D7" s="97" t="str">
        <f>'[1]3'!$C$5</f>
        <v>Sheppard &amp; Flanagan</v>
      </c>
      <c r="F7" s="98">
        <f>'[1]3'!$B$6</f>
        <v>495</v>
      </c>
      <c r="G7" s="97" t="str">
        <f>'[1]3'!$C$6</f>
        <v>J Orlandi</v>
      </c>
    </row>
    <row r="8" spans="1:7" x14ac:dyDescent="0.2">
      <c r="A8" s="94">
        <v>4</v>
      </c>
      <c r="B8" s="95" t="str">
        <f>VLOOKUP(A8,[1]Data!$P$4:$Q$31,2)</f>
        <v>Violet</v>
      </c>
      <c r="C8" s="96">
        <f>'[1]4'!$B$5</f>
        <v>1323</v>
      </c>
      <c r="D8" s="97" t="str">
        <f>'[1]4'!$C$5</f>
        <v>R Kirby</v>
      </c>
      <c r="F8" s="98">
        <f>'[1]4'!$B$6</f>
        <v>743</v>
      </c>
      <c r="G8" s="97" t="str">
        <f>'[1]4'!$C$6</f>
        <v>R Kirby</v>
      </c>
    </row>
    <row r="9" spans="1:7" x14ac:dyDescent="0.2">
      <c r="A9" s="94">
        <v>5</v>
      </c>
      <c r="B9" s="95" t="str">
        <f>VLOOKUP(A9,[1]Data!$P$4:$Q$31,2)</f>
        <v>Grey</v>
      </c>
      <c r="C9" s="96">
        <f>'[1]5'!$B$5</f>
        <v>582</v>
      </c>
      <c r="D9" s="97" t="str">
        <f>'[1]5'!$C$5</f>
        <v>Sheppard &amp; Flanagan</v>
      </c>
      <c r="F9" s="98">
        <f>'[1]5'!$B$6</f>
        <v>688</v>
      </c>
      <c r="G9" s="97" t="str">
        <f>'[1]5'!$C$6</f>
        <v>J Orlandi</v>
      </c>
    </row>
    <row r="10" spans="1:7" x14ac:dyDescent="0.2">
      <c r="A10" s="94">
        <v>6</v>
      </c>
      <c r="B10" s="95" t="str">
        <f>VLOOKUP(A10,[1]Data!$P$4:$Q$31,2)</f>
        <v>Yellowfaced (English)</v>
      </c>
      <c r="C10" s="96">
        <f>'[1]6'!$B$5</f>
        <v>907</v>
      </c>
      <c r="D10" s="97" t="str">
        <f>'[1]6'!$C$5</f>
        <v>R Kirby</v>
      </c>
      <c r="F10" s="98">
        <f>'[1]6'!$B$6</f>
        <v>630</v>
      </c>
      <c r="G10" s="97" t="str">
        <f>'[1]6'!$C$6</f>
        <v>J Orlandi</v>
      </c>
    </row>
    <row r="11" spans="1:7" x14ac:dyDescent="0.2">
      <c r="A11" s="94">
        <v>7</v>
      </c>
      <c r="B11" s="95" t="str">
        <f>VLOOKUP(A11,[1]Data!$P$4:$Q$31,2)</f>
        <v>Goldenfaced (Australian)</v>
      </c>
      <c r="C11" s="96">
        <f>'[1]7'!$B$5</f>
        <v>1247</v>
      </c>
      <c r="D11" s="97" t="str">
        <f>'[1]7'!$C$5</f>
        <v>Rowe Brothers</v>
      </c>
      <c r="F11" s="98">
        <f>'[1]7'!$B$6</f>
        <v>76</v>
      </c>
      <c r="G11" s="97" t="str">
        <f>'[1]7'!$C$6</f>
        <v>N Collins</v>
      </c>
    </row>
    <row r="12" spans="1:7" x14ac:dyDescent="0.2">
      <c r="A12" s="94">
        <v>8</v>
      </c>
      <c r="B12" s="95" t="str">
        <f>VLOOKUP(A12,[1]Data!$P$4:$Q$31,2)</f>
        <v>Black Eye</v>
      </c>
      <c r="C12" s="96">
        <f>'[1]8'!$B$5</f>
        <v>466</v>
      </c>
      <c r="D12" s="97" t="str">
        <f>'[1]8'!$C$5</f>
        <v>R Slade</v>
      </c>
      <c r="F12" s="98">
        <f>'[1]8'!$B$6</f>
        <v>1396</v>
      </c>
      <c r="G12" s="97" t="str">
        <f>'[1]8'!$C$6</f>
        <v>M &amp; R Randall</v>
      </c>
    </row>
    <row r="13" spans="1:7" x14ac:dyDescent="0.2">
      <c r="A13" s="94">
        <v>9</v>
      </c>
      <c r="B13" s="95" t="str">
        <f>VLOOKUP(A13,[1]Data!$P$4:$Q$31,2)</f>
        <v>Dilute</v>
      </c>
      <c r="C13" s="96">
        <f>'[1]9'!$B$5</f>
        <v>1349</v>
      </c>
      <c r="D13" s="97" t="str">
        <f>'[1]9'!$C$5</f>
        <v>V Murray</v>
      </c>
      <c r="F13" s="98">
        <f>'[1]9'!$B$6</f>
        <v>328</v>
      </c>
      <c r="G13" s="97" t="str">
        <f>'[1]9'!$C$6</f>
        <v>Bader &amp; Turnbull</v>
      </c>
    </row>
    <row r="14" spans="1:7" x14ac:dyDescent="0.2">
      <c r="A14" s="94">
        <v>10</v>
      </c>
      <c r="B14" s="95" t="str">
        <f>VLOOKUP(A14,[1]Data!$P$4:$Q$31,2)</f>
        <v>Lutino</v>
      </c>
      <c r="C14" s="96">
        <f>'[1]10'!$B$5</f>
        <v>502</v>
      </c>
      <c r="D14" s="97" t="str">
        <f>'[1]10'!$C$5</f>
        <v>A Rowe</v>
      </c>
      <c r="F14" s="98">
        <f>'[1]10'!$B$6</f>
        <v>31</v>
      </c>
      <c r="G14" s="97" t="str">
        <f>'[1]10'!$C$6</f>
        <v>B Schembri</v>
      </c>
    </row>
    <row r="15" spans="1:7" x14ac:dyDescent="0.2">
      <c r="A15" s="94">
        <v>11</v>
      </c>
      <c r="B15" s="95" t="str">
        <f>VLOOKUP(A15,[1]Data!$P$4:$Q$31,2)</f>
        <v>Albino</v>
      </c>
      <c r="C15" s="96">
        <f>'[1]11'!$B$5</f>
        <v>228</v>
      </c>
      <c r="D15" s="97" t="str">
        <f>'[1]11'!$C$5</f>
        <v>Caulfield Family</v>
      </c>
      <c r="F15" s="98">
        <f>'[1]11'!$B$6</f>
        <v>967</v>
      </c>
      <c r="G15" s="97" t="str">
        <f>'[1]11'!$C$6</f>
        <v>G O'Connell</v>
      </c>
    </row>
    <row r="16" spans="1:7" x14ac:dyDescent="0.2">
      <c r="A16" s="94">
        <v>12</v>
      </c>
      <c r="B16" s="95" t="str">
        <f>VLOOKUP(A16,[1]Data!$P$4:$Q$31,2)</f>
        <v>Clear Wing</v>
      </c>
      <c r="C16" s="96">
        <f>'[1]12'!$B$5</f>
        <v>59</v>
      </c>
      <c r="D16" s="97" t="str">
        <f>'[1]12'!$C$5</f>
        <v>J Meale</v>
      </c>
      <c r="F16" s="98">
        <f>'[1]12'!$B$6</f>
        <v>923</v>
      </c>
      <c r="G16" s="97" t="str">
        <f>'[1]12'!$C$6</f>
        <v>D Macfarlane</v>
      </c>
    </row>
    <row r="17" spans="1:7" x14ac:dyDescent="0.2">
      <c r="A17" s="94">
        <v>13</v>
      </c>
      <c r="B17" s="95" t="str">
        <f>VLOOKUP(A17,[1]Data!$P$4:$Q$31,2)</f>
        <v>Grey Wing</v>
      </c>
      <c r="C17" s="96">
        <f>'[1]13'!$B$5</f>
        <v>884</v>
      </c>
      <c r="D17" s="97" t="str">
        <f>'[1]13'!$C$5</f>
        <v>A Baxter</v>
      </c>
      <c r="F17" s="98">
        <f>'[1]13'!$B$6</f>
        <v>1153</v>
      </c>
      <c r="G17" s="97" t="str">
        <f>'[1]13'!$C$6</f>
        <v>V Murray</v>
      </c>
    </row>
    <row r="18" spans="1:7" x14ac:dyDescent="0.2">
      <c r="A18" s="94">
        <v>14</v>
      </c>
      <c r="B18" s="95" t="str">
        <f>VLOOKUP(A18,[1]Data!$P$4:$Q$31,2)</f>
        <v>Cinnamon</v>
      </c>
      <c r="C18" s="96">
        <f>'[1]14'!$B$5</f>
        <v>1585</v>
      </c>
      <c r="D18" s="97" t="str">
        <f>'[1]14'!$C$5</f>
        <v>W Cachia</v>
      </c>
      <c r="F18" s="98">
        <f>'[1]14'!$B$6</f>
        <v>1634</v>
      </c>
      <c r="G18" s="97" t="str">
        <f>'[1]14'!$C$6</f>
        <v>S &amp; T Grech</v>
      </c>
    </row>
    <row r="19" spans="1:7" x14ac:dyDescent="0.2">
      <c r="A19" s="94">
        <v>15</v>
      </c>
      <c r="B19" s="95" t="str">
        <f>VLOOKUP(A19,[1]Data!$P$4:$Q$31,2)</f>
        <v>D/F Spangle</v>
      </c>
      <c r="C19" s="96">
        <f>'[1]15'!$B$5</f>
        <v>752</v>
      </c>
      <c r="D19" s="97" t="str">
        <f>'[1]15'!$C$5</f>
        <v>M Huth</v>
      </c>
      <c r="F19" s="98">
        <f>'[1]15'!$B$6</f>
        <v>583</v>
      </c>
      <c r="G19" s="97" t="str">
        <f>'[1]15'!$C$6</f>
        <v>Rowe Brothers</v>
      </c>
    </row>
    <row r="20" spans="1:7" x14ac:dyDescent="0.2">
      <c r="A20" s="94">
        <v>16</v>
      </c>
      <c r="B20" s="95" t="str">
        <f>VLOOKUP(A20,[1]Data!$P$4:$Q$31,2)</f>
        <v>Opaline</v>
      </c>
      <c r="C20" s="96">
        <f>'[1]16'!$B$5</f>
        <v>740</v>
      </c>
      <c r="D20" s="97" t="str">
        <f>'[1]16'!$C$5</f>
        <v>Sheppard &amp; Flanagan</v>
      </c>
      <c r="F20" s="98">
        <f>'[1]16'!$B$6</f>
        <v>969</v>
      </c>
      <c r="G20" s="97" t="str">
        <f>'[1]16'!$C$6</f>
        <v>W Cachia</v>
      </c>
    </row>
    <row r="21" spans="1:7" x14ac:dyDescent="0.2">
      <c r="A21" s="94">
        <v>17</v>
      </c>
      <c r="B21" s="95" t="str">
        <f>VLOOKUP(A21,[1]Data!$P$4:$Q$31,2)</f>
        <v>Opaline AOSV</v>
      </c>
      <c r="C21" s="96">
        <f>'[1]17'!$B$5</f>
        <v>899</v>
      </c>
      <c r="D21" s="97" t="str">
        <f>'[1]17'!$C$5</f>
        <v>M &amp; R Randall</v>
      </c>
      <c r="F21" s="98">
        <f>'[1]17'!$B$6</f>
        <v>22</v>
      </c>
      <c r="G21" s="97" t="str">
        <f>'[1]17'!$C$6</f>
        <v>J Leong</v>
      </c>
    </row>
    <row r="22" spans="1:7" x14ac:dyDescent="0.2">
      <c r="A22" s="94">
        <v>18</v>
      </c>
      <c r="B22" s="95" t="str">
        <f>VLOOKUP(A22,[1]Data!$P$4:$Q$31,2)</f>
        <v>Clearbody</v>
      </c>
      <c r="C22" s="96">
        <f>'[1]18'!$B$5</f>
        <v>1512</v>
      </c>
      <c r="D22" s="97" t="str">
        <f>'[1]18'!$C$5</f>
        <v>A Rowe</v>
      </c>
      <c r="F22" s="98">
        <f>'[1]18'!$B$6</f>
        <v>1279</v>
      </c>
      <c r="G22" s="97" t="str">
        <f>'[1]18'!$C$6</f>
        <v>A Rowe</v>
      </c>
    </row>
    <row r="23" spans="1:7" x14ac:dyDescent="0.2">
      <c r="A23" s="94">
        <v>19</v>
      </c>
      <c r="B23" s="95" t="str">
        <f>VLOOKUP(A23,[1]Data!$P$4:$Q$31,2)</f>
        <v>Lacewing</v>
      </c>
      <c r="C23" s="96">
        <f>'[1]19'!$B$5</f>
        <v>261</v>
      </c>
      <c r="D23" s="97" t="str">
        <f>'[1]19'!$C$5</f>
        <v>K McCalman</v>
      </c>
      <c r="F23" s="98">
        <f>'[1]19'!$B$6</f>
        <v>1092</v>
      </c>
      <c r="G23" s="97" t="str">
        <f>'[1]19'!$C$6</f>
        <v>K McCalman</v>
      </c>
    </row>
    <row r="24" spans="1:7" x14ac:dyDescent="0.2">
      <c r="A24" s="94">
        <v>20</v>
      </c>
      <c r="B24" s="95" t="str">
        <f>VLOOKUP(A24,[1]Data!$P$4:$Q$31,2)</f>
        <v>Fallow</v>
      </c>
      <c r="C24" s="96">
        <f>'[1]20'!$B$5</f>
        <v>270</v>
      </c>
      <c r="D24" s="97" t="str">
        <f>'[1]20'!$C$5</f>
        <v>P Thurn</v>
      </c>
      <c r="F24" s="98">
        <f>'[1]20'!$B$6</f>
        <v>361</v>
      </c>
      <c r="G24" s="97" t="str">
        <f>'[1]20'!$C$6</f>
        <v>P Thurn</v>
      </c>
    </row>
    <row r="25" spans="1:7" x14ac:dyDescent="0.2">
      <c r="A25" s="94">
        <v>21</v>
      </c>
      <c r="B25" s="95" t="str">
        <f>VLOOKUP(A25,[1]Data!$P$4:$Q$31,2)</f>
        <v>Spangle Normal</v>
      </c>
      <c r="C25" s="96">
        <f>'[1]21'!$B$5</f>
        <v>793</v>
      </c>
      <c r="D25" s="97" t="str">
        <f>'[1]21'!$C$5</f>
        <v>J Orlandi</v>
      </c>
      <c r="F25" s="98">
        <f>'[1]21'!$B$6</f>
        <v>137</v>
      </c>
      <c r="G25" s="97" t="str">
        <f>'[1]21'!$C$6</f>
        <v>Sheppard &amp; Flanagan</v>
      </c>
    </row>
    <row r="26" spans="1:7" x14ac:dyDescent="0.2">
      <c r="A26" s="94">
        <v>22</v>
      </c>
      <c r="B26" s="95" t="str">
        <f>VLOOKUP(A26,[1]Data!$P$4:$Q$31,2)</f>
        <v>Spangle AOSV</v>
      </c>
      <c r="C26" s="96">
        <f>'[1]22'!$B$5</f>
        <v>1547</v>
      </c>
      <c r="D26" s="97" t="str">
        <f>'[1]22'!$C$5</f>
        <v>J Orlandi</v>
      </c>
      <c r="F26" s="98">
        <f>'[1]22'!$B$6</f>
        <v>713</v>
      </c>
      <c r="G26" s="97" t="str">
        <f>'[1]22'!$C$6</f>
        <v>H Kamal</v>
      </c>
    </row>
    <row r="27" spans="1:7" x14ac:dyDescent="0.2">
      <c r="A27" s="94">
        <v>23</v>
      </c>
      <c r="B27" s="95" t="str">
        <f>VLOOKUP(A27,[1]Data!$P$4:$Q$31,2)</f>
        <v>Dominant Pied</v>
      </c>
      <c r="C27" s="96">
        <f>'[1]23'!$B$5</f>
        <v>1427</v>
      </c>
      <c r="D27" s="97" t="str">
        <f>'[1]23'!$C$5</f>
        <v>Ray &amp; German</v>
      </c>
      <c r="F27" s="98">
        <f>'[1]23'!$B$6</f>
        <v>1394</v>
      </c>
      <c r="G27" s="97" t="str">
        <f>'[1]23'!$C$6</f>
        <v>Rowe Brothers</v>
      </c>
    </row>
    <row r="28" spans="1:7" x14ac:dyDescent="0.2">
      <c r="A28" s="94">
        <v>24</v>
      </c>
      <c r="B28" s="95" t="str">
        <f>VLOOKUP(A28,[1]Data!$P$4:$Q$31,2)</f>
        <v>Recessive Pied</v>
      </c>
      <c r="C28" s="96">
        <f>'[1]24'!$B$5</f>
        <v>1509</v>
      </c>
      <c r="D28" s="97" t="str">
        <f>'[1]24'!$C$5</f>
        <v>M Huth</v>
      </c>
      <c r="F28" s="98">
        <f>'[1]24'!$B$6</f>
        <v>1564</v>
      </c>
      <c r="G28" s="97" t="str">
        <f>'[1]24'!$C$6</f>
        <v>M Huth</v>
      </c>
    </row>
    <row r="29" spans="1:7" x14ac:dyDescent="0.2">
      <c r="A29" s="94">
        <v>25</v>
      </c>
      <c r="B29" s="95" t="str">
        <f>VLOOKUP(A29,[1]Data!$P$4:$Q$31,2)</f>
        <v>Crest</v>
      </c>
      <c r="C29" s="96">
        <f>'[1]25'!$B$5</f>
        <v>1214</v>
      </c>
      <c r="D29" s="97" t="str">
        <f>'[1]25'!$C$5</f>
        <v>Sheppard &amp; Flanagan</v>
      </c>
      <c r="F29" s="98">
        <f>'[1]25'!$B$6</f>
        <v>1015</v>
      </c>
      <c r="G29" s="97" t="str">
        <f>'[1]25'!$C$6</f>
        <v>J Meale</v>
      </c>
    </row>
    <row r="30" spans="1:7" x14ac:dyDescent="0.2">
      <c r="A30" s="94">
        <v>26</v>
      </c>
      <c r="B30" s="95" t="str">
        <f>VLOOKUP(A30,[1]Data!$P$4:$Q$31,2)</f>
        <v xml:space="preserve"> - Not Used -</v>
      </c>
      <c r="C30" s="96">
        <f>'[1]26'!$B$5</f>
        <v>0</v>
      </c>
      <c r="D30" s="97" t="str">
        <f>'[1]26'!$C$5</f>
        <v/>
      </c>
      <c r="F30" s="98">
        <f>'[1]26'!$B$6</f>
        <v>0</v>
      </c>
      <c r="G30" s="97" t="str">
        <f>'[1]26'!$C$6</f>
        <v/>
      </c>
    </row>
    <row r="31" spans="1:7" hidden="1" x14ac:dyDescent="0.2">
      <c r="A31" s="94">
        <v>27</v>
      </c>
      <c r="B31" s="95" t="str">
        <f>VLOOKUP(A31,[1]Data!$P$4:$Q$31,2)</f>
        <v xml:space="preserve"> - Not Used -</v>
      </c>
      <c r="C31" s="96">
        <f>'[1]27'!$B$5</f>
        <v>0</v>
      </c>
      <c r="D31" s="97" t="str">
        <f>'[1]27'!$C$5</f>
        <v/>
      </c>
      <c r="F31" s="98">
        <f>'[1]27'!$B$6</f>
        <v>0</v>
      </c>
      <c r="G31" s="97" t="str">
        <f>'[1]27'!$C$6</f>
        <v/>
      </c>
    </row>
    <row r="32" spans="1:7" ht="15.75" hidden="1" thickBot="1" x14ac:dyDescent="0.25">
      <c r="A32" s="99">
        <v>28</v>
      </c>
      <c r="B32" s="100" t="str">
        <f>VLOOKUP(A32,[1]Data!$P$4:$Q$31,2)</f>
        <v xml:space="preserve"> - Not Used -</v>
      </c>
      <c r="C32" s="101">
        <f>'[1]28'!$B$5</f>
        <v>0</v>
      </c>
      <c r="D32" s="102" t="str">
        <f>'[1]28'!$C$5</f>
        <v/>
      </c>
      <c r="F32" s="103">
        <f>'[1]28'!$B$6</f>
        <v>0</v>
      </c>
      <c r="G32" s="102" t="str">
        <f>'[1]28'!$C$6</f>
        <v/>
      </c>
    </row>
    <row r="33" spans="1:7" hidden="1" x14ac:dyDescent="0.2"/>
    <row r="34" spans="1:7" x14ac:dyDescent="0.2">
      <c r="A34" s="104" t="s">
        <v>33</v>
      </c>
      <c r="B34" s="95"/>
      <c r="C34" s="96">
        <f>'[1]DEC ONLY'!B5</f>
        <v>3000</v>
      </c>
      <c r="D34" s="97" t="str">
        <f>'[1]DEC ONLY'!C5</f>
        <v>Rowe Brothers</v>
      </c>
      <c r="F34" s="98">
        <f>'[1]DEC ONLY'!B6</f>
        <v>0</v>
      </c>
      <c r="G34" s="97" t="str">
        <f>'[1]DEC ONLY'!C6</f>
        <v/>
      </c>
    </row>
    <row r="35" spans="1:7" x14ac:dyDescent="0.2">
      <c r="A35" s="104" t="s">
        <v>34</v>
      </c>
      <c r="B35" s="95"/>
      <c r="C35" s="96">
        <f>'[1]WC ONLY'!B7</f>
        <v>3022</v>
      </c>
      <c r="D35" s="97" t="str">
        <f>'[1]WC ONLY'!C7</f>
        <v>Sheppard &amp; Flanagan</v>
      </c>
      <c r="F35" s="98">
        <f>'[1]WC ONLY'!B8</f>
        <v>3012</v>
      </c>
      <c r="G35" s="97" t="str">
        <f>'[1]WC ONLY'!C8</f>
        <v>A Rowe</v>
      </c>
    </row>
  </sheetData>
  <mergeCells count="2">
    <mergeCell ref="A3:D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Results</vt:lpstr>
      <vt:lpstr>Winners Beg - Inter</vt:lpstr>
      <vt:lpstr>1-10 Place Getters</vt:lpstr>
      <vt:lpstr>Class Results</vt:lpstr>
      <vt:lpstr>Winners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2017-09-13T14:21:40Z</dcterms:created>
  <dcterms:modified xsi:type="dcterms:W3CDTF">2017-09-13T14:28:29Z</dcterms:modified>
</cp:coreProperties>
</file>