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esktop\"/>
    </mc:Choice>
  </mc:AlternateContent>
  <bookViews>
    <workbookView xWindow="0" yWindow="0" windowWidth="28800" windowHeight="11835" tabRatio="935" activeTab="6"/>
  </bookViews>
  <sheets>
    <sheet name="Points rules" sheetId="1" r:id="rId1"/>
    <sheet name="2023 Exhibitor dashboard" sheetId="46" r:id="rId2"/>
    <sheet name="2023 Exhibitor points" sheetId="47" r:id="rId3"/>
    <sheet name="2023 Variety dashboard" sheetId="40" r:id="rId4"/>
    <sheet name="2023 Variety points data" sheetId="41" r:id="rId5"/>
    <sheet name="2022 Exhibitor dashboard" sheetId="44" r:id="rId6"/>
    <sheet name="2022 Exhibitor points" sheetId="45" r:id="rId7"/>
    <sheet name="2022 Variety dashboard" sheetId="38" r:id="rId8"/>
    <sheet name="2022 Variety points data" sheetId="39" r:id="rId9"/>
    <sheet name="2021 Exhibitor dashboard" sheetId="35" r:id="rId10"/>
    <sheet name="2021 Exhibitor points" sheetId="34" r:id="rId11"/>
    <sheet name="2021 Variety dashboard" sheetId="33" r:id="rId12"/>
    <sheet name="2021 Variety points data" sheetId="32" r:id="rId13"/>
    <sheet name="2020 Exhibitor dashboard" sheetId="2" r:id="rId14"/>
    <sheet name="2020 Exhibitor points" sheetId="3" r:id="rId15"/>
    <sheet name="2020 Variety dashboard" sheetId="4" r:id="rId16"/>
    <sheet name="2020 Variety points data" sheetId="5" r:id="rId17"/>
    <sheet name="2019 Exhibitor dashboard " sheetId="6" r:id="rId18"/>
    <sheet name="2019 Exhibitor Points" sheetId="7" r:id="rId19"/>
    <sheet name="2019 Variety dashboard " sheetId="8" r:id="rId20"/>
    <sheet name="2019 Variety points data" sheetId="9" r:id="rId21"/>
    <sheet name="2018 Exhibitor dashboard" sheetId="10" r:id="rId22"/>
    <sheet name="2018 Exhibitor Points " sheetId="11" r:id="rId23"/>
    <sheet name="2018 Variety dashboard" sheetId="12" r:id="rId24"/>
    <sheet name="2018 Variety points data" sheetId="13" r:id="rId25"/>
    <sheet name="2017 Exhibitor dashboard" sheetId="14" r:id="rId26"/>
    <sheet name="2017 Exhibitor points data" sheetId="15" r:id="rId27"/>
    <sheet name="2017 Variety dashboard " sheetId="16" r:id="rId28"/>
    <sheet name="2017 Variety points data" sheetId="17" r:id="rId29"/>
    <sheet name="2016 Exhibitor" sheetId="18" r:id="rId30"/>
    <sheet name="2016 Variety Points" sheetId="19" r:id="rId31"/>
    <sheet name="Normal Dilute 2016" sheetId="20" r:id="rId32"/>
    <sheet name="2015 Exhibitor Points " sheetId="21" r:id="rId33"/>
    <sheet name="Normal Violet 2015" sheetId="22" r:id="rId34"/>
    <sheet name="2015 Variety Points" sheetId="23" r:id="rId35"/>
    <sheet name="2014 Exhibitor Points" sheetId="24" r:id="rId36"/>
    <sheet name="2014 Variety Points" sheetId="25" r:id="rId37"/>
    <sheet name="2014 Aust Yellowface " sheetId="26" r:id="rId38"/>
  </sheets>
  <externalReferences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25" hidden="1">'2017 Exhibitor dashboard'!$B$4:$K$4</definedName>
    <definedName name="_xlnm._FilterDatabase" localSheetId="21" hidden="1">'2018 Exhibitor dashboard'!$B$4:$I$4</definedName>
    <definedName name="_xlnm._FilterDatabase" localSheetId="17" hidden="1">'2019 Exhibitor dashboard '!$B$5:$I$174</definedName>
    <definedName name="_xlnm._FilterDatabase" localSheetId="20" hidden="1">'2019 Variety points data'!$C$702:$D$702</definedName>
    <definedName name="_xlnm._FilterDatabase" localSheetId="13" hidden="1">'2020 Exhibitor dashboard'!$B$4:$I$133</definedName>
    <definedName name="_xlnm._FilterDatabase" localSheetId="9" hidden="1">'2021 Exhibitor dashboard'!$B$4:$J$142</definedName>
    <definedName name="_xlnm._FilterDatabase" localSheetId="11" hidden="1">'2021 Variety dashboard'!$N$42:$O$47</definedName>
    <definedName name="Data_table">[1]Data!$D$4:$K$2094</definedName>
    <definedName name="Excel_BuiltIn__FilterDatabase" localSheetId="24">'2018 Variety points data'!$A$3:$G$3</definedName>
    <definedName name="_xlnm.Print_Area" localSheetId="27">'2017 Variety dashboard '!$B$2:$L$128</definedName>
    <definedName name="_xlnm.Print_Area" localSheetId="23">'2018 Variety dashboard'!$B$2:$O$128</definedName>
    <definedName name="_xlnm.Print_Area" localSheetId="24">'2018 Variety points data'!$A$3:$G$741</definedName>
    <definedName name="_xlnm.Print_Area" localSheetId="17">'2019 Exhibitor dashboard '!$K$6:$O$29</definedName>
    <definedName name="_xlnm.Print_Area" localSheetId="18">'2019 Exhibitor Points'!$A$5:$H$9</definedName>
    <definedName name="_xlnm.Print_Area" localSheetId="19">'2019 Variety dashboard '!$B$5:$O$129</definedName>
    <definedName name="_xlnm.Print_Area" localSheetId="13">'2020 Exhibitor dashboard'!$K$4:$O$25</definedName>
    <definedName name="_xlnm.Print_Area" localSheetId="14">'2020 Exhibitor points'!$A$3:$H$3</definedName>
    <definedName name="_xlnm.Print_Area" localSheetId="15">'2020 Variety dashboard'!$B$2:$O$126</definedName>
    <definedName name="_xlnm.Print_Area" localSheetId="9">'2021 Exhibitor dashboard'!$L$4:$P$16</definedName>
    <definedName name="_xlnm.Print_Area" localSheetId="10">'2021 Exhibitor points'!$A$3:$H$3</definedName>
    <definedName name="_xlnm.Print_Area" localSheetId="11">'2021 Variety dashboard'!$B$2:$O$126</definedName>
    <definedName name="_xlnm.Print_Area" localSheetId="0">'Points rules'!$B$4:$D$56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2" i="46" l="1"/>
  <c r="K150" i="46"/>
  <c r="K148" i="46"/>
  <c r="K147" i="46"/>
  <c r="K146" i="46"/>
  <c r="G145" i="46"/>
  <c r="K145" i="46" s="1"/>
  <c r="I144" i="46"/>
  <c r="K144" i="46" s="1"/>
  <c r="K143" i="46"/>
  <c r="I142" i="46"/>
  <c r="F142" i="46"/>
  <c r="I141" i="46"/>
  <c r="K141" i="46" s="1"/>
  <c r="K140" i="46"/>
  <c r="H139" i="46"/>
  <c r="F139" i="46"/>
  <c r="F138" i="46"/>
  <c r="G137" i="46"/>
  <c r="K137" i="46" s="1"/>
  <c r="I136" i="46"/>
  <c r="K136" i="46" s="1"/>
  <c r="K135" i="46"/>
  <c r="F134" i="46"/>
  <c r="K134" i="46" s="1"/>
  <c r="I133" i="46"/>
  <c r="F133" i="46"/>
  <c r="F132" i="46"/>
  <c r="K132" i="46" s="1"/>
  <c r="G131" i="46"/>
  <c r="F131" i="46"/>
  <c r="K130" i="46"/>
  <c r="K129" i="46"/>
  <c r="G128" i="46"/>
  <c r="F128" i="46"/>
  <c r="G127" i="46"/>
  <c r="F127" i="46"/>
  <c r="K126" i="46"/>
  <c r="F125" i="46"/>
  <c r="K125" i="46" s="1"/>
  <c r="F124" i="46"/>
  <c r="K124" i="46" s="1"/>
  <c r="F123" i="46"/>
  <c r="K123" i="46" s="1"/>
  <c r="K122" i="46"/>
  <c r="G121" i="46"/>
  <c r="K121" i="46" s="1"/>
  <c r="G120" i="46"/>
  <c r="F120" i="46"/>
  <c r="F114" i="46"/>
  <c r="K114" i="46" s="1"/>
  <c r="H113" i="46"/>
  <c r="G113" i="46"/>
  <c r="F113" i="46"/>
  <c r="K112" i="46"/>
  <c r="I111" i="46"/>
  <c r="H111" i="46"/>
  <c r="F111" i="46"/>
  <c r="I110" i="46"/>
  <c r="H110" i="46"/>
  <c r="G110" i="46"/>
  <c r="H109" i="46"/>
  <c r="K109" i="46" s="1"/>
  <c r="H108" i="46"/>
  <c r="G108" i="46"/>
  <c r="H107" i="46"/>
  <c r="F107" i="46"/>
  <c r="I106" i="46"/>
  <c r="G106" i="46"/>
  <c r="F106" i="46"/>
  <c r="H105" i="46"/>
  <c r="G105" i="46"/>
  <c r="H93" i="46"/>
  <c r="I85" i="46"/>
  <c r="F81" i="46"/>
  <c r="K81" i="46" s="1"/>
  <c r="F80" i="46"/>
  <c r="K80" i="46" s="1"/>
  <c r="K79" i="46"/>
  <c r="K78" i="46"/>
  <c r="F76" i="46"/>
  <c r="K76" i="46" s="1"/>
  <c r="K75" i="46"/>
  <c r="K74" i="46"/>
  <c r="K73" i="46"/>
  <c r="K72" i="46"/>
  <c r="K71" i="46"/>
  <c r="G70" i="46"/>
  <c r="K70" i="46" s="1"/>
  <c r="F69" i="46"/>
  <c r="K69" i="46" s="1"/>
  <c r="I68" i="46"/>
  <c r="K67" i="46"/>
  <c r="K66" i="46"/>
  <c r="F65" i="46"/>
  <c r="K64" i="46"/>
  <c r="I63" i="46"/>
  <c r="K63" i="46" s="1"/>
  <c r="G62" i="46"/>
  <c r="K62" i="46" s="1"/>
  <c r="G61" i="46"/>
  <c r="F60" i="46"/>
  <c r="K60" i="46" s="1"/>
  <c r="G59" i="46"/>
  <c r="F59" i="46"/>
  <c r="F58" i="46"/>
  <c r="K58" i="46" s="1"/>
  <c r="G57" i="46"/>
  <c r="F57" i="46"/>
  <c r="I56" i="46"/>
  <c r="H56" i="46"/>
  <c r="F56" i="46"/>
  <c r="H55" i="46"/>
  <c r="F55" i="46"/>
  <c r="H54" i="46"/>
  <c r="G54" i="46"/>
  <c r="G46" i="46"/>
  <c r="K46" i="46" s="1"/>
  <c r="H45" i="46"/>
  <c r="G45" i="46"/>
  <c r="H44" i="46"/>
  <c r="G44" i="46"/>
  <c r="F44" i="46"/>
  <c r="H43" i="46"/>
  <c r="K43" i="46" s="1"/>
  <c r="I42" i="46"/>
  <c r="H42" i="46"/>
  <c r="G42" i="46"/>
  <c r="H41" i="46"/>
  <c r="F41" i="46"/>
  <c r="I40" i="46"/>
  <c r="H40" i="46"/>
  <c r="I39" i="46"/>
  <c r="H39" i="46"/>
  <c r="G39" i="46"/>
  <c r="I38" i="46"/>
  <c r="H38" i="46"/>
  <c r="G38" i="46"/>
  <c r="F38" i="46"/>
  <c r="I37" i="46"/>
  <c r="H37" i="46"/>
  <c r="F37" i="46"/>
  <c r="I36" i="46"/>
  <c r="H36" i="46"/>
  <c r="G36" i="46"/>
  <c r="F36" i="46"/>
  <c r="I35" i="46"/>
  <c r="H35" i="46"/>
  <c r="I34" i="46"/>
  <c r="H34" i="46"/>
  <c r="G34" i="46"/>
  <c r="F34" i="46"/>
  <c r="K33" i="46"/>
  <c r="I32" i="46"/>
  <c r="H32" i="46"/>
  <c r="G32" i="46"/>
  <c r="F32" i="46"/>
  <c r="H31" i="46"/>
  <c r="G31" i="46"/>
  <c r="F31" i="46"/>
  <c r="H30" i="46"/>
  <c r="G30" i="46"/>
  <c r="H29" i="46"/>
  <c r="G29" i="46"/>
  <c r="F29" i="46"/>
  <c r="H28" i="46"/>
  <c r="G28" i="46"/>
  <c r="F28" i="46"/>
  <c r="H27" i="46"/>
  <c r="G27" i="46"/>
  <c r="I26" i="46"/>
  <c r="H26" i="46"/>
  <c r="G26" i="46"/>
  <c r="F26" i="46"/>
  <c r="I25" i="46"/>
  <c r="G25" i="46"/>
  <c r="F25" i="46"/>
  <c r="I24" i="46"/>
  <c r="H24" i="46"/>
  <c r="G24" i="46"/>
  <c r="F24" i="46"/>
  <c r="I23" i="46"/>
  <c r="H23" i="46"/>
  <c r="F23" i="46"/>
  <c r="I22" i="46"/>
  <c r="H22" i="46"/>
  <c r="G22" i="46"/>
  <c r="F22" i="46"/>
  <c r="I21" i="46"/>
  <c r="H21" i="46"/>
  <c r="G21" i="46"/>
  <c r="F21" i="46"/>
  <c r="I20" i="46"/>
  <c r="F20" i="46"/>
  <c r="I19" i="46"/>
  <c r="H19" i="46"/>
  <c r="F19" i="46"/>
  <c r="H18" i="46"/>
  <c r="F18" i="46"/>
  <c r="I17" i="46"/>
  <c r="H17" i="46"/>
  <c r="F17" i="46"/>
  <c r="E16" i="46"/>
  <c r="K16" i="46" s="1"/>
  <c r="F13" i="46"/>
  <c r="K13" i="46" s="1"/>
  <c r="K11" i="46"/>
  <c r="E10" i="46"/>
  <c r="K10" i="46" s="1"/>
  <c r="F9" i="46"/>
  <c r="E9" i="46"/>
  <c r="K6" i="46"/>
  <c r="H5" i="46"/>
  <c r="K5" i="46" s="1"/>
  <c r="G1419" i="47"/>
  <c r="G1420" i="47" s="1"/>
  <c r="G1410" i="47"/>
  <c r="G1409" i="47"/>
  <c r="G1406" i="47"/>
  <c r="G1398" i="47"/>
  <c r="G1396" i="47"/>
  <c r="G1391" i="47"/>
  <c r="G1386" i="47"/>
  <c r="G1384" i="47"/>
  <c r="G1377" i="47"/>
  <c r="G1375" i="47"/>
  <c r="G1371" i="47"/>
  <c r="G1372" i="47" s="1"/>
  <c r="G1367" i="47"/>
  <c r="G1368" i="47" s="1"/>
  <c r="G1354" i="47"/>
  <c r="G1351" i="47"/>
  <c r="G1335" i="47"/>
  <c r="G1333" i="47"/>
  <c r="G1310" i="47"/>
  <c r="G1294" i="47"/>
  <c r="G1287" i="47"/>
  <c r="G1266" i="47"/>
  <c r="G1264" i="47"/>
  <c r="G1257" i="47"/>
  <c r="G1255" i="47"/>
  <c r="G1249" i="47"/>
  <c r="G1250" i="47" s="1"/>
  <c r="G1237" i="47"/>
  <c r="G1202" i="47"/>
  <c r="G1192" i="47"/>
  <c r="G1184" i="47"/>
  <c r="G1166" i="47"/>
  <c r="G1167" i="47" s="1"/>
  <c r="G1133" i="47"/>
  <c r="G1118" i="47"/>
  <c r="G1083" i="47"/>
  <c r="G1084" i="47" s="1"/>
  <c r="IR1084" i="47" s="1"/>
  <c r="G1063" i="47"/>
  <c r="G1054" i="47"/>
  <c r="G1049" i="47"/>
  <c r="G1010" i="47"/>
  <c r="G1000" i="47"/>
  <c r="G990" i="47"/>
  <c r="G970" i="47"/>
  <c r="G971" i="47" s="1"/>
  <c r="G966" i="47"/>
  <c r="G952" i="47"/>
  <c r="G950" i="47"/>
  <c r="G941" i="47"/>
  <c r="G935" i="47"/>
  <c r="G930" i="47"/>
  <c r="G919" i="47"/>
  <c r="G915" i="47"/>
  <c r="G916" i="47" s="1"/>
  <c r="G909" i="47"/>
  <c r="G906" i="47"/>
  <c r="G858" i="47"/>
  <c r="G855" i="47"/>
  <c r="G839" i="47"/>
  <c r="G837" i="47"/>
  <c r="G829" i="47"/>
  <c r="G830" i="47" s="1"/>
  <c r="G821" i="47"/>
  <c r="G822" i="47" s="1"/>
  <c r="G806" i="47"/>
  <c r="G804" i="47"/>
  <c r="G795" i="47"/>
  <c r="G792" i="47"/>
  <c r="G784" i="47"/>
  <c r="G779" i="47"/>
  <c r="G777" i="47"/>
  <c r="G760" i="47"/>
  <c r="G758" i="47"/>
  <c r="G741" i="47"/>
  <c r="G726" i="47"/>
  <c r="G707" i="47"/>
  <c r="G697" i="47"/>
  <c r="G695" i="47"/>
  <c r="G692" i="47"/>
  <c r="G687" i="47"/>
  <c r="G688" i="47" s="1"/>
  <c r="G675" i="47"/>
  <c r="G671" i="47"/>
  <c r="G669" i="47"/>
  <c r="G666" i="47"/>
  <c r="G658" i="47"/>
  <c r="G663" i="47" s="1"/>
  <c r="G646" i="47"/>
  <c r="G644" i="47"/>
  <c r="G641" i="47"/>
  <c r="G630" i="47"/>
  <c r="G628" i="47"/>
  <c r="G620" i="47"/>
  <c r="G616" i="47"/>
  <c r="G613" i="47"/>
  <c r="G603" i="47"/>
  <c r="G597" i="47"/>
  <c r="G558" i="47"/>
  <c r="G542" i="47"/>
  <c r="G533" i="47"/>
  <c r="G534" i="47" s="1"/>
  <c r="G517" i="47"/>
  <c r="G513" i="47"/>
  <c r="G509" i="47"/>
  <c r="G510" i="47" s="1"/>
  <c r="G478" i="47"/>
  <c r="G471" i="47"/>
  <c r="G458" i="47"/>
  <c r="G459" i="47" s="1"/>
  <c r="G454" i="47"/>
  <c r="G446" i="47"/>
  <c r="G396" i="47"/>
  <c r="G387" i="47"/>
  <c r="G372" i="47"/>
  <c r="G370" i="47"/>
  <c r="G361" i="47"/>
  <c r="G353" i="47"/>
  <c r="G350" i="47"/>
  <c r="G344" i="47"/>
  <c r="G339" i="47"/>
  <c r="G332" i="47"/>
  <c r="G329" i="47"/>
  <c r="G326" i="47"/>
  <c r="IS323" i="47"/>
  <c r="IS322" i="47"/>
  <c r="IS318" i="47"/>
  <c r="IS317" i="47"/>
  <c r="G302" i="47"/>
  <c r="G303" i="47" s="1"/>
  <c r="G295" i="47"/>
  <c r="G292" i="47"/>
  <c r="G289" i="47"/>
  <c r="G273" i="47"/>
  <c r="G266" i="47"/>
  <c r="G264" i="47"/>
  <c r="G250" i="47"/>
  <c r="G246" i="47"/>
  <c r="G232" i="47"/>
  <c r="G228" i="47"/>
  <c r="G219" i="47"/>
  <c r="G217" i="47"/>
  <c r="G213" i="47"/>
  <c r="G211" i="47"/>
  <c r="G209" i="47"/>
  <c r="G192" i="47"/>
  <c r="G188" i="47"/>
  <c r="G189" i="47" s="1"/>
  <c r="G182" i="47"/>
  <c r="G180" i="47"/>
  <c r="G169" i="47"/>
  <c r="G167" i="47"/>
  <c r="G161" i="47"/>
  <c r="G159" i="47"/>
  <c r="G151" i="47"/>
  <c r="G152" i="47" s="1"/>
  <c r="G122" i="47"/>
  <c r="G119" i="47"/>
  <c r="G111" i="47"/>
  <c r="G107" i="47"/>
  <c r="G97" i="47"/>
  <c r="G98" i="47" s="1"/>
  <c r="G81" i="47"/>
  <c r="G60" i="47"/>
  <c r="G54" i="47"/>
  <c r="G34" i="47"/>
  <c r="G28" i="47"/>
  <c r="G11" i="47"/>
  <c r="G9" i="47"/>
  <c r="K41" i="46" l="1"/>
  <c r="K128" i="46"/>
  <c r="K18" i="46"/>
  <c r="K35" i="46"/>
  <c r="K40" i="46"/>
  <c r="K131" i="46"/>
  <c r="G455" i="47"/>
  <c r="G610" i="47"/>
  <c r="K23" i="46"/>
  <c r="K45" i="46"/>
  <c r="K120" i="46"/>
  <c r="K127" i="46"/>
  <c r="K138" i="46"/>
  <c r="K34" i="46"/>
  <c r="K17" i="46"/>
  <c r="K20" i="46"/>
  <c r="K30" i="46"/>
  <c r="G840" i="47"/>
  <c r="G373" i="47"/>
  <c r="G798" i="47"/>
  <c r="G214" i="47"/>
  <c r="K19" i="46"/>
  <c r="K37" i="46"/>
  <c r="K59" i="46"/>
  <c r="K105" i="46"/>
  <c r="K113" i="46"/>
  <c r="K9" i="46"/>
  <c r="K39" i="46"/>
  <c r="K65" i="46"/>
  <c r="K106" i="46"/>
  <c r="K139" i="46"/>
  <c r="K32" i="46"/>
  <c r="K110" i="46"/>
  <c r="K27" i="46"/>
  <c r="K57" i="46"/>
  <c r="K61" i="46"/>
  <c r="K107" i="46"/>
  <c r="K111" i="46"/>
  <c r="K25" i="46"/>
  <c r="K36" i="46"/>
  <c r="K38" i="46"/>
  <c r="K108" i="46"/>
  <c r="K22" i="46"/>
  <c r="K24" i="46"/>
  <c r="K54" i="46"/>
  <c r="K26" i="46"/>
  <c r="K31" i="46"/>
  <c r="K44" i="46"/>
  <c r="K29" i="46"/>
  <c r="K42" i="46"/>
  <c r="K55" i="46"/>
  <c r="K133" i="46"/>
  <c r="K142" i="46"/>
  <c r="K21" i="46"/>
  <c r="K28" i="46"/>
  <c r="K56" i="46"/>
  <c r="F156" i="44"/>
  <c r="K156" i="44" s="1"/>
  <c r="K155" i="44"/>
  <c r="F153" i="44"/>
  <c r="K153" i="44" s="1"/>
  <c r="F152" i="44"/>
  <c r="K152" i="44" s="1"/>
  <c r="K151" i="44"/>
  <c r="F151" i="44"/>
  <c r="K150" i="44"/>
  <c r="H150" i="44"/>
  <c r="F150" i="44"/>
  <c r="J149" i="44"/>
  <c r="F149" i="44"/>
  <c r="K149" i="44" s="1"/>
  <c r="F148" i="44"/>
  <c r="K148" i="44" s="1"/>
  <c r="F147" i="44"/>
  <c r="K147" i="44" s="1"/>
  <c r="J146" i="44"/>
  <c r="G146" i="44"/>
  <c r="F146" i="44"/>
  <c r="J145" i="44"/>
  <c r="F145" i="44"/>
  <c r="K145" i="44" s="1"/>
  <c r="F144" i="44"/>
  <c r="K144" i="44" s="1"/>
  <c r="G143" i="44"/>
  <c r="K143" i="44" s="1"/>
  <c r="K142" i="44"/>
  <c r="F142" i="44"/>
  <c r="K141" i="44"/>
  <c r="H141" i="44"/>
  <c r="K140" i="44"/>
  <c r="J140" i="44"/>
  <c r="K139" i="44"/>
  <c r="G138" i="44"/>
  <c r="F138" i="44"/>
  <c r="K138" i="44" s="1"/>
  <c r="J137" i="44"/>
  <c r="G137" i="44"/>
  <c r="K137" i="44" s="1"/>
  <c r="F137" i="44"/>
  <c r="G136" i="44"/>
  <c r="K136" i="44" s="1"/>
  <c r="H135" i="44"/>
  <c r="G135" i="44"/>
  <c r="F135" i="44"/>
  <c r="K135" i="44" s="1"/>
  <c r="F134" i="44"/>
  <c r="K134" i="44" s="1"/>
  <c r="F133" i="44"/>
  <c r="K133" i="44" s="1"/>
  <c r="K132" i="44"/>
  <c r="H132" i="44"/>
  <c r="G132" i="44"/>
  <c r="F132" i="44"/>
  <c r="H131" i="44"/>
  <c r="G131" i="44"/>
  <c r="K131" i="44" s="1"/>
  <c r="F130" i="44"/>
  <c r="K130" i="44" s="1"/>
  <c r="G129" i="44"/>
  <c r="F129" i="44"/>
  <c r="K129" i="44" s="1"/>
  <c r="K128" i="44"/>
  <c r="G128" i="44"/>
  <c r="G127" i="44"/>
  <c r="K127" i="44" s="1"/>
  <c r="F126" i="44"/>
  <c r="K126" i="44" s="1"/>
  <c r="H125" i="44"/>
  <c r="K125" i="44" s="1"/>
  <c r="H124" i="44"/>
  <c r="G124" i="44"/>
  <c r="F124" i="44"/>
  <c r="G123" i="44"/>
  <c r="F123" i="44"/>
  <c r="K123" i="44" s="1"/>
  <c r="I122" i="44"/>
  <c r="H122" i="44"/>
  <c r="G122" i="44"/>
  <c r="F122" i="44"/>
  <c r="K122" i="44" s="1"/>
  <c r="K121" i="44"/>
  <c r="J120" i="44"/>
  <c r="I120" i="44"/>
  <c r="K120" i="44" s="1"/>
  <c r="G120" i="44"/>
  <c r="F120" i="44"/>
  <c r="J119" i="44"/>
  <c r="I119" i="44"/>
  <c r="H119" i="44"/>
  <c r="I118" i="44"/>
  <c r="K118" i="44" s="1"/>
  <c r="F118" i="44"/>
  <c r="I117" i="44"/>
  <c r="H117" i="44"/>
  <c r="I116" i="44"/>
  <c r="G116" i="44"/>
  <c r="K116" i="44" s="1"/>
  <c r="I115" i="44"/>
  <c r="K115" i="44" s="1"/>
  <c r="G115" i="44"/>
  <c r="I114" i="44"/>
  <c r="H114" i="44"/>
  <c r="G114" i="44"/>
  <c r="F114" i="44"/>
  <c r="J113" i="44"/>
  <c r="H113" i="44"/>
  <c r="K113" i="44" s="1"/>
  <c r="G113" i="44"/>
  <c r="K112" i="44"/>
  <c r="I112" i="44"/>
  <c r="H112" i="44"/>
  <c r="J110" i="44"/>
  <c r="K110" i="44" s="1"/>
  <c r="J109" i="44"/>
  <c r="I109" i="44"/>
  <c r="F109" i="44"/>
  <c r="K109" i="44" s="1"/>
  <c r="I105" i="44"/>
  <c r="J97" i="44"/>
  <c r="G93" i="44"/>
  <c r="K93" i="44" s="1"/>
  <c r="K92" i="44"/>
  <c r="G92" i="44"/>
  <c r="K91" i="44"/>
  <c r="K90" i="44"/>
  <c r="K89" i="44"/>
  <c r="G89" i="44"/>
  <c r="K88" i="44"/>
  <c r="K87" i="44"/>
  <c r="K86" i="44"/>
  <c r="F85" i="44"/>
  <c r="K85" i="44" s="1"/>
  <c r="K84" i="44"/>
  <c r="F84" i="44"/>
  <c r="K83" i="44"/>
  <c r="H83" i="44"/>
  <c r="K82" i="44"/>
  <c r="G82" i="44"/>
  <c r="J81" i="44"/>
  <c r="K80" i="44"/>
  <c r="K79" i="44"/>
  <c r="F79" i="44"/>
  <c r="G78" i="44"/>
  <c r="F78" i="44"/>
  <c r="K77" i="44"/>
  <c r="J76" i="44"/>
  <c r="K76" i="44" s="1"/>
  <c r="K75" i="44"/>
  <c r="H75" i="44"/>
  <c r="H74" i="44"/>
  <c r="F74" i="44"/>
  <c r="K73" i="44"/>
  <c r="G73" i="44"/>
  <c r="H72" i="44"/>
  <c r="G72" i="44"/>
  <c r="F72" i="44"/>
  <c r="J71" i="44"/>
  <c r="G71" i="44"/>
  <c r="F71" i="44"/>
  <c r="G70" i="44"/>
  <c r="F70" i="44"/>
  <c r="H69" i="44"/>
  <c r="G69" i="44"/>
  <c r="K68" i="44"/>
  <c r="J68" i="44"/>
  <c r="G68" i="44"/>
  <c r="J67" i="44"/>
  <c r="I67" i="44"/>
  <c r="G67" i="44"/>
  <c r="K67" i="44" s="1"/>
  <c r="I66" i="44"/>
  <c r="K66" i="44" s="1"/>
  <c r="G66" i="44"/>
  <c r="I65" i="44"/>
  <c r="G65" i="44"/>
  <c r="F65" i="44"/>
  <c r="K65" i="44" s="1"/>
  <c r="I64" i="44"/>
  <c r="K64" i="44" s="1"/>
  <c r="I63" i="44"/>
  <c r="K63" i="44" s="1"/>
  <c r="H63" i="44"/>
  <c r="K62" i="44"/>
  <c r="J62" i="44"/>
  <c r="I62" i="44"/>
  <c r="G62" i="44"/>
  <c r="J61" i="44"/>
  <c r="I61" i="44"/>
  <c r="K61" i="44" s="1"/>
  <c r="H57" i="44"/>
  <c r="K57" i="44" s="1"/>
  <c r="K56" i="44"/>
  <c r="I56" i="44"/>
  <c r="H56" i="44"/>
  <c r="I55" i="44"/>
  <c r="H55" i="44"/>
  <c r="G55" i="44"/>
  <c r="F55" i="44"/>
  <c r="K55" i="44" s="1"/>
  <c r="I54" i="44"/>
  <c r="K54" i="44" s="1"/>
  <c r="J53" i="44"/>
  <c r="K53" i="44" s="1"/>
  <c r="I53" i="44"/>
  <c r="H53" i="44"/>
  <c r="I52" i="44"/>
  <c r="G52" i="44"/>
  <c r="J51" i="44"/>
  <c r="I51" i="44"/>
  <c r="I50" i="44"/>
  <c r="G50" i="44"/>
  <c r="F50" i="44"/>
  <c r="J49" i="44"/>
  <c r="I49" i="44"/>
  <c r="H49" i="44"/>
  <c r="J48" i="44"/>
  <c r="I48" i="44"/>
  <c r="H48" i="44"/>
  <c r="G48" i="44"/>
  <c r="F48" i="44"/>
  <c r="J47" i="44"/>
  <c r="I47" i="44"/>
  <c r="G47" i="44"/>
  <c r="F47" i="44"/>
  <c r="J46" i="44"/>
  <c r="I46" i="44"/>
  <c r="H46" i="44"/>
  <c r="G46" i="44"/>
  <c r="F46" i="44"/>
  <c r="K46" i="44" s="1"/>
  <c r="J45" i="44"/>
  <c r="I45" i="44"/>
  <c r="F45" i="44"/>
  <c r="J44" i="44"/>
  <c r="I44" i="44"/>
  <c r="H44" i="44"/>
  <c r="G44" i="44"/>
  <c r="K43" i="44"/>
  <c r="J42" i="44"/>
  <c r="I42" i="44"/>
  <c r="H42" i="44"/>
  <c r="G42" i="44"/>
  <c r="F42" i="44"/>
  <c r="I41" i="44"/>
  <c r="H41" i="44"/>
  <c r="G41" i="44"/>
  <c r="I40" i="44"/>
  <c r="K40" i="44" s="1"/>
  <c r="H40" i="44"/>
  <c r="I39" i="44"/>
  <c r="H39" i="44"/>
  <c r="G39" i="44"/>
  <c r="F39" i="44"/>
  <c r="I38" i="44"/>
  <c r="H38" i="44"/>
  <c r="G38" i="44"/>
  <c r="F38" i="44"/>
  <c r="K37" i="44"/>
  <c r="I37" i="44"/>
  <c r="H37" i="44"/>
  <c r="J36" i="44"/>
  <c r="I36" i="44"/>
  <c r="H36" i="44"/>
  <c r="G36" i="44"/>
  <c r="F36" i="44"/>
  <c r="J35" i="44"/>
  <c r="H35" i="44"/>
  <c r="G35" i="44"/>
  <c r="K35" i="44" s="1"/>
  <c r="F35" i="44"/>
  <c r="J34" i="44"/>
  <c r="I34" i="44"/>
  <c r="H34" i="44"/>
  <c r="G34" i="44"/>
  <c r="F34" i="44"/>
  <c r="J33" i="44"/>
  <c r="I33" i="44"/>
  <c r="G33" i="44"/>
  <c r="K33" i="44" s="1"/>
  <c r="J32" i="44"/>
  <c r="I32" i="44"/>
  <c r="H32" i="44"/>
  <c r="G32" i="44"/>
  <c r="F32" i="44"/>
  <c r="J31" i="44"/>
  <c r="I31" i="44"/>
  <c r="H31" i="44"/>
  <c r="G31" i="44"/>
  <c r="F31" i="44"/>
  <c r="K31" i="44" s="1"/>
  <c r="J30" i="44"/>
  <c r="K30" i="44" s="1"/>
  <c r="G30" i="44"/>
  <c r="J29" i="44"/>
  <c r="I29" i="44"/>
  <c r="G29" i="44"/>
  <c r="F29" i="44"/>
  <c r="K28" i="44"/>
  <c r="I28" i="44"/>
  <c r="G28" i="44"/>
  <c r="F28" i="44"/>
  <c r="J27" i="44"/>
  <c r="I27" i="44"/>
  <c r="G27" i="44"/>
  <c r="F27" i="44"/>
  <c r="K26" i="44"/>
  <c r="F26" i="44"/>
  <c r="G22" i="44"/>
  <c r="K22" i="44" s="1"/>
  <c r="K20" i="44"/>
  <c r="K19" i="44"/>
  <c r="F19" i="44"/>
  <c r="G18" i="44"/>
  <c r="F18" i="44"/>
  <c r="K18" i="44" s="1"/>
  <c r="K15" i="44"/>
  <c r="F14" i="44"/>
  <c r="K14" i="44" s="1"/>
  <c r="J13" i="44"/>
  <c r="H13" i="44"/>
  <c r="G13" i="44"/>
  <c r="F13" i="44"/>
  <c r="H12" i="44"/>
  <c r="F12" i="44"/>
  <c r="K12" i="44" s="1"/>
  <c r="H11" i="44"/>
  <c r="K11" i="44" s="1"/>
  <c r="J10" i="44"/>
  <c r="H10" i="44"/>
  <c r="G10" i="44"/>
  <c r="K10" i="44" s="1"/>
  <c r="I9" i="44"/>
  <c r="K9" i="44" s="1"/>
  <c r="K8" i="44"/>
  <c r="I8" i="44"/>
  <c r="K6" i="44"/>
  <c r="J6" i="44"/>
  <c r="I6" i="44"/>
  <c r="J5" i="44"/>
  <c r="I5" i="44"/>
  <c r="G5" i="44"/>
  <c r="G1977" i="45"/>
  <c r="G1978" i="45" s="1"/>
  <c r="G1968" i="45"/>
  <c r="G1967" i="45"/>
  <c r="G1964" i="45"/>
  <c r="G1956" i="45"/>
  <c r="G1954" i="45"/>
  <c r="G1949" i="45"/>
  <c r="G1944" i="45"/>
  <c r="G1942" i="45"/>
  <c r="G1937" i="45"/>
  <c r="G1931" i="45"/>
  <c r="G1929" i="45"/>
  <c r="G1927" i="45"/>
  <c r="G1923" i="45"/>
  <c r="G1924" i="45" s="1"/>
  <c r="G1919" i="45"/>
  <c r="G1920" i="45" s="1"/>
  <c r="G1909" i="45"/>
  <c r="G1910" i="45" s="1"/>
  <c r="G1902" i="45"/>
  <c r="G1899" i="45"/>
  <c r="G1884" i="45"/>
  <c r="G1880" i="45"/>
  <c r="G1881" i="45" s="1"/>
  <c r="G1869" i="45"/>
  <c r="G1867" i="45"/>
  <c r="G1844" i="45"/>
  <c r="G1828" i="45"/>
  <c r="G1821" i="45"/>
  <c r="G1808" i="45"/>
  <c r="G1783" i="45"/>
  <c r="G1781" i="45"/>
  <c r="G1779" i="45"/>
  <c r="G1772" i="45"/>
  <c r="G1770" i="45"/>
  <c r="G1764" i="45"/>
  <c r="G1765" i="45" s="1"/>
  <c r="G1752" i="45"/>
  <c r="G1738" i="45"/>
  <c r="G1736" i="45"/>
  <c r="G1727" i="45"/>
  <c r="G1728" i="45" s="1"/>
  <c r="G1696" i="45"/>
  <c r="G1686" i="45"/>
  <c r="G1678" i="45"/>
  <c r="G1662" i="45"/>
  <c r="G1645" i="45"/>
  <c r="G1646" i="45" s="1"/>
  <c r="G1612" i="45"/>
  <c r="G1597" i="45"/>
  <c r="G1564" i="45"/>
  <c r="G1540" i="45"/>
  <c r="G1541" i="45" s="1"/>
  <c r="IR1541" i="45" s="1"/>
  <c r="G1528" i="45"/>
  <c r="G1529" i="45" s="1"/>
  <c r="G1514" i="45"/>
  <c r="G1505" i="45"/>
  <c r="G1500" i="45"/>
  <c r="G1483" i="45"/>
  <c r="G1435" i="45"/>
  <c r="G1425" i="45"/>
  <c r="G1415" i="45"/>
  <c r="G1397" i="45"/>
  <c r="G1379" i="45"/>
  <c r="G1380" i="45" s="1"/>
  <c r="G1375" i="45"/>
  <c r="G1373" i="45"/>
  <c r="G1355" i="45"/>
  <c r="G1353" i="45"/>
  <c r="G1351" i="45"/>
  <c r="G1344" i="45"/>
  <c r="G1345" i="45" s="1"/>
  <c r="G1335" i="45"/>
  <c r="G1329" i="45"/>
  <c r="G1324" i="45"/>
  <c r="G1315" i="45"/>
  <c r="G1310" i="45"/>
  <c r="G1308" i="45"/>
  <c r="G1304" i="45"/>
  <c r="G1305" i="45" s="1"/>
  <c r="G1300" i="45"/>
  <c r="G1297" i="45"/>
  <c r="G1293" i="45"/>
  <c r="G1245" i="45"/>
  <c r="G1242" i="45"/>
  <c r="G1228" i="45"/>
  <c r="G1220" i="45"/>
  <c r="G1218" i="45"/>
  <c r="G1221" i="45" s="1"/>
  <c r="G1214" i="45"/>
  <c r="G1215" i="45" s="1"/>
  <c r="G1205" i="45"/>
  <c r="G1198" i="45"/>
  <c r="G1199" i="45" s="1"/>
  <c r="G1190" i="45"/>
  <c r="G1191" i="45" s="1"/>
  <c r="G1175" i="45"/>
  <c r="G1173" i="45"/>
  <c r="G1168" i="45"/>
  <c r="G1151" i="45"/>
  <c r="G1148" i="45"/>
  <c r="G1140" i="45"/>
  <c r="G1135" i="45"/>
  <c r="G1133" i="45"/>
  <c r="G1126" i="45"/>
  <c r="G1113" i="45"/>
  <c r="G1110" i="45"/>
  <c r="G1100" i="45"/>
  <c r="G1091" i="45"/>
  <c r="G1089" i="45"/>
  <c r="G1087" i="45"/>
  <c r="G1068" i="45"/>
  <c r="G1053" i="45"/>
  <c r="G1040" i="45"/>
  <c r="G1028" i="45"/>
  <c r="G1021" i="45"/>
  <c r="G1017" i="45"/>
  <c r="G1015" i="45"/>
  <c r="G1004" i="45"/>
  <c r="G1002" i="45"/>
  <c r="G999" i="45"/>
  <c r="G996" i="45"/>
  <c r="G989" i="45"/>
  <c r="G987" i="45"/>
  <c r="G985" i="45"/>
  <c r="G981" i="45"/>
  <c r="G977" i="45"/>
  <c r="G976" i="45"/>
  <c r="G966" i="45"/>
  <c r="G962" i="45"/>
  <c r="G953" i="45"/>
  <c r="G949" i="45"/>
  <c r="G947" i="45"/>
  <c r="G944" i="45"/>
  <c r="G942" i="45"/>
  <c r="G933" i="45"/>
  <c r="G938" i="45" s="1"/>
  <c r="G913" i="45"/>
  <c r="G911" i="45"/>
  <c r="G908" i="45"/>
  <c r="G905" i="45"/>
  <c r="G887" i="45"/>
  <c r="G885" i="45"/>
  <c r="G883" i="45"/>
  <c r="G875" i="45"/>
  <c r="G871" i="45"/>
  <c r="G868" i="45"/>
  <c r="G865" i="45"/>
  <c r="G864" i="45"/>
  <c r="G854" i="45"/>
  <c r="G848" i="45"/>
  <c r="G809" i="45"/>
  <c r="G793" i="45"/>
  <c r="G786" i="45"/>
  <c r="G764" i="45"/>
  <c r="G765" i="45" s="1"/>
  <c r="G748" i="45"/>
  <c r="G744" i="45"/>
  <c r="G740" i="45"/>
  <c r="G741" i="45" s="1"/>
  <c r="G709" i="45"/>
  <c r="G702" i="45"/>
  <c r="G695" i="45"/>
  <c r="G684" i="45"/>
  <c r="G682" i="45"/>
  <c r="G678" i="45"/>
  <c r="G674" i="45"/>
  <c r="G675" i="45" s="1"/>
  <c r="G670" i="45"/>
  <c r="G662" i="45"/>
  <c r="G616" i="45"/>
  <c r="G606" i="45"/>
  <c r="G595" i="45"/>
  <c r="G592" i="45"/>
  <c r="G575" i="45"/>
  <c r="G573" i="45"/>
  <c r="G563" i="45"/>
  <c r="G558" i="45"/>
  <c r="G556" i="45"/>
  <c r="G559" i="45" s="1"/>
  <c r="G548" i="45"/>
  <c r="G545" i="45"/>
  <c r="G543" i="45"/>
  <c r="G536" i="45"/>
  <c r="G527" i="45"/>
  <c r="G520" i="45"/>
  <c r="G517" i="45"/>
  <c r="G514" i="45"/>
  <c r="IS511" i="45"/>
  <c r="IS510" i="45"/>
  <c r="IS506" i="45"/>
  <c r="IS505" i="45"/>
  <c r="G504" i="45"/>
  <c r="IS498" i="45"/>
  <c r="G478" i="45"/>
  <c r="G479" i="45" s="1"/>
  <c r="G474" i="45"/>
  <c r="G475" i="45" s="1"/>
  <c r="G467" i="45"/>
  <c r="G464" i="45"/>
  <c r="G461" i="45"/>
  <c r="G445" i="45"/>
  <c r="G438" i="45"/>
  <c r="G436" i="45"/>
  <c r="G426" i="45"/>
  <c r="G410" i="45"/>
  <c r="G406" i="45"/>
  <c r="G407" i="45" s="1"/>
  <c r="G390" i="45"/>
  <c r="G386" i="45"/>
  <c r="G383" i="45"/>
  <c r="G375" i="45"/>
  <c r="G370" i="45"/>
  <c r="G368" i="45"/>
  <c r="G362" i="45"/>
  <c r="G357" i="45"/>
  <c r="G355" i="45"/>
  <c r="G353" i="45"/>
  <c r="G347" i="45"/>
  <c r="G348" i="45" s="1"/>
  <c r="G330" i="45"/>
  <c r="G326" i="45"/>
  <c r="G327" i="45" s="1"/>
  <c r="G320" i="45"/>
  <c r="G318" i="45"/>
  <c r="G313" i="45"/>
  <c r="G305" i="45"/>
  <c r="G303" i="45"/>
  <c r="G297" i="45"/>
  <c r="G295" i="45"/>
  <c r="G283" i="45"/>
  <c r="G280" i="45"/>
  <c r="G276" i="45"/>
  <c r="G277" i="45" s="1"/>
  <c r="G270" i="45"/>
  <c r="G271" i="45" s="1"/>
  <c r="G258" i="45"/>
  <c r="G238" i="45"/>
  <c r="G235" i="45"/>
  <c r="G231" i="45"/>
  <c r="G218" i="45"/>
  <c r="G216" i="45"/>
  <c r="G211" i="45"/>
  <c r="G209" i="45"/>
  <c r="G192" i="45"/>
  <c r="G193" i="45" s="1"/>
  <c r="G176" i="45"/>
  <c r="G164" i="45"/>
  <c r="G155" i="45"/>
  <c r="G153" i="45"/>
  <c r="G151" i="45"/>
  <c r="G138" i="45"/>
  <c r="G139" i="45" s="1"/>
  <c r="G118" i="45"/>
  <c r="G116" i="45"/>
  <c r="G106" i="45"/>
  <c r="G100" i="45"/>
  <c r="G90" i="45"/>
  <c r="G70" i="45"/>
  <c r="G64" i="45"/>
  <c r="G42" i="45"/>
  <c r="G36" i="45"/>
  <c r="G22" i="45"/>
  <c r="G20" i="45"/>
  <c r="G15" i="45"/>
  <c r="G6" i="45"/>
  <c r="G7" i="45" s="1"/>
  <c r="G1311" i="45" l="1"/>
  <c r="G1932" i="45"/>
  <c r="G549" i="45"/>
  <c r="G969" i="45"/>
  <c r="G576" i="45"/>
  <c r="G212" i="45"/>
  <c r="G358" i="45"/>
  <c r="G1950" i="45"/>
  <c r="G890" i="45"/>
  <c r="G1092" i="45"/>
  <c r="G671" i="45"/>
  <c r="G861" i="45"/>
  <c r="G950" i="45"/>
  <c r="G156" i="45"/>
  <c r="G1018" i="45"/>
  <c r="G914" i="45"/>
  <c r="G992" i="45"/>
  <c r="G1301" i="45"/>
  <c r="G1154" i="45"/>
  <c r="K36" i="44"/>
  <c r="K45" i="44"/>
  <c r="K51" i="44"/>
  <c r="K69" i="44"/>
  <c r="K117" i="44"/>
  <c r="K5" i="44"/>
  <c r="K27" i="44"/>
  <c r="K29" i="44"/>
  <c r="K41" i="44"/>
  <c r="K49" i="44"/>
  <c r="K52" i="44"/>
  <c r="K70" i="44"/>
  <c r="K78" i="44"/>
  <c r="K38" i="44"/>
  <c r="K39" i="44"/>
  <c r="K47" i="44"/>
  <c r="K74" i="44"/>
  <c r="K119" i="44"/>
  <c r="K124" i="44"/>
  <c r="K13" i="44"/>
  <c r="K48" i="44"/>
  <c r="K50" i="44"/>
  <c r="K44" i="44"/>
  <c r="K71" i="44"/>
  <c r="K114" i="44"/>
  <c r="K146" i="44"/>
  <c r="K32" i="44"/>
  <c r="K34" i="44"/>
  <c r="K42" i="44"/>
  <c r="K72" i="44"/>
  <c r="G72" i="34"/>
  <c r="G110" i="34" l="1"/>
  <c r="G1142" i="34"/>
  <c r="G1343" i="34"/>
  <c r="G338" i="34"/>
  <c r="G1536" i="34"/>
  <c r="G377" i="34" l="1"/>
  <c r="G456" i="34"/>
  <c r="I61" i="35" l="1"/>
  <c r="J61" i="35" s="1"/>
  <c r="G33" i="34"/>
  <c r="G1547" i="34"/>
  <c r="G1450" i="34"/>
  <c r="G22" i="34"/>
  <c r="G1358" i="34"/>
  <c r="G1287" i="34"/>
  <c r="G1215" i="34"/>
  <c r="G1201" i="34"/>
  <c r="G1074" i="34"/>
  <c r="I6" i="35" s="1"/>
  <c r="G1061" i="34"/>
  <c r="G1046" i="34"/>
  <c r="G900" i="34"/>
  <c r="G851" i="34"/>
  <c r="G800" i="34"/>
  <c r="G737" i="34"/>
  <c r="G696" i="34"/>
  <c r="G819" i="34"/>
  <c r="G666" i="34"/>
  <c r="G538" i="34"/>
  <c r="G517" i="34"/>
  <c r="G486" i="34"/>
  <c r="G478" i="34"/>
  <c r="G463" i="34"/>
  <c r="I41" i="35"/>
  <c r="G301" i="34"/>
  <c r="G285" i="34"/>
  <c r="G280" i="34"/>
  <c r="G175" i="34"/>
  <c r="G239" i="34"/>
  <c r="G209" i="34"/>
  <c r="G207" i="34"/>
  <c r="G43" i="34"/>
  <c r="G763" i="34"/>
  <c r="G774" i="34"/>
  <c r="G457" i="34"/>
  <c r="G435" i="34"/>
  <c r="I59" i="35"/>
  <c r="I101" i="35" l="1"/>
  <c r="G1216" i="34"/>
  <c r="I60" i="35"/>
  <c r="I98" i="35"/>
  <c r="I27" i="35"/>
  <c r="G487" i="34"/>
  <c r="I7" i="35"/>
  <c r="J7" i="35" s="1"/>
  <c r="I50" i="35"/>
  <c r="I100" i="35"/>
  <c r="G775" i="34"/>
  <c r="I105" i="35"/>
  <c r="I51" i="35"/>
  <c r="G286" i="34"/>
  <c r="G302" i="34"/>
  <c r="I93" i="35"/>
  <c r="I99" i="35"/>
  <c r="G176" i="34"/>
  <c r="I52" i="35"/>
  <c r="J52" i="35" s="1"/>
  <c r="G210" i="34"/>
  <c r="I58" i="35"/>
  <c r="J58" i="35" s="1"/>
  <c r="I102" i="35"/>
  <c r="I8" i="35"/>
  <c r="J8" i="35" s="1"/>
  <c r="G243" i="34"/>
  <c r="I47" i="35"/>
  <c r="I9" i="35"/>
  <c r="J9" i="35" s="1"/>
  <c r="G1015" i="34"/>
  <c r="G445" i="34"/>
  <c r="G726" i="34"/>
  <c r="G908" i="34"/>
  <c r="G1466" i="34"/>
  <c r="I5" i="35"/>
  <c r="I38" i="35"/>
  <c r="I64" i="35" l="1"/>
  <c r="I53" i="35"/>
  <c r="I63" i="35"/>
  <c r="I48" i="35"/>
  <c r="G1488" i="34"/>
  <c r="I28" i="35"/>
  <c r="G1374" i="34"/>
  <c r="I31" i="35"/>
  <c r="G406" i="34"/>
  <c r="I33" i="35"/>
  <c r="I30" i="35"/>
  <c r="I40" i="35"/>
  <c r="I46" i="35"/>
  <c r="I37" i="35"/>
  <c r="I32" i="35"/>
  <c r="G755" i="34"/>
  <c r="I57" i="35"/>
  <c r="G704" i="34"/>
  <c r="I42" i="35"/>
  <c r="I26" i="35"/>
  <c r="I96" i="35"/>
  <c r="I36" i="35"/>
  <c r="I92" i="35"/>
  <c r="I43" i="35"/>
  <c r="I95" i="35"/>
  <c r="G357" i="34"/>
  <c r="G345" i="34"/>
  <c r="G267" i="34"/>
  <c r="I107" i="35" l="1"/>
  <c r="I103" i="35"/>
  <c r="I54" i="35"/>
  <c r="I44" i="35"/>
  <c r="I49" i="35"/>
  <c r="J49" i="35" s="1"/>
  <c r="G1489" i="34"/>
  <c r="I35" i="35"/>
  <c r="I104" i="35"/>
  <c r="G111" i="34"/>
  <c r="G97" i="34"/>
  <c r="I45" i="35"/>
  <c r="I39" i="35"/>
  <c r="I62" i="35" l="1"/>
  <c r="G1040" i="34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3" i="34"/>
  <c r="G1564" i="34" s="1"/>
  <c r="G1560" i="34"/>
  <c r="G1556" i="34"/>
  <c r="G1555" i="34"/>
  <c r="G1552" i="34"/>
  <c r="G1545" i="34"/>
  <c r="G1548" i="34" s="1"/>
  <c r="G1540" i="34"/>
  <c r="G1541" i="34" s="1"/>
  <c r="G1531" i="34"/>
  <c r="G1529" i="34"/>
  <c r="G1524" i="34"/>
  <c r="G1518" i="34"/>
  <c r="G1516" i="34"/>
  <c r="G1514" i="34"/>
  <c r="G1510" i="34"/>
  <c r="G1511" i="34" s="1"/>
  <c r="G1506" i="34"/>
  <c r="G1507" i="34" s="1"/>
  <c r="G1500" i="34"/>
  <c r="G1501" i="34" s="1"/>
  <c r="G1496" i="34"/>
  <c r="G1497" i="34" s="1"/>
  <c r="G1492" i="34"/>
  <c r="G1493" i="34" s="1"/>
  <c r="G1485" i="34"/>
  <c r="G1476" i="34"/>
  <c r="G1472" i="34"/>
  <c r="G1473" i="34" s="1"/>
  <c r="G1464" i="34"/>
  <c r="G1460" i="34"/>
  <c r="G1457" i="34"/>
  <c r="G1434" i="34"/>
  <c r="G1427" i="34"/>
  <c r="G1414" i="34"/>
  <c r="G1395" i="34"/>
  <c r="G1396" i="34" s="1"/>
  <c r="G1389" i="34"/>
  <c r="G1387" i="34"/>
  <c r="G1385" i="34"/>
  <c r="G1381" i="34"/>
  <c r="G1382" i="34" s="1"/>
  <c r="G1372" i="34"/>
  <c r="G1366" i="34"/>
  <c r="G1367" i="34" s="1"/>
  <c r="G1362" i="34"/>
  <c r="G1363" i="34" s="1"/>
  <c r="G1356" i="34"/>
  <c r="G1359" i="34" s="1"/>
  <c r="G1347" i="34"/>
  <c r="G1348" i="34" s="1"/>
  <c r="G1333" i="34"/>
  <c r="G1325" i="34"/>
  <c r="G1309" i="34"/>
  <c r="G1292" i="34"/>
  <c r="G1293" i="34" s="1"/>
  <c r="G1272" i="34"/>
  <c r="G1239" i="34"/>
  <c r="G1207" i="34"/>
  <c r="G1208" i="34" s="1"/>
  <c r="G1192" i="34"/>
  <c r="G1187" i="34"/>
  <c r="G1170" i="34"/>
  <c r="G1132" i="34"/>
  <c r="G1122" i="34"/>
  <c r="G1104" i="34"/>
  <c r="G1086" i="34"/>
  <c r="G1087" i="34" s="1"/>
  <c r="G1082" i="34"/>
  <c r="G1080" i="34"/>
  <c r="G1070" i="34"/>
  <c r="G1065" i="34"/>
  <c r="G1059" i="34"/>
  <c r="G1057" i="34"/>
  <c r="G1050" i="34"/>
  <c r="G1051" i="34" s="1"/>
  <c r="G1035" i="34"/>
  <c r="G1030" i="34"/>
  <c r="G1031" i="34" s="1"/>
  <c r="G1025" i="34"/>
  <c r="G1023" i="34"/>
  <c r="G1019" i="34"/>
  <c r="G1020" i="34" s="1"/>
  <c r="G1012" i="34"/>
  <c r="G1008" i="34"/>
  <c r="G984" i="34"/>
  <c r="G981" i="34"/>
  <c r="G967" i="34"/>
  <c r="G959" i="34"/>
  <c r="G957" i="34"/>
  <c r="G953" i="34"/>
  <c r="G954" i="34" s="1"/>
  <c r="G948" i="34"/>
  <c r="G949" i="34" s="1"/>
  <c r="G941" i="34"/>
  <c r="G942" i="34" s="1"/>
  <c r="G937" i="34"/>
  <c r="G938" i="34" s="1"/>
  <c r="G930" i="34"/>
  <c r="G928" i="34"/>
  <c r="G923" i="34"/>
  <c r="G905" i="34"/>
  <c r="G895" i="34"/>
  <c r="G893" i="34"/>
  <c r="G886" i="34"/>
  <c r="G877" i="34"/>
  <c r="G874" i="34"/>
  <c r="G866" i="34"/>
  <c r="G861" i="34"/>
  <c r="G859" i="34"/>
  <c r="G857" i="34"/>
  <c r="G836" i="34"/>
  <c r="G825" i="34"/>
  <c r="G826" i="34" s="1"/>
  <c r="G812" i="34"/>
  <c r="G820" i="34" s="1"/>
  <c r="G808" i="34"/>
  <c r="G806" i="34"/>
  <c r="G798" i="34"/>
  <c r="G795" i="34"/>
  <c r="G792" i="34"/>
  <c r="G787" i="34"/>
  <c r="G785" i="34"/>
  <c r="G783" i="34"/>
  <c r="G778" i="34"/>
  <c r="G779" i="34" s="1"/>
  <c r="G770" i="34"/>
  <c r="G768" i="34"/>
  <c r="G764" i="34"/>
  <c r="G753" i="34"/>
  <c r="G750" i="34"/>
  <c r="G748" i="34"/>
  <c r="G741" i="34"/>
  <c r="G744" i="34" s="1"/>
  <c r="G738" i="34"/>
  <c r="G724" i="34"/>
  <c r="G721" i="34"/>
  <c r="G718" i="34"/>
  <c r="G709" i="34"/>
  <c r="G702" i="34"/>
  <c r="G700" i="34"/>
  <c r="G692" i="34"/>
  <c r="G689" i="34"/>
  <c r="G686" i="34"/>
  <c r="G685" i="34"/>
  <c r="G678" i="34"/>
  <c r="G672" i="34"/>
  <c r="G650" i="34"/>
  <c r="G643" i="34"/>
  <c r="G621" i="34"/>
  <c r="G622" i="34" s="1"/>
  <c r="G613" i="34"/>
  <c r="G618" i="34" s="1"/>
  <c r="G609" i="34"/>
  <c r="G610" i="34" s="1"/>
  <c r="G601" i="34"/>
  <c r="G603" i="34" s="1"/>
  <c r="G597" i="34"/>
  <c r="G598" i="34" s="1"/>
  <c r="G593" i="34"/>
  <c r="G594" i="34" s="1"/>
  <c r="G588" i="34"/>
  <c r="G586" i="34"/>
  <c r="G573" i="34"/>
  <c r="G566" i="34"/>
  <c r="G559" i="34"/>
  <c r="G552" i="34"/>
  <c r="G550" i="34"/>
  <c r="G546" i="34"/>
  <c r="G542" i="34"/>
  <c r="G543" i="34" s="1"/>
  <c r="G530" i="34"/>
  <c r="G539" i="34" s="1"/>
  <c r="G508" i="34"/>
  <c r="G503" i="34"/>
  <c r="G501" i="34"/>
  <c r="G492" i="34"/>
  <c r="G490" i="34"/>
  <c r="G482" i="34"/>
  <c r="G483" i="34" s="1"/>
  <c r="G475" i="34"/>
  <c r="G479" i="34" s="1"/>
  <c r="G461" i="34"/>
  <c r="G464" i="34" s="1"/>
  <c r="G451" i="34"/>
  <c r="G449" i="34"/>
  <c r="G442" i="34"/>
  <c r="G440" i="34"/>
  <c r="G429" i="34"/>
  <c r="G425" i="34"/>
  <c r="G418" i="34"/>
  <c r="G416" i="34"/>
  <c r="G411" i="34"/>
  <c r="G410" i="34"/>
  <c r="G403" i="34"/>
  <c r="G400" i="34"/>
  <c r="IS397" i="34"/>
  <c r="IS396" i="34"/>
  <c r="IS392" i="34"/>
  <c r="IS391" i="34"/>
  <c r="G390" i="34"/>
  <c r="IS384" i="34"/>
  <c r="G370" i="34"/>
  <c r="G371" i="34" s="1"/>
  <c r="G365" i="34"/>
  <c r="G366" i="34" s="1"/>
  <c r="G361" i="34"/>
  <c r="G362" i="34" s="1"/>
  <c r="G354" i="34"/>
  <c r="G351" i="34"/>
  <c r="G342" i="34"/>
  <c r="G346" i="34" s="1"/>
  <c r="G331" i="34"/>
  <c r="G329" i="34"/>
  <c r="G319" i="34"/>
  <c r="G305" i="34"/>
  <c r="G306" i="34" s="1"/>
  <c r="G295" i="34"/>
  <c r="G291" i="34"/>
  <c r="G288" i="34"/>
  <c r="G278" i="34"/>
  <c r="G276" i="34"/>
  <c r="G272" i="34"/>
  <c r="G265" i="34"/>
  <c r="G263" i="34"/>
  <c r="G258" i="34"/>
  <c r="G259" i="34" s="1"/>
  <c r="G255" i="34"/>
  <c r="G254" i="34"/>
  <c r="G250" i="34"/>
  <c r="G251" i="34" s="1"/>
  <c r="G246" i="34"/>
  <c r="G247" i="34" s="1"/>
  <c r="G235" i="34"/>
  <c r="G236" i="34" s="1"/>
  <c r="G231" i="34"/>
  <c r="G228" i="34"/>
  <c r="G223" i="34"/>
  <c r="G215" i="34"/>
  <c r="G213" i="34"/>
  <c r="G200" i="34"/>
  <c r="G197" i="34"/>
  <c r="G193" i="34"/>
  <c r="G194" i="34" s="1"/>
  <c r="G188" i="34"/>
  <c r="G179" i="34"/>
  <c r="G180" i="34" s="1"/>
  <c r="G164" i="34"/>
  <c r="G161" i="34"/>
  <c r="G157" i="34"/>
  <c r="G146" i="34"/>
  <c r="G144" i="34"/>
  <c r="J94" i="35" s="1"/>
  <c r="G139" i="34"/>
  <c r="G137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G170" i="3"/>
  <c r="G315" i="3"/>
  <c r="G316" i="3" s="1"/>
  <c r="G203" i="3"/>
  <c r="G368" i="3"/>
  <c r="G873" i="3"/>
  <c r="H6" i="35" s="1"/>
  <c r="G550" i="3"/>
  <c r="H52" i="2"/>
  <c r="G253" i="3"/>
  <c r="G1107" i="3"/>
  <c r="G694" i="3"/>
  <c r="G436" i="3"/>
  <c r="G624" i="3"/>
  <c r="G1153" i="3"/>
  <c r="G1151" i="3"/>
  <c r="G1297" i="3"/>
  <c r="G473" i="3"/>
  <c r="G711" i="3"/>
  <c r="G451" i="3"/>
  <c r="G423" i="3"/>
  <c r="H92" i="35" s="1"/>
  <c r="H7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 s="1"/>
  <c r="C1198" i="21" s="1"/>
  <c r="C1204" i="21" s="1"/>
  <c r="C1176" i="2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B28" i="23"/>
  <c r="H28" i="23" s="1"/>
  <c r="C28" i="23"/>
  <c r="F28" i="23"/>
  <c r="B31" i="23"/>
  <c r="H31" i="23" s="1"/>
  <c r="C31" i="23"/>
  <c r="F31" i="23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 s="1"/>
  <c r="C45" i="23"/>
  <c r="F45" i="23"/>
  <c r="B46" i="23"/>
  <c r="H46" i="23" s="1"/>
  <c r="C46" i="23"/>
  <c r="F46" i="23"/>
  <c r="B47" i="23"/>
  <c r="H47" i="23" s="1"/>
  <c r="C47" i="23"/>
  <c r="F47" i="23"/>
  <c r="F52" i="23"/>
  <c r="F54" i="23"/>
  <c r="B55" i="23"/>
  <c r="H55" i="23" s="1"/>
  <c r="C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 s="1"/>
  <c r="F85" i="23"/>
  <c r="B86" i="23"/>
  <c r="H86" i="23" s="1"/>
  <c r="C86" i="23"/>
  <c r="F87" i="23"/>
  <c r="F89" i="23"/>
  <c r="B91" i="23"/>
  <c r="H91" i="23" s="1"/>
  <c r="F91" i="23"/>
  <c r="F92" i="23" s="1"/>
  <c r="B93" i="23"/>
  <c r="H93" i="23" s="1"/>
  <c r="C93" i="23"/>
  <c r="F93" i="23"/>
  <c r="F94" i="23" s="1"/>
  <c r="B95" i="23"/>
  <c r="H95" i="23" s="1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 s="1"/>
  <c r="C121" i="23"/>
  <c r="F121" i="23"/>
  <c r="F122" i="23" s="1"/>
  <c r="F126" i="23"/>
  <c r="F130" i="23"/>
  <c r="F132" i="23"/>
  <c r="B133" i="23"/>
  <c r="H133" i="23" s="1"/>
  <c r="C133" i="23"/>
  <c r="F134" i="23"/>
  <c r="F137" i="23"/>
  <c r="F139" i="23"/>
  <c r="B140" i="23"/>
  <c r="H140" i="23" s="1"/>
  <c r="F140" i="23"/>
  <c r="F142" i="23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 s="1"/>
  <c r="B156" i="23"/>
  <c r="H156" i="23" s="1"/>
  <c r="C156" i="23"/>
  <c r="F156" i="23"/>
  <c r="F160" i="23" s="1"/>
  <c r="F162" i="23"/>
  <c r="B163" i="23"/>
  <c r="H163" i="23" s="1"/>
  <c r="C163" i="23"/>
  <c r="F164" i="23"/>
  <c r="F166" i="23"/>
  <c r="B167" i="23"/>
  <c r="H167" i="23" s="1"/>
  <c r="C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B188" i="23"/>
  <c r="H188" i="23" s="1"/>
  <c r="C188" i="23"/>
  <c r="F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 s="1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 s="1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 s="1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 s="1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 s="1"/>
  <c r="C368" i="23"/>
  <c r="F368" i="23"/>
  <c r="F370" i="23" s="1"/>
  <c r="B371" i="23"/>
  <c r="H371" i="23" s="1"/>
  <c r="C371" i="23"/>
  <c r="F371" i="23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H398" i="23" s="1"/>
  <c r="C398" i="23"/>
  <c r="F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 s="1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H441" i="23" s="1"/>
  <c r="C441" i="23"/>
  <c r="F442" i="23"/>
  <c r="F444" i="23"/>
  <c r="F446" i="23"/>
  <c r="F449" i="23"/>
  <c r="F451" i="23"/>
  <c r="B452" i="23"/>
  <c r="H452" i="23" s="1"/>
  <c r="C452" i="23"/>
  <c r="F452" i="23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F489" i="23" s="1"/>
  <c r="B488" i="23"/>
  <c r="H488" i="23" s="1"/>
  <c r="C488" i="23"/>
  <c r="F488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 s="1"/>
  <c r="C507" i="23"/>
  <c r="F507" i="23"/>
  <c r="B508" i="23"/>
  <c r="H508" i="23" s="1"/>
  <c r="C508" i="23"/>
  <c r="F508" i="23"/>
  <c r="B512" i="23"/>
  <c r="H512" i="23" s="1"/>
  <c r="C512" i="23"/>
  <c r="F512" i="23"/>
  <c r="F513" i="23" s="1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 s="1"/>
  <c r="C549" i="23"/>
  <c r="F549" i="23"/>
  <c r="F551" i="23" s="1"/>
  <c r="F554" i="23"/>
  <c r="B555" i="23"/>
  <c r="H555" i="23" s="1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/>
  <c r="C565" i="23"/>
  <c r="F565" i="23"/>
  <c r="B566" i="23"/>
  <c r="H566" i="23" s="1"/>
  <c r="C566" i="23"/>
  <c r="F566" i="23"/>
  <c r="F570" i="23"/>
  <c r="F572" i="23"/>
  <c r="F574" i="23"/>
  <c r="B580" i="23"/>
  <c r="H580" i="23" s="1"/>
  <c r="F580" i="23"/>
  <c r="B581" i="23"/>
  <c r="H581" i="23" s="1"/>
  <c r="F581" i="23"/>
  <c r="F582" i="23" s="1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H602" i="23" s="1"/>
  <c r="C602" i="23"/>
  <c r="F602" i="23"/>
  <c r="F604" i="23" s="1"/>
  <c r="F609" i="23"/>
  <c r="F613" i="23"/>
  <c r="B614" i="23"/>
  <c r="H614" i="23" s="1"/>
  <c r="C614" i="23"/>
  <c r="F614" i="23"/>
  <c r="F615" i="23" s="1"/>
  <c r="B616" i="23"/>
  <c r="H616" i="23" s="1"/>
  <c r="C616" i="23"/>
  <c r="F617" i="23"/>
  <c r="B618" i="23"/>
  <c r="H618" i="23" s="1"/>
  <c r="C618" i="23"/>
  <c r="F619" i="23"/>
  <c r="F623" i="23"/>
  <c r="B625" i="23"/>
  <c r="H625" i="23" s="1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 s="1"/>
  <c r="C651" i="23"/>
  <c r="F652" i="23"/>
  <c r="B653" i="23"/>
  <c r="H653" i="23" s="1"/>
  <c r="C653" i="23"/>
  <c r="F653" i="23"/>
  <c r="B654" i="23"/>
  <c r="H654" i="23" s="1"/>
  <c r="C654" i="23"/>
  <c r="F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 s="1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H686" i="23" s="1"/>
  <c r="C686" i="23"/>
  <c r="F687" i="23"/>
  <c r="B688" i="23"/>
  <c r="H688" i="23" s="1"/>
  <c r="C688" i="23"/>
  <c r="F689" i="23"/>
  <c r="B690" i="23"/>
  <c r="H690" i="23" s="1"/>
  <c r="C690" i="23"/>
  <c r="F691" i="23"/>
  <c r="F694" i="23"/>
  <c r="F696" i="23"/>
  <c r="F699" i="23"/>
  <c r="F702" i="23"/>
  <c r="F705" i="23"/>
  <c r="B706" i="23"/>
  <c r="H706" i="23" s="1"/>
  <c r="C706" i="23"/>
  <c r="F706" i="23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 s="1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 s="1"/>
  <c r="F724" i="23"/>
  <c r="F726" i="23"/>
  <c r="F728" i="23"/>
  <c r="F730" i="23"/>
  <c r="F732" i="23"/>
  <c r="F735" i="23"/>
  <c r="B736" i="23"/>
  <c r="H736" i="23" s="1"/>
  <c r="C736" i="23"/>
  <c r="F736" i="23"/>
  <c r="B737" i="23"/>
  <c r="H737" i="23" s="1"/>
  <c r="C737" i="23"/>
  <c r="F737" i="23"/>
  <c r="B739" i="23"/>
  <c r="H739" i="23" s="1"/>
  <c r="C739" i="23"/>
  <c r="F739" i="23"/>
  <c r="F740" i="23" s="1"/>
  <c r="F742" i="23"/>
  <c r="B743" i="23"/>
  <c r="H743" i="23" s="1"/>
  <c r="F743" i="23"/>
  <c r="B744" i="23"/>
  <c r="H744" i="23" s="1"/>
  <c r="F744" i="23"/>
  <c r="F749" i="23"/>
  <c r="F752" i="23"/>
  <c r="F755" i="23"/>
  <c r="F757" i="23"/>
  <c r="B758" i="23"/>
  <c r="H758" i="23" s="1"/>
  <c r="C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1" i="15"/>
  <c r="H125" i="15"/>
  <c r="H126" i="15" s="1"/>
  <c r="H128" i="15"/>
  <c r="H131" i="15" s="1"/>
  <c r="H130" i="15"/>
  <c r="H134" i="15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9" i="15" s="1"/>
  <c r="H188" i="15"/>
  <c r="H191" i="15"/>
  <c r="H192" i="15"/>
  <c r="H198" i="15"/>
  <c r="H200" i="15"/>
  <c r="H202" i="15"/>
  <c r="H208" i="15"/>
  <c r="H210" i="15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3" i="15"/>
  <c r="H426" i="15"/>
  <c r="H429" i="15"/>
  <c r="H436" i="15"/>
  <c r="H437" i="15" s="1"/>
  <c r="H442" i="15"/>
  <c r="H454" i="15" s="1"/>
  <c r="H446" i="15"/>
  <c r="H453" i="15"/>
  <c r="H460" i="15"/>
  <c r="H463" i="15"/>
  <c r="H466" i="15"/>
  <c r="H469" i="15"/>
  <c r="H470" i="15"/>
  <c r="H475" i="15"/>
  <c r="H488" i="15" s="1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41" i="15" s="1"/>
  <c r="H537" i="15"/>
  <c r="H540" i="15"/>
  <c r="H543" i="15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H7" i="10" s="1"/>
  <c r="I7" i="10" s="1"/>
  <c r="H35" i="11"/>
  <c r="H42" i="11"/>
  <c r="H8" i="10" s="1"/>
  <c r="I8" i="10" s="1"/>
  <c r="H48" i="11"/>
  <c r="H58" i="11" s="1"/>
  <c r="H52" i="11"/>
  <c r="H57" i="11"/>
  <c r="H9" i="10" s="1"/>
  <c r="I9" i="10" s="1"/>
  <c r="H61" i="11"/>
  <c r="H63" i="11"/>
  <c r="H68" i="11"/>
  <c r="H70" i="11"/>
  <c r="H81" i="11"/>
  <c r="H104" i="11" s="1"/>
  <c r="H93" i="11"/>
  <c r="H103" i="11"/>
  <c r="H108" i="11"/>
  <c r="H114" i="11"/>
  <c r="H119" i="11"/>
  <c r="H121" i="11"/>
  <c r="H127" i="11"/>
  <c r="H128" i="11" s="1"/>
  <c r="H15" i="10"/>
  <c r="I15" i="10" s="1"/>
  <c r="H133" i="11"/>
  <c r="H137" i="11"/>
  <c r="G16" i="10"/>
  <c r="H140" i="11"/>
  <c r="H144" i="11"/>
  <c r="H148" i="11"/>
  <c r="H152" i="11"/>
  <c r="F51" i="2" s="1"/>
  <c r="H156" i="11"/>
  <c r="H158" i="11"/>
  <c r="H165" i="11"/>
  <c r="H169" i="11"/>
  <c r="H178" i="11" s="1"/>
  <c r="H171" i="11"/>
  <c r="H177" i="11"/>
  <c r="H20" i="10" s="1"/>
  <c r="I20" i="10" s="1"/>
  <c r="H182" i="11"/>
  <c r="H184" i="11"/>
  <c r="H187" i="11"/>
  <c r="H195" i="11"/>
  <c r="H200" i="11"/>
  <c r="H204" i="11" s="1"/>
  <c r="H203" i="11"/>
  <c r="H209" i="11"/>
  <c r="H210" i="11" s="1"/>
  <c r="H220" i="11"/>
  <c r="G26" i="6" s="1"/>
  <c r="H225" i="11"/>
  <c r="H228" i="11"/>
  <c r="H235" i="11" s="1"/>
  <c r="H234" i="11"/>
  <c r="H26" i="10"/>
  <c r="I26" i="10" s="1"/>
  <c r="H239" i="11"/>
  <c r="H242" i="11" s="1"/>
  <c r="H241" i="11"/>
  <c r="H245" i="11"/>
  <c r="H248" i="11" s="1"/>
  <c r="H247" i="1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H287" i="11"/>
  <c r="H288" i="11" s="1"/>
  <c r="H291" i="11"/>
  <c r="H292" i="11" s="1"/>
  <c r="H296" i="11"/>
  <c r="H298" i="11"/>
  <c r="H302" i="11"/>
  <c r="H303" i="11"/>
  <c r="H307" i="11"/>
  <c r="H310" i="11" s="1"/>
  <c r="H309" i="11"/>
  <c r="G42" i="6" s="1"/>
  <c r="I42" i="6" s="1"/>
  <c r="H315" i="11"/>
  <c r="H321" i="11"/>
  <c r="H325" i="11"/>
  <c r="H326" i="11" s="1"/>
  <c r="H329" i="11"/>
  <c r="H330" i="11" s="1"/>
  <c r="H333" i="11"/>
  <c r="H334" i="11" s="1"/>
  <c r="H338" i="11"/>
  <c r="H344" i="11"/>
  <c r="H347" i="11"/>
  <c r="H350" i="11"/>
  <c r="H354" i="11"/>
  <c r="H356" i="11"/>
  <c r="H361" i="11"/>
  <c r="H369" i="11"/>
  <c r="H378" i="11"/>
  <c r="H390" i="11"/>
  <c r="G51" i="6" s="1"/>
  <c r="H395" i="11"/>
  <c r="H397" i="11"/>
  <c r="H403" i="11"/>
  <c r="H410" i="11"/>
  <c r="H415" i="11"/>
  <c r="H416" i="11" s="1"/>
  <c r="H419" i="11"/>
  <c r="H420" i="11"/>
  <c r="H426" i="11"/>
  <c r="H428" i="11"/>
  <c r="H434" i="11"/>
  <c r="H435" i="11"/>
  <c r="H441" i="11"/>
  <c r="H442" i="11" s="1"/>
  <c r="H453" i="11"/>
  <c r="H465" i="11"/>
  <c r="IV471" i="11"/>
  <c r="H477" i="11"/>
  <c r="H481" i="11"/>
  <c r="H58" i="10" s="1"/>
  <c r="I58" i="10" s="1"/>
  <c r="H482" i="11"/>
  <c r="H489" i="11"/>
  <c r="H491" i="11"/>
  <c r="H495" i="11"/>
  <c r="H502" i="11"/>
  <c r="H504" i="11"/>
  <c r="H509" i="11"/>
  <c r="H512" i="11"/>
  <c r="H515" i="11"/>
  <c r="H519" i="11"/>
  <c r="H525" i="11"/>
  <c r="H526" i="11" s="1"/>
  <c r="H529" i="11"/>
  <c r="H532" i="11"/>
  <c r="H534" i="11"/>
  <c r="H64" i="10" s="1"/>
  <c r="I64" i="10" s="1"/>
  <c r="H542" i="11"/>
  <c r="H543" i="11" s="1"/>
  <c r="H548" i="11"/>
  <c r="H555" i="11"/>
  <c r="H560" i="11"/>
  <c r="H565" i="11"/>
  <c r="H568" i="11"/>
  <c r="H570" i="11"/>
  <c r="H574" i="11"/>
  <c r="H577" i="11"/>
  <c r="H587" i="1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H636" i="11"/>
  <c r="H640" i="11"/>
  <c r="H642" i="11"/>
  <c r="H644" i="11"/>
  <c r="H648" i="11"/>
  <c r="H649" i="11"/>
  <c r="H654" i="11"/>
  <c r="H655" i="11" s="1"/>
  <c r="H660" i="11"/>
  <c r="H661" i="11" s="1"/>
  <c r="H665" i="11"/>
  <c r="H668" i="11"/>
  <c r="H676" i="11"/>
  <c r="H79" i="10" s="1"/>
  <c r="I79" i="10" s="1"/>
  <c r="H680" i="11"/>
  <c r="H681" i="11" s="1"/>
  <c r="H699" i="11"/>
  <c r="H714" i="11"/>
  <c r="H734" i="1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771" i="11"/>
  <c r="H777" i="11"/>
  <c r="H785" i="11"/>
  <c r="H790" i="11"/>
  <c r="H795" i="11"/>
  <c r="H89" i="10" s="1"/>
  <c r="I89" i="10" s="1"/>
  <c r="H804" i="11"/>
  <c r="H807" i="11"/>
  <c r="H815" i="11"/>
  <c r="H819" i="11"/>
  <c r="H823" i="11"/>
  <c r="H827" i="11"/>
  <c r="H833" i="11"/>
  <c r="H95" i="10" s="1"/>
  <c r="I95" i="10" s="1"/>
  <c r="H838" i="11"/>
  <c r="H841" i="11"/>
  <c r="H846" i="11"/>
  <c r="H850" i="11"/>
  <c r="H854" i="11"/>
  <c r="H860" i="11"/>
  <c r="H865" i="11"/>
  <c r="H868" i="11"/>
  <c r="H872" i="11"/>
  <c r="H878" i="11"/>
  <c r="H893" i="11"/>
  <c r="H101" i="10" s="1"/>
  <c r="I101" i="10" s="1"/>
  <c r="H901" i="11"/>
  <c r="H906" i="11"/>
  <c r="H909" i="11" s="1"/>
  <c r="H915" i="11"/>
  <c r="H923" i="11"/>
  <c r="H928" i="11"/>
  <c r="H930" i="11"/>
  <c r="H933" i="11"/>
  <c r="H937" i="11"/>
  <c r="H950" i="11"/>
  <c r="H954" i="11"/>
  <c r="H958" i="11"/>
  <c r="G114" i="6" s="1"/>
  <c r="I114" i="6" s="1"/>
  <c r="H963" i="11"/>
  <c r="H965" i="11"/>
  <c r="H972" i="11"/>
  <c r="H977" i="11"/>
  <c r="H981" i="11"/>
  <c r="H983" i="11"/>
  <c r="H986" i="11"/>
  <c r="H113" i="10"/>
  <c r="I113" i="10" s="1"/>
  <c r="H990" i="11"/>
  <c r="G119" i="6" s="1"/>
  <c r="H999" i="11"/>
  <c r="H1007" i="11"/>
  <c r="H1015" i="11"/>
  <c r="H115" i="10" s="1"/>
  <c r="I115" i="10" s="1"/>
  <c r="H1021" i="11"/>
  <c r="H1022" i="11" s="1"/>
  <c r="H1027" i="11"/>
  <c r="J1028" i="11"/>
  <c r="H1031" i="11"/>
  <c r="J1032" i="11"/>
  <c r="H1038" i="11"/>
  <c r="H1040" i="11"/>
  <c r="H119" i="10"/>
  <c r="I119" i="10" s="1"/>
  <c r="H1045" i="11"/>
  <c r="J1046" i="11"/>
  <c r="H1051" i="11"/>
  <c r="H1065" i="11"/>
  <c r="H1053" i="11"/>
  <c r="H1064" i="11"/>
  <c r="H121" i="10" s="1"/>
  <c r="I121" i="10" s="1"/>
  <c r="H1070" i="11"/>
  <c r="H122" i="10" s="1"/>
  <c r="I122" i="10" s="1"/>
  <c r="H1079" i="11"/>
  <c r="H1086" i="11"/>
  <c r="H1091" i="11"/>
  <c r="H123" i="10"/>
  <c r="I123" i="10" s="1"/>
  <c r="H1097" i="11"/>
  <c r="H1114" i="11"/>
  <c r="H1133" i="11"/>
  <c r="H1149" i="11"/>
  <c r="F22" i="2" s="1"/>
  <c r="H1180" i="11"/>
  <c r="H1200" i="11"/>
  <c r="H1227" i="11" s="1"/>
  <c r="H1226" i="11"/>
  <c r="H1232" i="11"/>
  <c r="H1239" i="11"/>
  <c r="H1240" i="11" s="1"/>
  <c r="H1247" i="11"/>
  <c r="H129" i="10" s="1"/>
  <c r="I129" i="10" s="1"/>
  <c r="H1270" i="11"/>
  <c r="H1292" i="11"/>
  <c r="H1314" i="11"/>
  <c r="H1318" i="11"/>
  <c r="H131" i="10"/>
  <c r="I131" i="10" s="1"/>
  <c r="H1335" i="11"/>
  <c r="H1340" i="11"/>
  <c r="H1343" i="11"/>
  <c r="H1349" i="11"/>
  <c r="H1356" i="11"/>
  <c r="H1363" i="11"/>
  <c r="H1366" i="11"/>
  <c r="H1376" i="11"/>
  <c r="H136" i="10" s="1"/>
  <c r="I136" i="10" s="1"/>
  <c r="H1381" i="11"/>
  <c r="H1387" i="11"/>
  <c r="J1396" i="11"/>
  <c r="H1399" i="11"/>
  <c r="H139" i="10" s="1"/>
  <c r="I139" i="10" s="1"/>
  <c r="H1405" i="11"/>
  <c r="H1410" i="11"/>
  <c r="H1414" i="11"/>
  <c r="H140" i="10"/>
  <c r="I140" i="10" s="1"/>
  <c r="H1424" i="11"/>
  <c r="O1431" i="11"/>
  <c r="H1443" i="11"/>
  <c r="H1460" i="11"/>
  <c r="H1465" i="11"/>
  <c r="H1471" i="11"/>
  <c r="H1475" i="11"/>
  <c r="H1480" i="11"/>
  <c r="H1486" i="11"/>
  <c r="H1490" i="11" s="1"/>
  <c r="H1489" i="11"/>
  <c r="H1494" i="11"/>
  <c r="H1495" i="11"/>
  <c r="H1498" i="11"/>
  <c r="H1500" i="11"/>
  <c r="H1504" i="11"/>
  <c r="H1510" i="11"/>
  <c r="H1512" i="11"/>
  <c r="H1521" i="11"/>
  <c r="H1526" i="11"/>
  <c r="H1528" i="11"/>
  <c r="H148" i="10" s="1"/>
  <c r="I148" i="10" s="1"/>
  <c r="H1532" i="11"/>
  <c r="H1536" i="11"/>
  <c r="H1537" i="11" s="1"/>
  <c r="H1540" i="11"/>
  <c r="F118" i="2" s="1"/>
  <c r="I118" i="2" s="1"/>
  <c r="H1544" i="11"/>
  <c r="H1545" i="11" s="1"/>
  <c r="H1549" i="11"/>
  <c r="H1550" i="11" s="1"/>
  <c r="H1553" i="11"/>
  <c r="H1560" i="11"/>
  <c r="H1567" i="11"/>
  <c r="H1573" i="11"/>
  <c r="H1577" i="1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F17" i="6"/>
  <c r="I18" i="6"/>
  <c r="G21" i="6"/>
  <c r="G24" i="6"/>
  <c r="I25" i="6"/>
  <c r="I27" i="6"/>
  <c r="I28" i="6"/>
  <c r="I30" i="6"/>
  <c r="I31" i="6"/>
  <c r="I33" i="6"/>
  <c r="I36" i="6"/>
  <c r="G37" i="6"/>
  <c r="I38" i="6"/>
  <c r="I41" i="6"/>
  <c r="G43" i="6"/>
  <c r="I43" i="6" s="1"/>
  <c r="G44" i="6"/>
  <c r="I44" i="6" s="1"/>
  <c r="G48" i="6"/>
  <c r="I48" i="6" s="1"/>
  <c r="I49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I68" i="6"/>
  <c r="G69" i="6"/>
  <c r="I69" i="6" s="1"/>
  <c r="G71" i="6"/>
  <c r="G72" i="6"/>
  <c r="G74" i="6"/>
  <c r="G75" i="6"/>
  <c r="I80" i="6"/>
  <c r="I83" i="6"/>
  <c r="I85" i="6"/>
  <c r="G88" i="6"/>
  <c r="I88" i="6" s="1"/>
  <c r="G91" i="6"/>
  <c r="I91" i="6" s="1"/>
  <c r="G92" i="6"/>
  <c r="I93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I115" i="6"/>
  <c r="G116" i="6"/>
  <c r="I116" i="6" s="1"/>
  <c r="I117" i="6"/>
  <c r="G118" i="6"/>
  <c r="I118" i="6" s="1"/>
  <c r="I121" i="6"/>
  <c r="G124" i="6"/>
  <c r="I124" i="6" s="1"/>
  <c r="G128" i="6"/>
  <c r="G133" i="6"/>
  <c r="G135" i="6"/>
  <c r="G137" i="6"/>
  <c r="I139" i="6"/>
  <c r="I144" i="6"/>
  <c r="I147" i="6"/>
  <c r="I150" i="6"/>
  <c r="I152" i="6"/>
  <c r="I157" i="6"/>
  <c r="I160" i="6"/>
  <c r="I165" i="6"/>
  <c r="I169" i="6"/>
  <c r="I171" i="6"/>
  <c r="G172" i="6"/>
  <c r="I172" i="6" s="1"/>
  <c r="I173" i="6"/>
  <c r="I174" i="6"/>
  <c r="G8" i="7"/>
  <c r="G9" i="7"/>
  <c r="G13" i="7"/>
  <c r="G15" i="7"/>
  <c r="G23" i="7"/>
  <c r="G30" i="7"/>
  <c r="G35" i="7"/>
  <c r="G40" i="7"/>
  <c r="G44" i="7"/>
  <c r="G45" i="7" s="1"/>
  <c r="G48" i="7"/>
  <c r="G49" i="7" s="1"/>
  <c r="G52" i="7"/>
  <c r="G53" i="7"/>
  <c r="G66" i="7"/>
  <c r="F13" i="6" s="1"/>
  <c r="G76" i="7"/>
  <c r="G86" i="7"/>
  <c r="G91" i="7"/>
  <c r="G96" i="7"/>
  <c r="G98" i="7"/>
  <c r="G104" i="7"/>
  <c r="G106" i="7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73" i="7"/>
  <c r="G175" i="7"/>
  <c r="G180" i="7"/>
  <c r="G183" i="7"/>
  <c r="G185" i="7"/>
  <c r="G191" i="7"/>
  <c r="G192" i="7" s="1"/>
  <c r="G202" i="7"/>
  <c r="G207" i="7" s="1"/>
  <c r="G206" i="7"/>
  <c r="H26" i="6"/>
  <c r="G210" i="7"/>
  <c r="G213" i="7"/>
  <c r="G214" i="7" s="1"/>
  <c r="G217" i="7"/>
  <c r="G218" i="7" s="1"/>
  <c r="G221" i="7"/>
  <c r="G222" i="7" s="1"/>
  <c r="G225" i="7"/>
  <c r="G226" i="7" s="1"/>
  <c r="G229" i="7"/>
  <c r="G233" i="7"/>
  <c r="G237" i="7"/>
  <c r="G238" i="7"/>
  <c r="G241" i="7"/>
  <c r="H34" i="6"/>
  <c r="I34" i="6" s="1"/>
  <c r="G245" i="7"/>
  <c r="G246" i="7"/>
  <c r="G249" i="7"/>
  <c r="G250" i="7"/>
  <c r="G254" i="7"/>
  <c r="G256" i="7"/>
  <c r="G261" i="7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1" i="7" s="1"/>
  <c r="G310" i="7"/>
  <c r="H45" i="6" s="1"/>
  <c r="I45" i="6" s="1"/>
  <c r="G315" i="7"/>
  <c r="G319" i="7"/>
  <c r="G322" i="7"/>
  <c r="G324" i="7"/>
  <c r="G328" i="7"/>
  <c r="G330" i="7"/>
  <c r="G333" i="7"/>
  <c r="G338" i="7"/>
  <c r="G341" i="7"/>
  <c r="H50" i="6" s="1"/>
  <c r="I50" i="6" s="1"/>
  <c r="G352" i="7"/>
  <c r="G364" i="7"/>
  <c r="G374" i="7"/>
  <c r="H51" i="6" s="1"/>
  <c r="I51" i="6" s="1"/>
  <c r="G378" i="7"/>
  <c r="G379" i="7" s="1"/>
  <c r="G384" i="7"/>
  <c r="G388" i="7"/>
  <c r="G389" i="7" s="1"/>
  <c r="G395" i="7"/>
  <c r="G397" i="7"/>
  <c r="G403" i="7"/>
  <c r="G404" i="7" s="1"/>
  <c r="G410" i="7"/>
  <c r="G411" i="7" s="1"/>
  <c r="G424" i="7"/>
  <c r="G447" i="7" s="1"/>
  <c r="IS430" i="7"/>
  <c r="G436" i="7"/>
  <c r="IS437" i="7"/>
  <c r="IS438" i="7"/>
  <c r="IS442" i="7"/>
  <c r="IS443" i="7"/>
  <c r="G446" i="7"/>
  <c r="G450" i="7"/>
  <c r="G451" i="7"/>
  <c r="G454" i="7"/>
  <c r="G458" i="7"/>
  <c r="G463" i="7"/>
  <c r="G469" i="7" s="1"/>
  <c r="G468" i="7"/>
  <c r="G95" i="35" s="1"/>
  <c r="G473" i="7"/>
  <c r="G476" i="7"/>
  <c r="G478" i="7"/>
  <c r="G114" i="2" s="1"/>
  <c r="G482" i="7"/>
  <c r="G484" i="7"/>
  <c r="G490" i="7"/>
  <c r="G494" i="7"/>
  <c r="H66" i="6" s="1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66" i="2" s="1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593" i="7"/>
  <c r="G600" i="7"/>
  <c r="G604" i="7"/>
  <c r="G607" i="7" s="1"/>
  <c r="G606" i="7"/>
  <c r="H77" i="6"/>
  <c r="G611" i="7"/>
  <c r="G615" i="7"/>
  <c r="G618" i="7" s="1"/>
  <c r="G617" i="7"/>
  <c r="G621" i="7"/>
  <c r="G622" i="7"/>
  <c r="G627" i="7"/>
  <c r="G628" i="7" s="1"/>
  <c r="G633" i="7"/>
  <c r="G640" i="7" s="1"/>
  <c r="G639" i="7"/>
  <c r="H82" i="6" s="1"/>
  <c r="G643" i="7"/>
  <c r="G646" i="7"/>
  <c r="G663" i="7"/>
  <c r="G683" i="7"/>
  <c r="G690" i="7"/>
  <c r="G696" i="7"/>
  <c r="G701" i="7"/>
  <c r="G702" i="7"/>
  <c r="G705" i="7"/>
  <c r="G709" i="7"/>
  <c r="G711" i="7"/>
  <c r="G713" i="7"/>
  <c r="G720" i="7"/>
  <c r="G726" i="7"/>
  <c r="G734" i="7"/>
  <c r="G737" i="7"/>
  <c r="G743" i="7"/>
  <c r="G759" i="7" s="1"/>
  <c r="G758" i="7"/>
  <c r="G767" i="7"/>
  <c r="G770" i="7"/>
  <c r="G772" i="7"/>
  <c r="G780" i="7"/>
  <c r="G785" i="7"/>
  <c r="G786" i="7" s="1"/>
  <c r="G789" i="7"/>
  <c r="G790" i="7" s="1"/>
  <c r="G794" i="7"/>
  <c r="G796" i="7"/>
  <c r="G801" i="7"/>
  <c r="G804" i="7"/>
  <c r="G807" i="7"/>
  <c r="H101" i="6" s="1"/>
  <c r="G813" i="7"/>
  <c r="G817" i="7"/>
  <c r="G819" i="7"/>
  <c r="G823" i="7"/>
  <c r="G824" i="7" s="1"/>
  <c r="G828" i="7"/>
  <c r="G832" i="7"/>
  <c r="G843" i="7"/>
  <c r="G844" i="7" s="1"/>
  <c r="G849" i="7"/>
  <c r="G851" i="7"/>
  <c r="G856" i="7"/>
  <c r="G859" i="7" s="1"/>
  <c r="G867" i="7"/>
  <c r="G6" i="2" s="1"/>
  <c r="G876" i="7"/>
  <c r="G883" i="7"/>
  <c r="G888" i="7"/>
  <c r="G889" i="7" s="1"/>
  <c r="G892" i="7"/>
  <c r="G905" i="7"/>
  <c r="G911" i="7" s="1"/>
  <c r="G910" i="7"/>
  <c r="G914" i="7"/>
  <c r="G915" i="7" s="1"/>
  <c r="G918" i="7"/>
  <c r="G919" i="7" s="1"/>
  <c r="G922" i="7"/>
  <c r="G923" i="7" s="1"/>
  <c r="G929" i="7"/>
  <c r="G930" i="7"/>
  <c r="G934" i="7"/>
  <c r="G937" i="7"/>
  <c r="G940" i="7"/>
  <c r="G944" i="7"/>
  <c r="G946" i="7"/>
  <c r="G956" i="7"/>
  <c r="G964" i="7"/>
  <c r="G978" i="7"/>
  <c r="G984" i="7"/>
  <c r="G988" i="7"/>
  <c r="G48" i="2" s="1"/>
  <c r="G992" i="7"/>
  <c r="G993" i="7" s="1"/>
  <c r="G996" i="7"/>
  <c r="G997" i="7" s="1"/>
  <c r="G1001" i="7"/>
  <c r="G1002" i="7" s="1"/>
  <c r="G1006" i="7"/>
  <c r="G1012" i="7"/>
  <c r="G1013" i="7" s="1"/>
  <c r="G1021" i="7"/>
  <c r="G1029" i="7" s="1"/>
  <c r="G1026" i="7"/>
  <c r="G1028" i="7"/>
  <c r="G1032" i="7"/>
  <c r="G6" i="35" s="1"/>
  <c r="G1038" i="7"/>
  <c r="G1039" i="7" s="1"/>
  <c r="G1042" i="7"/>
  <c r="G1063" i="7"/>
  <c r="G1079" i="7"/>
  <c r="G1097" i="7"/>
  <c r="G1119" i="7"/>
  <c r="G1145" i="7"/>
  <c r="G1162" i="7"/>
  <c r="G1168" i="7"/>
  <c r="G1169" i="7" s="1"/>
  <c r="G1176" i="7"/>
  <c r="G1182" i="7"/>
  <c r="G1206" i="7"/>
  <c r="G1228" i="7"/>
  <c r="G1262" i="7" s="1"/>
  <c r="G1261" i="7"/>
  <c r="G1266" i="7"/>
  <c r="G1283" i="7"/>
  <c r="G1299" i="7"/>
  <c r="G1304" i="7"/>
  <c r="G1307" i="7"/>
  <c r="G1308" i="7" s="1"/>
  <c r="G1316" i="7"/>
  <c r="G103" i="2" s="1"/>
  <c r="I103" i="2" s="1"/>
  <c r="G1320" i="7"/>
  <c r="G1326" i="7"/>
  <c r="G1336" i="7"/>
  <c r="G1337" i="7" s="1"/>
  <c r="G1341" i="7"/>
  <c r="G146" i="6" s="1"/>
  <c r="G1343" i="7"/>
  <c r="G1352" i="7"/>
  <c r="L1361" i="7"/>
  <c r="G1373" i="7"/>
  <c r="G1390" i="7"/>
  <c r="G1403" i="7"/>
  <c r="G1409" i="7"/>
  <c r="G1414" i="7"/>
  <c r="G1417" i="7"/>
  <c r="G1422" i="7"/>
  <c r="G1423" i="7" s="1"/>
  <c r="G1427" i="7"/>
  <c r="G1430" i="7" s="1"/>
  <c r="G1429" i="7"/>
  <c r="G1433" i="7"/>
  <c r="G1437" i="7"/>
  <c r="G1441" i="7"/>
  <c r="G72" i="2" s="1"/>
  <c r="I72" i="2" s="1"/>
  <c r="G1445" i="7"/>
  <c r="G1449" i="7"/>
  <c r="J88" i="35" s="1"/>
  <c r="G1456" i="7"/>
  <c r="G1457" i="7" s="1"/>
  <c r="G1460" i="7"/>
  <c r="G1464" i="7"/>
  <c r="G1465" i="7"/>
  <c r="G1468" i="7"/>
  <c r="G1472" i="7"/>
  <c r="G65" i="2" s="1"/>
  <c r="I65" i="2" s="1"/>
  <c r="G1477" i="7"/>
  <c r="G1479" i="7"/>
  <c r="G1483" i="7"/>
  <c r="G1485" i="7"/>
  <c r="G1492" i="7"/>
  <c r="G1499" i="7"/>
  <c r="G1503" i="7"/>
  <c r="G1508" i="7"/>
  <c r="G1512" i="7"/>
  <c r="G1519" i="7"/>
  <c r="G1526" i="7" s="1"/>
  <c r="G1525" i="7"/>
  <c r="H168" i="6"/>
  <c r="G1530" i="7"/>
  <c r="G1533" i="7"/>
  <c r="G1534" i="7"/>
  <c r="G1538" i="7"/>
  <c r="G1542" i="7"/>
  <c r="G1545" i="7"/>
  <c r="H175" i="6" s="1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F37" i="2"/>
  <c r="G37" i="2"/>
  <c r="G56" i="2"/>
  <c r="F70" i="2"/>
  <c r="I70" i="2" s="1"/>
  <c r="F62" i="2"/>
  <c r="G51" i="2"/>
  <c r="F61" i="2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F49" i="2"/>
  <c r="I49" i="2" s="1"/>
  <c r="F132" i="2"/>
  <c r="I132" i="2" s="1"/>
  <c r="F66" i="2"/>
  <c r="F86" i="2"/>
  <c r="F63" i="2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F77" i="2"/>
  <c r="I77" i="2" s="1"/>
  <c r="G88" i="2"/>
  <c r="F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16" i="2"/>
  <c r="I16" i="2" s="1"/>
  <c r="F101" i="2"/>
  <c r="G28" i="2"/>
  <c r="F106" i="2"/>
  <c r="G5" i="2"/>
  <c r="F10" i="2"/>
  <c r="F31" i="2"/>
  <c r="F92" i="2"/>
  <c r="G45" i="2"/>
  <c r="F69" i="2"/>
  <c r="F24" i="2"/>
  <c r="F133" i="2"/>
  <c r="I133" i="2" s="1"/>
  <c r="F64" i="2"/>
  <c r="I64" i="2" s="1"/>
  <c r="G17" i="2"/>
  <c r="I17" i="2" s="1"/>
  <c r="G23" i="2"/>
  <c r="F50" i="2"/>
  <c r="F110" i="2"/>
  <c r="I110" i="2" s="1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G42" i="3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4" i="3" s="1"/>
  <c r="G93" i="3"/>
  <c r="H51" i="2" s="1"/>
  <c r="G97" i="3"/>
  <c r="G101" i="3"/>
  <c r="G106" i="3"/>
  <c r="G108" i="3"/>
  <c r="G118" i="3"/>
  <c r="G120" i="3"/>
  <c r="G121" i="3" s="1"/>
  <c r="G125" i="3"/>
  <c r="G127" i="3"/>
  <c r="G138" i="3"/>
  <c r="G142" i="3"/>
  <c r="G145" i="3"/>
  <c r="G150" i="3"/>
  <c r="G151" i="3" s="1"/>
  <c r="G158" i="3"/>
  <c r="G163" i="3"/>
  <c r="G164" i="3" s="1"/>
  <c r="G167" i="3"/>
  <c r="G171" i="3" s="1"/>
  <c r="G175" i="3"/>
  <c r="G179" i="3"/>
  <c r="G182" i="3"/>
  <c r="G186" i="3"/>
  <c r="G191" i="3"/>
  <c r="G194" i="3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G236" i="3"/>
  <c r="G240" i="3"/>
  <c r="G242" i="3"/>
  <c r="G246" i="3"/>
  <c r="G249" i="3"/>
  <c r="G258" i="3"/>
  <c r="G261" i="3"/>
  <c r="G262" i="3" s="1"/>
  <c r="G275" i="3"/>
  <c r="G285" i="3"/>
  <c r="G287" i="3"/>
  <c r="G292" i="3"/>
  <c r="G298" i="3"/>
  <c r="G301" i="3"/>
  <c r="G306" i="3"/>
  <c r="G307" i="3" s="1"/>
  <c r="G310" i="3"/>
  <c r="IS323" i="3"/>
  <c r="G329" i="3"/>
  <c r="IS330" i="3"/>
  <c r="IS331" i="3"/>
  <c r="IS335" i="3"/>
  <c r="IS336" i="3"/>
  <c r="G339" i="3"/>
  <c r="G342" i="3"/>
  <c r="H32" i="2" s="1"/>
  <c r="G347" i="3"/>
  <c r="G348" i="3"/>
  <c r="G353" i="3"/>
  <c r="G355" i="3"/>
  <c r="H99" i="2"/>
  <c r="G362" i="3"/>
  <c r="G370" i="3" s="1"/>
  <c r="H87" i="2"/>
  <c r="G374" i="3"/>
  <c r="G376" i="3"/>
  <c r="G380" i="3"/>
  <c r="G382" i="3"/>
  <c r="G388" i="3"/>
  <c r="G396" i="3"/>
  <c r="G397" i="3" s="1"/>
  <c r="G400" i="3"/>
  <c r="G401" i="3" s="1"/>
  <c r="G404" i="3"/>
  <c r="G407" i="3"/>
  <c r="G409" i="3"/>
  <c r="G416" i="3"/>
  <c r="G418" i="3"/>
  <c r="G441" i="3"/>
  <c r="G445" i="3"/>
  <c r="G449" i="3"/>
  <c r="G459" i="3"/>
  <c r="G466" i="3"/>
  <c r="H29" i="2"/>
  <c r="G477" i="3"/>
  <c r="G479" i="3"/>
  <c r="G484" i="3"/>
  <c r="G485" i="3" s="1"/>
  <c r="G488" i="3"/>
  <c r="G489" i="3" s="1"/>
  <c r="G492" i="3"/>
  <c r="G494" i="3" s="1"/>
  <c r="G500" i="3"/>
  <c r="G501" i="3" s="1"/>
  <c r="G504" i="3"/>
  <c r="G509" i="3"/>
  <c r="G510" i="3" s="1"/>
  <c r="G531" i="3"/>
  <c r="G539" i="3" s="1"/>
  <c r="G538" i="3"/>
  <c r="G544" i="3"/>
  <c r="G552" i="3" s="1"/>
  <c r="G556" i="3"/>
  <c r="G557" i="3"/>
  <c r="G560" i="3"/>
  <c r="G563" i="3"/>
  <c r="G567" i="3"/>
  <c r="G569" i="3"/>
  <c r="G574" i="3"/>
  <c r="G583" i="3"/>
  <c r="G586" i="3"/>
  <c r="G594" i="3"/>
  <c r="G603" i="3"/>
  <c r="G605" i="3"/>
  <c r="G608" i="3"/>
  <c r="G617" i="3"/>
  <c r="G618" i="3" s="1"/>
  <c r="G622" i="3"/>
  <c r="G626" i="3" s="1"/>
  <c r="G629" i="3"/>
  <c r="G630" i="3" s="1"/>
  <c r="G634" i="3"/>
  <c r="G636" i="3"/>
  <c r="G640" i="3" s="1"/>
  <c r="G638" i="3"/>
  <c r="H94" i="2" s="1"/>
  <c r="G644" i="3"/>
  <c r="G647" i="3"/>
  <c r="G650" i="3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G736" i="3"/>
  <c r="G737" i="3" s="1"/>
  <c r="G751" i="3"/>
  <c r="G756" i="3"/>
  <c r="G758" i="3"/>
  <c r="H44" i="2" s="1"/>
  <c r="G763" i="3"/>
  <c r="G764" i="3" s="1"/>
  <c r="G767" i="3"/>
  <c r="G768" i="3" s="1"/>
  <c r="G774" i="3"/>
  <c r="G775" i="3" s="1"/>
  <c r="G779" i="3"/>
  <c r="G780" i="3" s="1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G839" i="3"/>
  <c r="G840" i="3" s="1"/>
  <c r="G844" i="3"/>
  <c r="G849" i="3"/>
  <c r="G853" i="3"/>
  <c r="G854" i="3" s="1"/>
  <c r="G860" i="3"/>
  <c r="G865" i="3" s="1"/>
  <c r="G862" i="3"/>
  <c r="G868" i="3"/>
  <c r="G874" i="3" s="1"/>
  <c r="G879" i="3"/>
  <c r="G881" i="3"/>
  <c r="G885" i="3"/>
  <c r="G886" i="3" s="1"/>
  <c r="G903" i="3"/>
  <c r="G921" i="3"/>
  <c r="G931" i="3"/>
  <c r="G959" i="3"/>
  <c r="G976" i="3"/>
  <c r="G981" i="3"/>
  <c r="H31" i="2"/>
  <c r="G987" i="3"/>
  <c r="G988" i="3" s="1"/>
  <c r="G995" i="3"/>
  <c r="G1001" i="3"/>
  <c r="G1003" i="3"/>
  <c r="H92" i="2" s="1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91" i="2"/>
  <c r="I91" i="2" s="1"/>
  <c r="G1136" i="3"/>
  <c r="G1144" i="3"/>
  <c r="G1145" i="3" s="1"/>
  <c r="G1149" i="3"/>
  <c r="G1155" i="3" s="1"/>
  <c r="G1161" i="3"/>
  <c r="G1162" i="3" s="1"/>
  <c r="G1180" i="3"/>
  <c r="G1193" i="3"/>
  <c r="G1201" i="3"/>
  <c r="G1208" i="3"/>
  <c r="G1211" i="3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 s="1"/>
  <c r="G1249" i="3"/>
  <c r="G1250" i="3" s="1"/>
  <c r="G1255" i="3"/>
  <c r="G1256" i="3" s="1"/>
  <c r="G1259" i="3"/>
  <c r="G1260" i="3" s="1"/>
  <c r="G1263" i="3"/>
  <c r="G1265" i="3"/>
  <c r="G1267" i="3"/>
  <c r="G1275" i="3"/>
  <c r="G1280" i="3"/>
  <c r="G1285" i="3"/>
  <c r="G1287" i="3"/>
  <c r="H39" i="2" s="1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G1033" i="7"/>
  <c r="H129" i="6"/>
  <c r="I129" i="6" s="1"/>
  <c r="H96" i="6"/>
  <c r="I96" i="6" s="1"/>
  <c r="G781" i="7"/>
  <c r="H94" i="6"/>
  <c r="G98" i="3"/>
  <c r="G1442" i="7"/>
  <c r="H126" i="6"/>
  <c r="I126" i="6" s="1"/>
  <c r="G1007" i="7"/>
  <c r="H110" i="6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87" i="10"/>
  <c r="I87" i="10" s="1"/>
  <c r="H77" i="10"/>
  <c r="I77" i="10" s="1"/>
  <c r="H28" i="10"/>
  <c r="I28" i="10" s="1"/>
  <c r="H1250" i="15"/>
  <c r="H1182" i="15"/>
  <c r="H467" i="15"/>
  <c r="H203" i="15"/>
  <c r="H94" i="10"/>
  <c r="I94" i="10" s="1"/>
  <c r="H828" i="11"/>
  <c r="H51" i="10"/>
  <c r="I51" i="10" s="1"/>
  <c r="H34" i="10"/>
  <c r="I34" i="10" s="1"/>
  <c r="H1388" i="11"/>
  <c r="H1248" i="11"/>
  <c r="IU1248" i="11" s="1"/>
  <c r="H991" i="11"/>
  <c r="H955" i="11"/>
  <c r="H951" i="11"/>
  <c r="H902" i="11"/>
  <c r="H834" i="11"/>
  <c r="H645" i="11"/>
  <c r="H351" i="1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G442" i="3"/>
  <c r="G30" i="3"/>
  <c r="H37" i="2"/>
  <c r="G564" i="3"/>
  <c r="G356" i="3"/>
  <c r="G111" i="3"/>
  <c r="G1138" i="3"/>
  <c r="H5" i="2"/>
  <c r="I5" i="2" s="1"/>
  <c r="G1131" i="3"/>
  <c r="G389" i="3"/>
  <c r="G106" i="2"/>
  <c r="G14" i="2"/>
  <c r="G868" i="7"/>
  <c r="H47" i="6"/>
  <c r="G87" i="7"/>
  <c r="G13" i="6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H159" i="6"/>
  <c r="I159" i="6" s="1"/>
  <c r="H109" i="6"/>
  <c r="H95" i="6"/>
  <c r="H78" i="6"/>
  <c r="I78" i="6" s="1"/>
  <c r="G161" i="6"/>
  <c r="I161" i="6" s="1"/>
  <c r="G1513" i="7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325" i="7"/>
  <c r="H196" i="11"/>
  <c r="H22" i="10"/>
  <c r="I22" i="10" s="1"/>
  <c r="H39" i="6"/>
  <c r="I39" i="6" s="1"/>
  <c r="G385" i="7"/>
  <c r="G342" i="7"/>
  <c r="H431" i="11"/>
  <c r="H43" i="11"/>
  <c r="H740" i="15"/>
  <c r="H1319" i="11"/>
  <c r="H1041" i="11"/>
  <c r="H973" i="11"/>
  <c r="H520" i="11"/>
  <c r="H322" i="11"/>
  <c r="H796" i="11"/>
  <c r="F16" i="10"/>
  <c r="I16" i="10" s="1"/>
  <c r="F709" i="23" l="1"/>
  <c r="F454" i="23"/>
  <c r="F208" i="23"/>
  <c r="F738" i="23"/>
  <c r="H70" i="35"/>
  <c r="G114" i="35"/>
  <c r="G5" i="35"/>
  <c r="J5" i="35" s="1"/>
  <c r="H107" i="35"/>
  <c r="G480" i="3"/>
  <c r="G424" i="3"/>
  <c r="H41" i="35"/>
  <c r="H104" i="35"/>
  <c r="J104" i="35" s="1"/>
  <c r="F27" i="2"/>
  <c r="G28" i="35"/>
  <c r="G33" i="35"/>
  <c r="G18" i="35"/>
  <c r="G108" i="35"/>
  <c r="G34" i="35"/>
  <c r="J34" i="35" s="1"/>
  <c r="G262" i="7"/>
  <c r="G68" i="35"/>
  <c r="G16" i="7"/>
  <c r="G94" i="6"/>
  <c r="G81" i="6"/>
  <c r="I81" i="6" s="1"/>
  <c r="G66" i="6"/>
  <c r="I66" i="6" s="1"/>
  <c r="G16" i="6"/>
  <c r="H1481" i="11"/>
  <c r="F77" i="35"/>
  <c r="F33" i="35"/>
  <c r="F105" i="35"/>
  <c r="F119" i="35"/>
  <c r="J119" i="35" s="1"/>
  <c r="F79" i="35"/>
  <c r="J79" i="35" s="1"/>
  <c r="F93" i="35"/>
  <c r="J93" i="35" s="1"/>
  <c r="F85" i="35"/>
  <c r="J85" i="35" s="1"/>
  <c r="F53" i="35"/>
  <c r="F135" i="35"/>
  <c r="J135" i="35" s="1"/>
  <c r="H571" i="11"/>
  <c r="F110" i="35"/>
  <c r="F82" i="35"/>
  <c r="J82" i="35" s="1"/>
  <c r="H115" i="11"/>
  <c r="H64" i="11"/>
  <c r="H693" i="15"/>
  <c r="H546" i="15"/>
  <c r="H424" i="15"/>
  <c r="H288" i="15"/>
  <c r="I1233" i="18"/>
  <c r="F33" i="23"/>
  <c r="H9" i="2"/>
  <c r="H13" i="35"/>
  <c r="H54" i="2"/>
  <c r="G30" i="35"/>
  <c r="H14" i="6"/>
  <c r="I14" i="6" s="1"/>
  <c r="H154" i="10"/>
  <c r="I154" i="10" s="1"/>
  <c r="F30" i="35"/>
  <c r="I106" i="2"/>
  <c r="H9" i="6"/>
  <c r="I9" i="6" s="1"/>
  <c r="G1269" i="3"/>
  <c r="H221" i="11"/>
  <c r="G1214" i="3"/>
  <c r="G1005" i="3"/>
  <c r="IR1005" i="3" s="1"/>
  <c r="G932" i="3"/>
  <c r="H40" i="35"/>
  <c r="H37" i="35"/>
  <c r="H42" i="35"/>
  <c r="H96" i="35"/>
  <c r="J96" i="35" s="1"/>
  <c r="G344" i="3"/>
  <c r="G289" i="3"/>
  <c r="H60" i="35"/>
  <c r="J60" i="35" s="1"/>
  <c r="G128" i="3"/>
  <c r="I9" i="2"/>
  <c r="F67" i="2"/>
  <c r="I67" i="2" s="1"/>
  <c r="G24" i="35"/>
  <c r="J24" i="35" s="1"/>
  <c r="G77" i="35"/>
  <c r="G105" i="35"/>
  <c r="G14" i="35"/>
  <c r="G808" i="7"/>
  <c r="G691" i="7"/>
  <c r="G19" i="35"/>
  <c r="H53" i="6"/>
  <c r="I53" i="6" s="1"/>
  <c r="G234" i="7"/>
  <c r="G164" i="6"/>
  <c r="H1377" i="11"/>
  <c r="F27" i="35"/>
  <c r="F48" i="35"/>
  <c r="H107" i="10"/>
  <c r="I107" i="10" s="1"/>
  <c r="H188" i="11"/>
  <c r="H141" i="11"/>
  <c r="H1138" i="15"/>
  <c r="F567" i="23"/>
  <c r="G438" i="3"/>
  <c r="H47" i="35"/>
  <c r="J47" i="35" s="1"/>
  <c r="F120" i="35"/>
  <c r="F28" i="35"/>
  <c r="H1071" i="11"/>
  <c r="F122" i="35"/>
  <c r="J122" i="35" s="1"/>
  <c r="G41" i="7"/>
  <c r="H25" i="10"/>
  <c r="I25" i="10" s="1"/>
  <c r="H54" i="35"/>
  <c r="J54" i="35" s="1"/>
  <c r="H120" i="35"/>
  <c r="G474" i="3"/>
  <c r="G410" i="3"/>
  <c r="I8" i="2"/>
  <c r="G64" i="35"/>
  <c r="J64" i="35" s="1"/>
  <c r="G128" i="35"/>
  <c r="J128" i="35" s="1"/>
  <c r="G27" i="35"/>
  <c r="H122" i="6"/>
  <c r="G941" i="7"/>
  <c r="G46" i="35"/>
  <c r="H102" i="6"/>
  <c r="G120" i="35"/>
  <c r="G91" i="35"/>
  <c r="J91" i="35" s="1"/>
  <c r="G69" i="35"/>
  <c r="G122" i="35"/>
  <c r="G35" i="35"/>
  <c r="G124" i="35"/>
  <c r="G136" i="6"/>
  <c r="H1415" i="11"/>
  <c r="H1357" i="11"/>
  <c r="F136" i="35"/>
  <c r="J136" i="35" s="1"/>
  <c r="H987" i="11"/>
  <c r="F117" i="35"/>
  <c r="J117" i="35" s="1"/>
  <c r="F43" i="35"/>
  <c r="J43" i="35" s="1"/>
  <c r="F19" i="35"/>
  <c r="H496" i="11"/>
  <c r="H411" i="11"/>
  <c r="H46" i="10"/>
  <c r="I46" i="10" s="1"/>
  <c r="F139" i="35"/>
  <c r="J139" i="35" s="1"/>
  <c r="H393" i="15"/>
  <c r="H211" i="15"/>
  <c r="F374" i="23"/>
  <c r="F312" i="23"/>
  <c r="H117" i="35"/>
  <c r="H14" i="35"/>
  <c r="H31" i="35"/>
  <c r="H10" i="35"/>
  <c r="H44" i="35"/>
  <c r="G42" i="35"/>
  <c r="H85" i="10"/>
  <c r="I85" i="10" s="1"/>
  <c r="G64" i="6"/>
  <c r="H1554" i="11"/>
  <c r="G882" i="3"/>
  <c r="H126" i="35"/>
  <c r="J126" i="35" s="1"/>
  <c r="H33" i="35"/>
  <c r="H137" i="35"/>
  <c r="G453" i="3"/>
  <c r="H109" i="35"/>
  <c r="F122" i="2"/>
  <c r="I122" i="2" s="1"/>
  <c r="F113" i="2"/>
  <c r="G1486" i="7"/>
  <c r="G22" i="35"/>
  <c r="J22" i="35" s="1"/>
  <c r="G1098" i="7"/>
  <c r="G989" i="7"/>
  <c r="G53" i="35"/>
  <c r="G112" i="35"/>
  <c r="J112" i="35" s="1"/>
  <c r="G44" i="35"/>
  <c r="G334" i="7"/>
  <c r="H35" i="6"/>
  <c r="I35" i="6" s="1"/>
  <c r="H8" i="6"/>
  <c r="H1529" i="11"/>
  <c r="F142" i="35"/>
  <c r="J142" i="35" s="1"/>
  <c r="F137" i="35"/>
  <c r="F15" i="35"/>
  <c r="J15" i="35" s="1"/>
  <c r="H97" i="10"/>
  <c r="I97" i="10" s="1"/>
  <c r="F107" i="35"/>
  <c r="F26" i="35"/>
  <c r="F34" i="35"/>
  <c r="H597" i="11"/>
  <c r="H561" i="11"/>
  <c r="H357" i="11"/>
  <c r="H40" i="10"/>
  <c r="I40" i="10" s="1"/>
  <c r="F62" i="35"/>
  <c r="J62" i="35" s="1"/>
  <c r="F861" i="17"/>
  <c r="H122" i="15"/>
  <c r="F511" i="23"/>
  <c r="F192" i="23"/>
  <c r="H34" i="35"/>
  <c r="H53" i="35"/>
  <c r="G99" i="35"/>
  <c r="J99" i="35" s="1"/>
  <c r="I47" i="6"/>
  <c r="H46" i="35"/>
  <c r="H97" i="35"/>
  <c r="G109" i="2"/>
  <c r="I109" i="2" s="1"/>
  <c r="G80" i="35"/>
  <c r="J80" i="35" s="1"/>
  <c r="G90" i="35"/>
  <c r="J90" i="35" s="1"/>
  <c r="G55" i="35"/>
  <c r="G116" i="35"/>
  <c r="G40" i="35"/>
  <c r="G29" i="35"/>
  <c r="G479" i="7"/>
  <c r="G41" i="35"/>
  <c r="G100" i="35"/>
  <c r="G132" i="35"/>
  <c r="F45" i="35"/>
  <c r="G47" i="6"/>
  <c r="F71" i="35"/>
  <c r="J71" i="35" s="1"/>
  <c r="F131" i="35"/>
  <c r="J131" i="35" s="1"/>
  <c r="F67" i="35"/>
  <c r="J67" i="35" s="1"/>
  <c r="F16" i="35"/>
  <c r="J16" i="35" s="1"/>
  <c r="F100" i="35"/>
  <c r="J100" i="35" s="1"/>
  <c r="F78" i="35"/>
  <c r="J78" i="35" s="1"/>
  <c r="F747" i="23"/>
  <c r="H51" i="35"/>
  <c r="J51" i="35" s="1"/>
  <c r="F11" i="35"/>
  <c r="G70" i="35"/>
  <c r="G89" i="35"/>
  <c r="J89" i="35" s="1"/>
  <c r="G48" i="35"/>
  <c r="G117" i="35"/>
  <c r="G123" i="35"/>
  <c r="F35" i="35"/>
  <c r="G82" i="2"/>
  <c r="I82" i="2" s="1"/>
  <c r="G1317" i="7"/>
  <c r="G982" i="3"/>
  <c r="H98" i="35"/>
  <c r="H74" i="35"/>
  <c r="J74" i="35" s="1"/>
  <c r="H101" i="35"/>
  <c r="J101" i="35" s="1"/>
  <c r="H110" i="35"/>
  <c r="G254" i="3"/>
  <c r="H35" i="35"/>
  <c r="G56" i="3"/>
  <c r="F97" i="2"/>
  <c r="G15" i="2"/>
  <c r="I15" i="2" s="1"/>
  <c r="G23" i="35"/>
  <c r="J23" i="35" s="1"/>
  <c r="G87" i="35"/>
  <c r="J87" i="35" s="1"/>
  <c r="G979" i="7"/>
  <c r="G37" i="35"/>
  <c r="G84" i="35"/>
  <c r="J84" i="35" s="1"/>
  <c r="G66" i="35"/>
  <c r="G75" i="35"/>
  <c r="G495" i="7"/>
  <c r="G109" i="35"/>
  <c r="G10" i="35"/>
  <c r="G36" i="7"/>
  <c r="G138" i="6"/>
  <c r="F13" i="35"/>
  <c r="F18" i="35"/>
  <c r="H966" i="11"/>
  <c r="H105" i="10"/>
  <c r="I105" i="10" s="1"/>
  <c r="H735" i="11"/>
  <c r="H578" i="11"/>
  <c r="F44" i="35"/>
  <c r="F41" i="35"/>
  <c r="F140" i="35"/>
  <c r="J140" i="35" s="1"/>
  <c r="F109" i="35"/>
  <c r="J109" i="35" s="1"/>
  <c r="F132" i="35"/>
  <c r="H122" i="11"/>
  <c r="H430" i="15"/>
  <c r="F29" i="23"/>
  <c r="H66" i="35"/>
  <c r="G11" i="35"/>
  <c r="H78" i="10"/>
  <c r="I78" i="10" s="1"/>
  <c r="H141" i="6"/>
  <c r="I141" i="6" s="1"/>
  <c r="H38" i="35"/>
  <c r="H30" i="35"/>
  <c r="H103" i="35"/>
  <c r="J103" i="35" s="1"/>
  <c r="H56" i="35"/>
  <c r="J56" i="35" s="1"/>
  <c r="H39" i="35"/>
  <c r="J39" i="35" s="1"/>
  <c r="F59" i="2"/>
  <c r="G22" i="2"/>
  <c r="G38" i="35"/>
  <c r="G72" i="35"/>
  <c r="J72" i="35" s="1"/>
  <c r="G65" i="35"/>
  <c r="J65" i="35" s="1"/>
  <c r="G31" i="35"/>
  <c r="G98" i="35"/>
  <c r="G107" i="35"/>
  <c r="G26" i="35"/>
  <c r="G62" i="35"/>
  <c r="G82" i="6"/>
  <c r="F38" i="35"/>
  <c r="F129" i="35"/>
  <c r="J129" i="35" s="1"/>
  <c r="F115" i="35"/>
  <c r="J115" i="35" s="1"/>
  <c r="F55" i="35"/>
  <c r="F111" i="2"/>
  <c r="I111" i="2" s="1"/>
  <c r="H1032" i="11"/>
  <c r="F86" i="35"/>
  <c r="J86" i="35" s="1"/>
  <c r="F141" i="35"/>
  <c r="J141" i="35" s="1"/>
  <c r="F133" i="35"/>
  <c r="J133" i="35" s="1"/>
  <c r="H137" i="15"/>
  <c r="H6" i="2"/>
  <c r="I6" i="2" s="1"/>
  <c r="H97" i="2"/>
  <c r="I61" i="2"/>
  <c r="I51" i="2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I23" i="2" s="1"/>
  <c r="G69" i="2"/>
  <c r="I69" i="2" s="1"/>
  <c r="F48" i="2"/>
  <c r="I48" i="2" s="1"/>
  <c r="G120" i="2"/>
  <c r="G62" i="2"/>
  <c r="I62" i="2" s="1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H73" i="10"/>
  <c r="I73" i="10" s="1"/>
  <c r="G168" i="6"/>
  <c r="F45" i="2"/>
  <c r="I45" i="2" s="1"/>
  <c r="F38" i="2"/>
  <c r="F46" i="2"/>
  <c r="F14" i="2"/>
  <c r="I14" i="2" s="1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63" i="2" s="1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I31" i="2" s="1"/>
  <c r="F88" i="2"/>
  <c r="F115" i="2"/>
  <c r="G1546" i="7"/>
  <c r="G1461" i="7"/>
  <c r="G1438" i="7"/>
  <c r="G1418" i="7"/>
  <c r="H132" i="6"/>
  <c r="G540" i="7"/>
  <c r="H64" i="6"/>
  <c r="I64" i="6" s="1"/>
  <c r="G460" i="7"/>
  <c r="H37" i="6"/>
  <c r="I37" i="6" s="1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G143" i="7"/>
  <c r="H16" i="6"/>
  <c r="I16" i="6" s="1"/>
  <c r="G140" i="6"/>
  <c r="I140" i="6" s="1"/>
  <c r="G127" i="6"/>
  <c r="I127" i="6" s="1"/>
  <c r="G110" i="6"/>
  <c r="I110" i="6" s="1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I102" i="2" s="1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G32" i="2"/>
  <c r="G1480" i="7"/>
  <c r="G852" i="7"/>
  <c r="G505" i="3"/>
  <c r="G176" i="3"/>
  <c r="H23" i="2"/>
  <c r="H101" i="2"/>
  <c r="I101" i="2" s="1"/>
  <c r="H33" i="2"/>
  <c r="H96" i="2"/>
  <c r="I96" i="2" s="1"/>
  <c r="H100" i="2"/>
  <c r="I100" i="2" s="1"/>
  <c r="H93" i="2"/>
  <c r="I93" i="2" s="1"/>
  <c r="H53" i="2"/>
  <c r="I53" i="2" s="1"/>
  <c r="G59" i="2"/>
  <c r="G27" i="2"/>
  <c r="I27" i="2" s="1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H28" i="2"/>
  <c r="I28" i="2" s="1"/>
  <c r="H89" i="2"/>
  <c r="H55" i="2"/>
  <c r="I55" i="2" s="1"/>
  <c r="H43" i="2"/>
  <c r="I43" i="2" s="1"/>
  <c r="G83" i="2"/>
  <c r="I83" i="2" s="1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H57" i="10"/>
  <c r="I57" i="10" s="1"/>
  <c r="F127" i="2"/>
  <c r="I127" i="2" s="1"/>
  <c r="H59" i="10"/>
  <c r="I59" i="10" s="1"/>
  <c r="G1062" i="34"/>
  <c r="G518" i="34"/>
  <c r="I47" i="2"/>
  <c r="I59" i="2"/>
  <c r="I24" i="2"/>
  <c r="I168" i="6"/>
  <c r="I21" i="6"/>
  <c r="I56" i="2"/>
  <c r="I44" i="2"/>
  <c r="G23" i="34"/>
  <c r="G1288" i="34"/>
  <c r="G801" i="34"/>
  <c r="G901" i="34"/>
  <c r="G281" i="34"/>
  <c r="G1075" i="34"/>
  <c r="G339" i="34"/>
  <c r="J14" i="35"/>
  <c r="J10" i="35"/>
  <c r="J12" i="35"/>
  <c r="J13" i="35"/>
  <c r="J18" i="35"/>
  <c r="J19" i="35"/>
  <c r="G63" i="35"/>
  <c r="J63" i="35" s="1"/>
  <c r="G909" i="34"/>
  <c r="G727" i="34"/>
  <c r="G1016" i="34"/>
  <c r="G1344" i="34"/>
  <c r="G1451" i="34"/>
  <c r="G1537" i="34"/>
  <c r="G407" i="34"/>
  <c r="G1047" i="34"/>
  <c r="G1202" i="34"/>
  <c r="G667" i="34"/>
  <c r="G697" i="34"/>
  <c r="G705" i="34"/>
  <c r="G756" i="34"/>
  <c r="G1143" i="34"/>
  <c r="J11" i="35"/>
  <c r="J28" i="35"/>
  <c r="J44" i="35"/>
  <c r="J38" i="35"/>
  <c r="J53" i="35"/>
  <c r="J41" i="35"/>
  <c r="J27" i="35"/>
  <c r="J26" i="35"/>
  <c r="J48" i="35"/>
  <c r="J77" i="35"/>
  <c r="J95" i="35"/>
  <c r="J110" i="35"/>
  <c r="J30" i="35"/>
  <c r="J33" i="35"/>
  <c r="J42" i="35"/>
  <c r="J55" i="35"/>
  <c r="J66" i="35"/>
  <c r="J69" i="35"/>
  <c r="J92" i="35"/>
  <c r="J107" i="35"/>
  <c r="J120" i="35"/>
  <c r="J137" i="35"/>
  <c r="J105" i="35"/>
  <c r="J132" i="35"/>
  <c r="G852" i="34"/>
  <c r="IR1216" i="34"/>
  <c r="G436" i="34"/>
  <c r="G268" i="34"/>
  <c r="G358" i="34"/>
  <c r="G878" i="34"/>
  <c r="G1461" i="34"/>
  <c r="G147" i="34"/>
  <c r="G171" i="34"/>
  <c r="G296" i="34"/>
  <c r="G419" i="34"/>
  <c r="G553" i="34"/>
  <c r="G589" i="34"/>
  <c r="G682" i="34"/>
  <c r="G771" i="34"/>
  <c r="G1026" i="34"/>
  <c r="G809" i="34"/>
  <c r="G960" i="34"/>
  <c r="G1083" i="34"/>
  <c r="G1390" i="34"/>
  <c r="G1519" i="34"/>
  <c r="G73" i="34"/>
  <c r="G98" i="34"/>
  <c r="G130" i="34"/>
  <c r="G140" i="34"/>
  <c r="G232" i="34"/>
  <c r="G446" i="34"/>
  <c r="G452" i="34"/>
  <c r="G788" i="34"/>
  <c r="G862" i="34"/>
  <c r="J6" i="35"/>
  <c r="J116" i="35" l="1"/>
  <c r="I60" i="6"/>
  <c r="I115" i="2"/>
  <c r="I33" i="2"/>
  <c r="I29" i="2"/>
  <c r="I149" i="6"/>
  <c r="J98" i="35"/>
  <c r="I22" i="2"/>
  <c r="I22" i="6"/>
  <c r="I132" i="6"/>
  <c r="J124" i="35"/>
  <c r="I86" i="6"/>
  <c r="I38" i="2"/>
  <c r="I94" i="2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<sst xmlns="http://schemas.openxmlformats.org/spreadsheetml/2006/main" count="74456" uniqueCount="6394">
  <si>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</si>
  <si>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</si>
  <si>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</si>
  <si>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</si>
  <si>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</si>
  <si>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</si>
  <si>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</si>
  <si>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</si>
  <si>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</si>
  <si>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</si>
  <si>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</si>
  <si>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</si>
  <si>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</si>
  <si>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</si>
  <si>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</si>
  <si>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</si>
  <si>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</si>
  <si>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</si>
  <si>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</si>
  <si>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</si>
  <si>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</si>
  <si>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</si>
  <si>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</si>
  <si>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</si>
  <si>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</si>
  <si>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</si>
  <si>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</si>
  <si>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</si>
  <si>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</si>
  <si>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</si>
  <si>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</si>
  <si>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</si>
  <si>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</si>
  <si>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</si>
  <si>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</si>
  <si>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</si>
  <si>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</si>
  <si>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</si>
  <si>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</si>
  <si>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</si>
  <si>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</si>
  <si>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</si>
  <si>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</si>
  <si>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</si>
  <si>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</si>
  <si>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</si>
  <si>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</si>
  <si>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</si>
  <si>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</si>
  <si>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</si>
  <si>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</si>
  <si>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</si>
  <si>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</si>
  <si>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</si>
  <si>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</si>
  <si>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</si>
  <si>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</si>
  <si>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</si>
  <si>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</si>
  <si>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</si>
  <si>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</si>
  <si>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</si>
  <si>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</si>
  <si>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</si>
  <si>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</si>
  <si>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</si>
  <si>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</si>
  <si>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</si>
  <si>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</si>
  <si>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</si>
  <si>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</si>
  <si>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</si>
  <si>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</si>
  <si>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</si>
  <si>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</si>
  <si>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</si>
  <si>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</si>
  <si>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</si>
  <si>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</si>
  <si>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</si>
  <si>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</si>
  <si>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</si>
  <si>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</si>
  <si>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</si>
  <si>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</si>
  <si>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</si>
  <si>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</si>
  <si>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</si>
  <si>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</si>
  <si>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</si>
  <si>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</si>
  <si>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</si>
  <si>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</si>
  <si>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</si>
  <si>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</si>
  <si>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</si>
  <si>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</si>
  <si>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</si>
  <si>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</si>
  <si>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</si>
  <si>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</si>
  <si>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</si>
  <si>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</si>
  <si>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</si>
  <si>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</si>
  <si>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</si>
  <si>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</si>
  <si>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</si>
  <si>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</si>
  <si>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</si>
  <si>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</si>
  <si>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</si>
  <si>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</si>
  <si>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</si>
  <si>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</si>
  <si>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</si>
  <si>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</si>
  <si>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</si>
  <si>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</si>
  <si>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</si>
  <si>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</si>
  <si>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</si>
  <si>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</si>
  <si>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</si>
  <si>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</si>
  <si>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</si>
  <si>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</si>
  <si>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</si>
  <si>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</si>
  <si>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</si>
  <si>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</si>
  <si>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</si>
  <si>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</si>
  <si>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</si>
  <si>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</si>
  <si>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</si>
  <si>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</si>
  <si>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</si>
  <si>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</si>
  <si>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</si>
  <si>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</si>
  <si>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</si>
  <si>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</si>
  <si>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</si>
  <si>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</si>
  <si>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</si>
  <si>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</si>
  <si>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</si>
  <si>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</si>
  <si>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</si>
  <si>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</si>
  <si>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</si>
  <si>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</si>
  <si>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</si>
  <si>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</si>
  <si>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</si>
  <si>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</si>
  <si>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</si>
  <si>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</si>
  <si>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</si>
  <si>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</si>
  <si>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</si>
  <si>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</si>
  <si>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</si>
  <si>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</si>
  <si>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</si>
  <si>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</si>
  <si>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</si>
  <si>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</si>
  <si>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</si>
  <si>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</si>
  <si>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</si>
  <si>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</si>
  <si>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</si>
  <si>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</si>
  <si>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</si>
  <si>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</si>
  <si>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</si>
  <si>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</si>
  <si>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</si>
  <si>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</si>
  <si>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</si>
  <si>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</si>
  <si>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</si>
  <si>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</si>
  <si>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</si>
  <si>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</si>
  <si>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</si>
  <si>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</si>
  <si>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</si>
  <si>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</si>
  <si>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</si>
  <si>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</si>
  <si>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</si>
  <si>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</si>
  <si>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</si>
  <si>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</si>
  <si>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</si>
  <si>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</si>
  <si>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</si>
  <si>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</si>
  <si>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</si>
  <si>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</si>
  <si>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</si>
  <si>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</si>
  <si>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</si>
  <si>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</si>
  <si>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</si>
  <si>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</si>
  <si>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</si>
  <si>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</si>
  <si>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</si>
  <si>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</si>
  <si>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</si>
  <si>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</si>
  <si>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</si>
  <si>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</si>
  <si>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</si>
  <si>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</si>
  <si>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</si>
  <si>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</si>
  <si>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</si>
  <si>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</si>
  <si>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</si>
  <si>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</si>
  <si>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</si>
  <si>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</si>
  <si>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</si>
  <si>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</si>
  <si>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</si>
  <si>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</si>
  <si>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</si>
  <si>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</si>
  <si>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</si>
  <si>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</si>
  <si>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</si>
  <si>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</si>
  <si>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</si>
  <si>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</si>
  <si>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</si>
  <si>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</si>
  <si>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</si>
  <si>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</si>
  <si>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</si>
  <si>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</si>
  <si>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</si>
  <si>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</si>
  <si>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</si>
  <si>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</si>
  <si>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</si>
  <si>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</si>
  <si>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</si>
  <si>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</si>
  <si>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</si>
  <si>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</si>
  <si>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</si>
  <si>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</si>
  <si>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</si>
  <si>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</si>
  <si>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</si>
  <si>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</si>
  <si>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</si>
  <si>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</si>
  <si>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</si>
  <si>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</si>
  <si>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</si>
  <si>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</si>
  <si>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</si>
  <si>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</si>
  <si>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</si>
  <si>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</si>
  <si>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</si>
  <si>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</si>
  <si>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</si>
  <si>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</si>
  <si>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</si>
  <si>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</si>
  <si>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</si>
  <si>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</si>
  <si>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</si>
  <si>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</si>
  <si>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</si>
  <si>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</si>
  <si>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</si>
  <si>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</si>
  <si>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</si>
  <si>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</si>
  <si>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</si>
  <si>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</si>
  <si>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</si>
  <si>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</si>
  <si>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</si>
  <si>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</si>
  <si>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</si>
  <si>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</si>
  <si>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</si>
  <si>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</si>
  <si>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</si>
  <si>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</si>
  <si>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</si>
  <si>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</si>
  <si>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</si>
  <si>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</si>
  <si>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</si>
  <si>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</si>
  <si>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</si>
  <si>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</si>
  <si>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</si>
  <si>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</si>
  <si>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</si>
  <si>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</si>
  <si>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</si>
  <si>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</si>
  <si>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</si>
  <si>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</si>
  <si>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</si>
  <si>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</si>
  <si>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</si>
  <si>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</si>
  <si>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</si>
  <si>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</si>
  <si>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</si>
  <si>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</si>
  <si>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</si>
  <si>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</si>
  <si>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</si>
  <si>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</si>
  <si>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</si>
  <si>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</si>
  <si>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</si>
  <si>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</si>
  <si>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</si>
  <si>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</si>
  <si>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</si>
  <si>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</si>
  <si>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</si>
  <si>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</si>
  <si>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</si>
  <si>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</si>
  <si>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</si>
  <si>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</si>
  <si>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</si>
  <si>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</si>
  <si>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</si>
  <si>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</si>
  <si>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</si>
  <si>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</si>
  <si>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</si>
  <si>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</si>
  <si>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</si>
  <si>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</si>
  <si>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</si>
  <si>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</si>
  <si>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</si>
  <si>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</si>
  <si>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</si>
  <si>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</si>
  <si>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</si>
  <si>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</si>
  <si>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</si>
  <si>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</si>
  <si>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</si>
  <si>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</si>
  <si>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</si>
  <si>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</si>
  <si>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</si>
  <si>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</si>
  <si>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</si>
  <si>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</si>
  <si>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</si>
  <si>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</si>
  <si>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</si>
  <si>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</si>
  <si>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</si>
  <si>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</si>
  <si>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</si>
  <si>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</si>
  <si>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</si>
  <si>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</si>
  <si>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</si>
  <si>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</si>
  <si>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</si>
  <si>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</si>
  <si>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</si>
  <si>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</si>
  <si>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</si>
  <si>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</si>
  <si>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</si>
  <si>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</si>
  <si>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</si>
  <si>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</si>
  <si>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</si>
  <si>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</si>
  <si>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</si>
  <si>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</si>
  <si>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</si>
  <si>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</si>
  <si>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</si>
  <si>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</si>
  <si>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</si>
  <si>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</si>
  <si>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</si>
  <si>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</si>
  <si>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</si>
  <si>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</si>
  <si>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</si>
  <si>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</si>
  <si>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</si>
  <si>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</si>
  <si>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</si>
  <si>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</si>
  <si>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</si>
  <si>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</si>
  <si>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</si>
  <si>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</si>
  <si>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</si>
  <si>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</si>
  <si>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</si>
  <si>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</si>
  <si>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</si>
  <si>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</si>
  <si>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</si>
  <si>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</si>
  <si>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</si>
  <si>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</si>
  <si>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</si>
  <si>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</si>
  <si>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</si>
  <si>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</si>
  <si>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</si>
  <si>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</si>
  <si>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</si>
  <si>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</si>
  <si>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</si>
  <si>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</si>
  <si>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</si>
  <si>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</si>
  <si>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</si>
  <si>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</si>
  <si>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</si>
  <si>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</si>
  <si>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</si>
  <si>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</si>
  <si>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</si>
  <si>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</si>
  <si>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</si>
  <si>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</si>
  <si>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</si>
  <si>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</si>
  <si>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</si>
  <si>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</si>
  <si>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</si>
  <si>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</si>
  <si>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</si>
  <si>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</si>
  <si>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</si>
  <si>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</si>
  <si>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</si>
  <si>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</si>
  <si>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</si>
  <si>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</si>
  <si>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</si>
  <si>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</si>
  <si>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</si>
  <si>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</si>
  <si>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</si>
  <si>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</si>
  <si>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</si>
  <si>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</si>
  <si>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</si>
  <si>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</si>
  <si>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</si>
  <si>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</si>
  <si>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</si>
  <si>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</si>
  <si>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</si>
  <si>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</si>
  <si>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</si>
  <si>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</si>
  <si>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</si>
  <si>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</si>
  <si>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</si>
  <si>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</si>
  <si>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</si>
  <si>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</si>
  <si>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</si>
  <si>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</si>
  <si>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</si>
  <si>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</si>
  <si>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</si>
  <si>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</si>
  <si>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</si>
  <si>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</si>
  <si>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</si>
  <si>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</si>
  <si>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</si>
  <si>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</si>
  <si>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</si>
  <si>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</si>
  <si>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</si>
  <si>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</si>
  <si>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</si>
  <si>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</si>
  <si>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</si>
  <si>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</si>
  <si>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</si>
  <si>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</si>
  <si>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</si>
  <si>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</si>
  <si>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</si>
  <si>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</si>
  <si>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</si>
  <si>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</si>
  <si>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</si>
  <si>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</si>
  <si>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</si>
  <si>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</si>
  <si>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</si>
  <si>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</si>
  <si>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</si>
  <si>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</si>
  <si>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</si>
  <si>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</si>
  <si>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</si>
  <si>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</si>
  <si>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</si>
  <si>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</si>
  <si>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</si>
  <si>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</si>
  <si>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</si>
  <si>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</si>
  <si>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</si>
  <si>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</si>
  <si>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</si>
  <si>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</si>
  <si>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</si>
  <si>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</si>
  <si>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</si>
  <si>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</si>
  <si>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</si>
  <si>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</si>
  <si>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</si>
  <si>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</si>
  <si>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</si>
  <si>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</si>
  <si>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</si>
  <si>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</si>
  <si>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</si>
  <si>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</si>
  <si>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</si>
  <si>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</si>
  <si>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</si>
  <si>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</si>
  <si>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</si>
  <si>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</si>
  <si>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</si>
  <si>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</si>
  <si>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</si>
  <si>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</si>
  <si>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</si>
  <si>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</si>
  <si>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</si>
  <si>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</si>
  <si>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</si>
  <si>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</si>
  <si>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</si>
  <si>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</si>
  <si>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</si>
  <si>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</si>
  <si>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</si>
  <si>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</si>
  <si>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</si>
  <si>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</si>
  <si>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</si>
  <si>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</si>
  <si>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</si>
  <si>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</si>
  <si>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</si>
  <si>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</si>
  <si>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</si>
  <si>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</si>
  <si>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</si>
  <si>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</si>
  <si>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</si>
  <si>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</si>
  <si>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</si>
  <si>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</si>
  <si>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</si>
  <si>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</si>
  <si>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</si>
  <si>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</si>
  <si>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</si>
  <si>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</si>
  <si>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</si>
  <si>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</si>
  <si>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</si>
  <si>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</si>
  <si>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</si>
  <si>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</si>
  <si>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</si>
  <si>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</si>
  <si>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</si>
  <si>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</si>
  <si>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</si>
  <si>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</si>
  <si>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</si>
  <si>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</si>
  <si>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</si>
  <si>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</si>
  <si>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</si>
  <si>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</si>
  <si>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</si>
  <si>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</si>
  <si>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</si>
  <si>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</si>
  <si>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</si>
  <si>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</si>
  <si>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</si>
  <si>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</si>
  <si>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</si>
  <si>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</si>
  <si>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</si>
  <si>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</si>
  <si>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</si>
  <si>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</si>
  <si>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</si>
  <si>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</si>
  <si>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</si>
  <si>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</si>
  <si>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</si>
  <si>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</si>
  <si>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</si>
  <si>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</si>
  <si>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</si>
  <si>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</si>
  <si>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</si>
  <si>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</si>
  <si>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</si>
  <si>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</si>
  <si>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</si>
  <si>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</si>
  <si>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</si>
  <si>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</si>
  <si>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</si>
  <si>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</si>
  <si>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</si>
  <si>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</si>
  <si>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</si>
  <si>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</si>
  <si>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</si>
  <si>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</si>
  <si>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</si>
  <si>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</si>
  <si>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</si>
  <si>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</si>
  <si>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</si>
  <si>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</si>
  <si>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</si>
  <si>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</si>
  <si>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</si>
  <si>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</si>
  <si>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</si>
  <si>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</si>
  <si>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</si>
  <si>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</si>
  <si>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</si>
  <si>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</si>
  <si>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</si>
  <si>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</si>
  <si>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</si>
  <si>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</si>
  <si>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</si>
  <si>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</si>
  <si>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</si>
  <si>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</si>
  <si>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</si>
  <si>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</si>
  <si>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</si>
  <si>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</si>
  <si>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</si>
  <si>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</si>
  <si>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</si>
  <si>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</si>
  <si>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</si>
  <si>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</si>
  <si>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</si>
  <si>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</si>
  <si>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</si>
  <si>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</si>
  <si>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</si>
  <si>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</si>
  <si>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</si>
  <si>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</si>
  <si>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</si>
  <si>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</si>
  <si>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</si>
  <si>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</si>
  <si>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</si>
  <si>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</si>
  <si>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</si>
  <si>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</si>
  <si>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</si>
  <si>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</si>
  <si>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</si>
  <si>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</si>
  <si>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</si>
  <si>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</si>
  <si>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</si>
  <si>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</si>
  <si>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</si>
  <si>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</si>
  <si>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</si>
  <si>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</si>
  <si>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</si>
  <si>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</si>
  <si>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</si>
  <si>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</si>
  <si>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</si>
  <si>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</si>
  <si>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</si>
  <si>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</si>
  <si>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</si>
  <si>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</si>
  <si>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</si>
  <si>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</si>
  <si>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</si>
  <si>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</si>
  <si>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</si>
  <si>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</si>
  <si>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</si>
  <si>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</si>
  <si>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</si>
  <si>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</si>
  <si>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</si>
  <si>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</si>
  <si>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</si>
  <si>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</si>
  <si>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</si>
  <si>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</si>
  <si>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</si>
  <si>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</si>
  <si>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</si>
  <si>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</si>
  <si>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</si>
  <si>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</si>
  <si>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</si>
  <si>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</si>
  <si>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</si>
  <si>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</si>
  <si>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</si>
  <si>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</si>
  <si>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</si>
  <si>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</si>
  <si>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</si>
  <si>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</si>
  <si>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</si>
  <si>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</si>
  <si>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</si>
  <si>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</si>
  <si>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</si>
  <si>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</si>
  <si>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</si>
  <si>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</si>
  <si>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</si>
  <si>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</si>
  <si>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</si>
  <si>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</si>
  <si>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</si>
  <si>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</si>
  <si>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</si>
  <si>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</si>
  <si>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</si>
  <si>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</si>
  <si>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</si>
  <si>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</si>
  <si>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</si>
  <si>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</si>
  <si>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</si>
  <si>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</si>
  <si>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</si>
  <si>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</si>
  <si>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</si>
  <si>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</si>
  <si>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</si>
  <si>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</si>
  <si>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</si>
  <si>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</si>
  <si>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</si>
  <si>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</si>
  <si>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</si>
  <si>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</si>
  <si>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</si>
  <si>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</si>
  <si>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</si>
  <si>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</si>
  <si>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</si>
  <si>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</si>
  <si>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</si>
  <si>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</si>
  <si>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</si>
  <si>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</si>
  <si>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</si>
  <si>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</si>
  <si>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</si>
  <si>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</si>
  <si>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</si>
  <si>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</si>
  <si>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</si>
  <si>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</si>
  <si>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</si>
  <si>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</si>
  <si>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</si>
  <si>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</si>
  <si>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</si>
  <si>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</si>
  <si>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</si>
  <si>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</si>
  <si>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</si>
  <si>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</si>
  <si>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</si>
  <si>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</si>
  <si>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</si>
  <si>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</si>
  <si>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</si>
  <si>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</si>
  <si>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</si>
  <si>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</si>
  <si>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</si>
  <si>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</si>
  <si>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</si>
  <si>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</si>
  <si>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</si>
  <si>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</si>
  <si>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</si>
  <si>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</si>
  <si>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</si>
  <si>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</si>
  <si>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</si>
  <si>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</si>
  <si>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</si>
  <si>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</si>
  <si>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</si>
  <si>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</si>
  <si>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</si>
  <si>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</si>
  <si>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</si>
  <si>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</si>
  <si>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</si>
  <si>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</si>
  <si>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</si>
  <si>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</si>
  <si>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</si>
  <si>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</si>
  <si>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</si>
  <si>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</si>
  <si>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</si>
  <si>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</si>
  <si>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</si>
  <si>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</si>
  <si>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</si>
  <si>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</si>
  <si>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</si>
  <si>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</si>
  <si>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</si>
  <si>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</si>
  <si>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</si>
  <si>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</si>
  <si>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</si>
  <si>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</si>
  <si>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</si>
  <si>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</si>
  <si>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</si>
  <si>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</si>
  <si>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</si>
  <si>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</si>
  <si>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</si>
  <si>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</si>
  <si>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</si>
  <si>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</si>
  <si>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</si>
  <si>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</si>
  <si>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</si>
  <si>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</si>
  <si>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</si>
  <si>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</si>
  <si>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</si>
  <si>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</si>
  <si>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</si>
  <si>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</si>
  <si>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</si>
  <si>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</si>
  <si>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</si>
  <si>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</si>
  <si>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</si>
  <si>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</si>
  <si>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</si>
  <si>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</si>
  <si>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</si>
  <si>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</si>
  <si>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</si>
  <si>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</si>
  <si>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</si>
  <si>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</si>
  <si>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</si>
  <si>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</si>
  <si>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</si>
  <si>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</si>
  <si>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</si>
  <si>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</si>
  <si>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</si>
  <si>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</si>
  <si>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</si>
  <si>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</si>
  <si>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</si>
  <si>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</si>
  <si>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</si>
  <si>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</si>
  <si>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</si>
  <si>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</si>
  <si>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</si>
  <si>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</si>
  <si>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</si>
  <si>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</si>
  <si>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</si>
  <si>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</si>
  <si>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</si>
  <si>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</si>
  <si>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</si>
  <si>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</si>
  <si>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</si>
  <si>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</si>
  <si>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</si>
  <si>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</si>
  <si>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</si>
  <si>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</si>
  <si>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</si>
  <si>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</si>
  <si>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</si>
  <si>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</si>
  <si>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</si>
  <si>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</si>
  <si>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</si>
  <si>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</si>
  <si>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</si>
  <si>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</si>
  <si>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</si>
  <si>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</si>
  <si>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</si>
  <si>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</si>
  <si>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</si>
  <si>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</si>
  <si>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</si>
  <si>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</si>
  <si>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</si>
  <si>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</si>
  <si>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</si>
  <si>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</si>
  <si>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</si>
  <si>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</si>
  <si>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</si>
  <si>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</si>
  <si>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</si>
  <si>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</si>
  <si>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</si>
  <si>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</si>
  <si>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</si>
  <si>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</si>
  <si>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</si>
  <si>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</si>
  <si>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</si>
  <si>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</si>
  <si>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</si>
  <si>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</si>
  <si>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</si>
  <si>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</si>
  <si>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</si>
  <si>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</si>
  <si>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</si>
  <si>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</si>
  <si>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</si>
  <si>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</si>
  <si>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</si>
  <si>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</si>
  <si>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</si>
  <si>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</si>
  <si>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</si>
  <si>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</si>
  <si>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</si>
  <si>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</si>
  <si>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</si>
  <si>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</si>
  <si>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</si>
  <si>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</si>
  <si>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</si>
  <si>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</si>
  <si>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</si>
  <si>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</si>
  <si>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</si>
  <si>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</si>
  <si>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</si>
  <si>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</si>
  <si>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</si>
  <si>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</si>
  <si>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</si>
  <si>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</si>
  <si>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</si>
  <si>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</si>
  <si>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</si>
  <si>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</si>
  <si>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</si>
  <si>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</si>
  <si>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</si>
  <si>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</si>
  <si>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</si>
  <si>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</si>
  <si>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</si>
  <si>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</si>
  <si>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</si>
  <si>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</si>
  <si>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</si>
  <si>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</si>
  <si>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</si>
  <si>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</si>
  <si>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</si>
  <si>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</si>
  <si>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</si>
  <si>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</si>
  <si>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</si>
  <si>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</si>
  <si>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</si>
  <si>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</si>
  <si>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</si>
  <si>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</si>
  <si>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</si>
  <si>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</si>
  <si>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</si>
  <si>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</si>
  <si>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</si>
  <si>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</si>
  <si>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</si>
  <si>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</si>
  <si>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</si>
  <si>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</si>
  <si>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</si>
  <si>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</si>
  <si>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</si>
  <si>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</si>
  <si>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</si>
  <si>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</si>
  <si>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</si>
  <si>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</si>
  <si>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</si>
  <si>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</si>
  <si>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</si>
  <si>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</si>
  <si>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</si>
  <si>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</si>
  <si>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</si>
  <si>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</si>
  <si>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</si>
  <si>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</si>
  <si>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</si>
  <si>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</si>
  <si>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</si>
  <si>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</si>
  <si>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</si>
  <si>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</si>
  <si>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</si>
  <si>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</si>
  <si>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</si>
  <si>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</si>
  <si>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</si>
  <si>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</si>
  <si>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</si>
  <si>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</si>
  <si>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</si>
  <si>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</si>
  <si>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</si>
  <si>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</si>
  <si>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</si>
  <si>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</si>
  <si>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</si>
  <si>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</si>
  <si>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</si>
  <si>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</si>
  <si>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</si>
  <si>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</si>
  <si>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</si>
  <si>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</si>
  <si>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</si>
  <si>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</si>
  <si>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</si>
  <si>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</si>
  <si>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</si>
  <si>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</si>
  <si>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</si>
  <si>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</si>
  <si>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</si>
  <si>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</si>
  <si>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</si>
  <si>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</si>
  <si>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</si>
  <si>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</si>
  <si>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</si>
  <si>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</si>
  <si>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</si>
  <si>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</si>
  <si>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</si>
  <si>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</si>
  <si>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</si>
  <si>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</si>
  <si>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</si>
  <si>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</si>
  <si>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</si>
  <si>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</si>
  <si>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</si>
  <si>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</si>
  <si>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</si>
  <si>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</si>
  <si>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</si>
  <si>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</si>
  <si>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</si>
  <si>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</si>
  <si>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</si>
  <si>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</si>
  <si>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</si>
  <si>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</si>
  <si>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</si>
  <si>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</si>
  <si>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</si>
  <si>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</si>
  <si>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</si>
  <si>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</si>
  <si>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</si>
  <si>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</si>
  <si>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</si>
  <si>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</si>
  <si>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</si>
  <si>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</si>
  <si>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</si>
  <si>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</si>
  <si>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</si>
  <si>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</si>
  <si>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</si>
  <si>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</si>
  <si>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</si>
  <si>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</si>
  <si>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</si>
  <si>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</si>
  <si>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</si>
  <si>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</si>
  <si>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</si>
  <si>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</si>
  <si>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</si>
  <si>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</si>
  <si>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</si>
  <si>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</si>
  <si>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</si>
  <si>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</si>
  <si>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</si>
  <si>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</si>
  <si>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</si>
  <si>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</si>
  <si>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</si>
  <si>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</si>
  <si>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</si>
  <si>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</si>
  <si>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</si>
  <si>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</si>
  <si>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</si>
  <si>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</si>
  <si>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</si>
  <si>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</si>
  <si>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</si>
  <si>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</si>
  <si>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</si>
  <si>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</si>
  <si>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</si>
  <si>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</si>
  <si>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</si>
  <si>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</si>
  <si>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</si>
  <si>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</si>
  <si>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</si>
  <si>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</si>
  <si>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</si>
  <si>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</si>
  <si>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</si>
  <si>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</si>
  <si>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</si>
  <si>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</si>
  <si>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</si>
  <si>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</si>
  <si>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</si>
  <si>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</si>
  <si>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</si>
  <si>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</si>
  <si>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</si>
  <si>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</si>
  <si>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</si>
  <si>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</si>
  <si>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</si>
  <si>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</si>
  <si>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</si>
  <si>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</si>
  <si>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</si>
  <si>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</si>
  <si>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</si>
  <si>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</si>
  <si>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</si>
  <si>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</si>
  <si>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</si>
  <si>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</si>
  <si>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</si>
  <si>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</si>
  <si>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</si>
  <si>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</si>
  <si>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</si>
  <si>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</si>
  <si>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</si>
  <si>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</si>
  <si>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</si>
  <si>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</si>
  <si>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</si>
  <si>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</si>
  <si>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</si>
  <si>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</si>
  <si>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</si>
  <si>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</si>
  <si>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</si>
  <si>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</si>
  <si>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</si>
  <si>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</si>
  <si>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</si>
  <si>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</si>
  <si>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</si>
  <si>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</si>
  <si>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</si>
  <si>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</si>
  <si>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</si>
  <si>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</si>
  <si>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</si>
  <si>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</si>
  <si>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</si>
  <si>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</si>
  <si>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</si>
  <si>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</si>
  <si>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</si>
  <si>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</si>
  <si>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</si>
  <si>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</si>
  <si>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</si>
  <si>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</si>
  <si>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</si>
  <si>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</si>
  <si>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</si>
  <si>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</si>
  <si>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</si>
  <si>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</si>
  <si>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</si>
  <si>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</si>
  <si>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</si>
  <si>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</si>
  <si>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</si>
  <si>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</si>
  <si>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</si>
  <si>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</si>
  <si>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</si>
  <si>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</si>
  <si>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</si>
  <si>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</si>
  <si>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</si>
  <si>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</si>
  <si>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</si>
  <si>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</si>
  <si>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</si>
  <si>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</si>
  <si>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</si>
  <si>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</si>
  <si>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</si>
  <si>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</si>
  <si>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</si>
  <si>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</si>
  <si>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</si>
  <si>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</si>
  <si>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</si>
  <si>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</si>
  <si>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</si>
  <si>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</si>
  <si>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</si>
  <si>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</si>
  <si>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</si>
  <si>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</si>
  <si>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</si>
  <si>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</si>
  <si>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</si>
  <si>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</si>
  <si>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</si>
  <si>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</si>
  <si>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</si>
  <si>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</si>
  <si>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</si>
  <si>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</si>
  <si>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</si>
  <si>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</si>
  <si>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</si>
  <si>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</si>
  <si>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</si>
  <si>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</si>
  <si>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</si>
  <si>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</si>
  <si>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</si>
  <si>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</si>
  <si>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</si>
  <si>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</si>
  <si>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</si>
  <si>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</si>
  <si>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</si>
  <si>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</si>
  <si>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</si>
  <si>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</si>
  <si>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</si>
  <si>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</si>
  <si>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</si>
  <si>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</si>
  <si>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</si>
  <si>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</si>
  <si>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</si>
  <si>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</si>
  <si>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</si>
  <si>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</si>
  <si>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</si>
  <si>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</si>
  <si>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</si>
  <si>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</si>
  <si>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</si>
  <si>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</si>
  <si>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</si>
  <si>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</si>
  <si>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</si>
  <si>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</si>
  <si>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</si>
  <si>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</si>
  <si>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</si>
  <si>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</si>
  <si>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</si>
  <si>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</si>
  <si>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</si>
  <si>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</si>
  <si>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</si>
  <si>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</si>
  <si>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</si>
  <si>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</si>
  <si>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</si>
  <si>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</si>
  <si>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</si>
  <si>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</si>
  <si>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</si>
  <si>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</si>
  <si>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</si>
  <si>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</si>
  <si>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</si>
  <si>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</si>
  <si>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</si>
  <si>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</si>
  <si>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</si>
  <si>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</si>
  <si>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</si>
  <si>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</si>
  <si>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</si>
  <si>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</si>
  <si>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</si>
  <si>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</si>
  <si>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</si>
  <si>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</si>
  <si>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</si>
  <si>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</si>
  <si>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</si>
  <si>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</si>
  <si>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</si>
  <si>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</si>
  <si>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</si>
  <si>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</si>
  <si>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</si>
  <si>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</si>
  <si>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</si>
  <si>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</si>
  <si>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</si>
  <si>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</si>
  <si>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</si>
  <si>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</si>
  <si>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</si>
  <si>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</si>
  <si>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</si>
  <si>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</si>
  <si>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</si>
  <si>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</si>
  <si>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</si>
  <si>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</si>
  <si>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</si>
  <si>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</si>
  <si>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</si>
  <si>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</si>
  <si>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</si>
  <si>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</si>
  <si>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</si>
  <si>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</si>
  <si>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</si>
  <si>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</si>
  <si>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</si>
  <si>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</si>
  <si>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</si>
  <si>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</si>
  <si>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</si>
  <si>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</si>
  <si>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</si>
  <si>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</si>
  <si>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</si>
  <si>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</si>
  <si>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</si>
  <si>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</si>
  <si>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</si>
  <si>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</si>
  <si>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</si>
  <si>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</si>
  <si>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</si>
  <si>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</si>
  <si>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</si>
  <si>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</si>
  <si>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</si>
  <si>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</si>
  <si>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</si>
  <si>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</si>
  <si>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</si>
  <si>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</si>
  <si>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</si>
  <si>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</si>
  <si>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</si>
  <si>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</si>
  <si>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</si>
  <si>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</si>
  <si>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</si>
  <si>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</si>
  <si>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</si>
  <si>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</si>
  <si>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</si>
  <si>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</si>
  <si>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</si>
  <si>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</si>
  <si>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</si>
  <si>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</si>
  <si>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</si>
  <si>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</si>
  <si>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</si>
  <si>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</si>
  <si>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</si>
  <si>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</si>
  <si>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</si>
  <si>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</si>
  <si>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</si>
  <si>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</si>
  <si>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</si>
  <si>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</si>
  <si>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</si>
  <si>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</si>
  <si>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</si>
  <si>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</si>
  <si>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</si>
  <si>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</si>
  <si>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</si>
  <si>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</si>
  <si>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</si>
  <si>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</si>
  <si>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</si>
  <si>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</si>
  <si>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</si>
  <si>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</si>
  <si>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</si>
  <si>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</si>
  <si>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</si>
  <si>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</si>
  <si>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</si>
  <si>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</si>
  <si>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</si>
  <si>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</si>
  <si>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</si>
  <si>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</si>
  <si>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</si>
  <si>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</si>
  <si>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</si>
  <si>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</si>
  <si>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</si>
  <si>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</si>
  <si>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</si>
  <si>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</si>
  <si>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</si>
  <si>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</si>
  <si>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</si>
  <si>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</si>
  <si>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</si>
  <si>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</si>
  <si>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</si>
  <si>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</si>
  <si>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</si>
  <si>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</si>
  <si>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</si>
  <si>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</si>
  <si>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</si>
  <si>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</si>
  <si>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</si>
  <si>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</si>
  <si>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</si>
  <si>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</si>
  <si>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</si>
  <si>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</si>
  <si>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</si>
  <si>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</si>
  <si>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</si>
  <si>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</si>
  <si>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</si>
  <si>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</si>
  <si>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</si>
  <si>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</si>
  <si>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</si>
  <si>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</si>
  <si>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</si>
  <si>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</si>
  <si>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</si>
  <si>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</si>
  <si>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</si>
  <si>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</si>
  <si>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</si>
  <si>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</si>
  <si>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</si>
  <si>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</si>
  <si>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</si>
  <si>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</si>
  <si>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</si>
  <si>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</si>
  <si>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</si>
  <si>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</si>
  <si>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</si>
  <si>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</si>
  <si>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</si>
  <si>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</si>
  <si>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</si>
  <si>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</si>
  <si>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</si>
  <si>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</si>
  <si>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</si>
  <si>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</si>
  <si>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</si>
  <si>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</si>
  <si>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</si>
  <si>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</si>
  <si>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</si>
  <si>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</si>
  <si>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</si>
  <si>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</si>
  <si>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</si>
  <si>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</si>
  <si>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</si>
  <si>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</si>
  <si>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</si>
  <si>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</si>
  <si>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</si>
  <si>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</si>
  <si>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</si>
  <si>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</si>
  <si>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</si>
  <si>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</si>
  <si>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</si>
  <si>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</si>
  <si>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</si>
  <si>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</si>
  <si>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</si>
  <si>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</si>
  <si>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</si>
  <si>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</si>
  <si>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</si>
  <si>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</si>
  <si>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</si>
  <si>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</si>
  <si>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</si>
  <si>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</si>
  <si>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</si>
  <si>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</si>
  <si>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</si>
  <si>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</si>
  <si>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</si>
  <si>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</si>
  <si>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</si>
  <si>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</si>
  <si>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</si>
  <si>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</si>
  <si>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</si>
  <si>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</si>
  <si>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</si>
  <si>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</si>
  <si>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</si>
  <si>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</si>
  <si>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</si>
  <si>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</si>
  <si>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</si>
  <si>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</si>
  <si>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</si>
  <si>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</si>
  <si>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</si>
  <si>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</si>
  <si>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</si>
  <si>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</si>
  <si>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</si>
  <si>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</si>
  <si>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</si>
  <si>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</si>
  <si>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</si>
  <si>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</si>
  <si>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</si>
  <si>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</si>
  <si>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</si>
  <si>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</si>
  <si>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</si>
  <si>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</si>
  <si>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</si>
  <si>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</si>
  <si>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</si>
  <si>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</si>
  <si>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</si>
  <si>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</si>
  <si>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</si>
  <si>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</si>
  <si>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</si>
  <si>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</si>
  <si>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</si>
  <si>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</si>
  <si>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</si>
  <si>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</si>
  <si>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</si>
  <si>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</si>
  <si>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</si>
  <si>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</si>
  <si>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</si>
  <si>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</si>
  <si>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</si>
  <si>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</si>
  <si>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</si>
  <si>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</si>
  <si>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</si>
  <si>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</si>
  <si>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</si>
  <si>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</si>
  <si>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</si>
  <si>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</si>
  <si>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</si>
  <si>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</si>
  <si>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</si>
  <si>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</si>
  <si>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</si>
  <si>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</si>
  <si>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</si>
  <si>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</si>
  <si>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</si>
  <si>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</si>
  <si>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</si>
  <si>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</si>
  <si>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</si>
  <si>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</si>
  <si>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</si>
  <si>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</si>
  <si>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</si>
  <si>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</si>
  <si>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</si>
  <si>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</si>
  <si>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</si>
  <si>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</si>
  <si>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</si>
  <si>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</si>
  <si>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</si>
  <si>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</si>
  <si>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</si>
  <si>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</si>
  <si>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</si>
  <si>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</si>
  <si>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</si>
  <si>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</si>
  <si>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</si>
  <si>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</si>
  <si>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</si>
  <si>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</si>
  <si>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</si>
  <si>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</si>
  <si>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</si>
  <si>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</si>
  <si>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</si>
  <si>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</si>
  <si>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</si>
  <si>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</si>
  <si>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</si>
  <si>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</si>
  <si>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</si>
  <si>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</si>
  <si>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</si>
  <si>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</si>
  <si>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</si>
  <si>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</si>
  <si>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</si>
  <si>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</si>
  <si>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</si>
  <si>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</si>
  <si>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</si>
  <si>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</si>
  <si>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</si>
  <si>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</si>
  <si>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</si>
  <si>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</si>
  <si>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</si>
  <si>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</si>
  <si>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</si>
  <si>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</si>
  <si>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</si>
  <si>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</si>
  <si>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</si>
  <si>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</si>
  <si>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</si>
  <si>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</si>
  <si>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</si>
  <si>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</si>
  <si>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</si>
  <si>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</si>
  <si>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</si>
  <si>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</si>
  <si>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</si>
  <si>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</si>
  <si>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</si>
  <si>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</si>
  <si>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</si>
  <si>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</si>
  <si>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</si>
  <si>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</si>
  <si>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</si>
  <si>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</si>
  <si>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</si>
  <si>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</si>
  <si>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</si>
  <si>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</si>
  <si>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</si>
  <si>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</si>
  <si>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</si>
  <si>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</si>
  <si>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</si>
  <si>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</si>
  <si>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</si>
  <si>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</si>
  <si>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</si>
  <si>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</si>
  <si>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</si>
  <si>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</si>
  <si>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</si>
  <si>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</si>
  <si>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</si>
  <si>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</si>
  <si>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</si>
  <si>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</si>
  <si>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</si>
  <si>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</si>
  <si>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</si>
  <si>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</si>
  <si>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</si>
  <si>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</si>
  <si>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</si>
  <si>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</si>
  <si>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</si>
  <si>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</si>
  <si>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</si>
  <si>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</si>
  <si>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</si>
  <si>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</si>
  <si>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</si>
  <si>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</si>
  <si>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</si>
  <si>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</si>
  <si>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</si>
  <si>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</si>
  <si>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</si>
  <si>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</si>
  <si>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</si>
  <si>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</si>
  <si>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</si>
  <si>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</si>
  <si>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</si>
  <si>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</si>
  <si>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</si>
  <si>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</si>
  <si>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</si>
  <si>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</si>
  <si>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</si>
  <si>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</si>
  <si>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</si>
  <si>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</si>
  <si>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</si>
  <si>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</si>
  <si>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</si>
  <si>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</si>
  <si>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</si>
  <si>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</si>
  <si>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</si>
  <si>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</si>
  <si>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</si>
  <si>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</si>
  <si>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</si>
  <si>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</si>
  <si>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</si>
  <si>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</si>
  <si>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</si>
  <si>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</si>
  <si>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</si>
  <si>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</si>
  <si>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</si>
  <si>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</si>
  <si>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</si>
  <si>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</si>
  <si>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</si>
  <si>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</si>
  <si>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</si>
  <si>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</si>
  <si>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</si>
  <si>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</si>
  <si>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</si>
  <si>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</si>
  <si>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</si>
  <si>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</si>
  <si>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</si>
  <si>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</si>
  <si>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</si>
  <si>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</si>
  <si>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</si>
  <si>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</si>
  <si>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</si>
  <si>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</si>
  <si>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</si>
  <si>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</si>
  <si>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</si>
  <si>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</si>
  <si>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</si>
  <si>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</si>
  <si>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</si>
  <si>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</si>
  <si>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</si>
  <si>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</si>
  <si>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</si>
  <si>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</si>
  <si>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</si>
  <si>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</si>
  <si>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</si>
  <si>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</si>
  <si>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</si>
  <si>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</si>
  <si>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</si>
  <si>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</si>
  <si>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</si>
  <si>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</si>
  <si>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</si>
  <si>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</si>
  <si>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</si>
  <si>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</si>
  <si>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</si>
  <si>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</si>
  <si>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</si>
  <si>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</si>
  <si>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</si>
  <si>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</si>
  <si>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</si>
  <si>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</si>
  <si>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</si>
  <si>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</si>
  <si>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</si>
  <si>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</si>
  <si>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</si>
  <si>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</si>
  <si>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</si>
  <si>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</si>
  <si>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</si>
  <si>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</si>
  <si>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</si>
  <si>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</si>
  <si>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</si>
  <si>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</si>
  <si>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</si>
  <si>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</si>
  <si>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</si>
  <si>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</si>
  <si>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</si>
  <si>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</si>
  <si>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</si>
  <si>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</si>
  <si>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</si>
  <si>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</si>
  <si>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</si>
  <si>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</si>
  <si>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</si>
  <si>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</si>
  <si>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</si>
  <si>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</si>
  <si>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</si>
  <si>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</si>
  <si>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</si>
  <si>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</si>
  <si>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</si>
  <si>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</si>
  <si>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</si>
  <si>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</si>
  <si>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</si>
  <si>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</si>
  <si>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</si>
  <si>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</si>
  <si>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</si>
  <si>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</si>
  <si>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</si>
  <si>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</si>
  <si>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</si>
  <si>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</si>
  <si>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</si>
  <si>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</si>
  <si>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</si>
  <si>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</si>
  <si>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</si>
  <si>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</si>
  <si>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</si>
  <si>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</si>
  <si>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</si>
  <si>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</si>
  <si>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</si>
  <si>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</si>
  <si>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</si>
  <si>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</si>
  <si>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</si>
  <si>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</si>
  <si>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</si>
  <si>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</si>
  <si>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</si>
  <si>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</si>
  <si>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</si>
  <si>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</si>
  <si>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</si>
  <si>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</si>
  <si>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</si>
  <si>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</si>
  <si>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</si>
  <si>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</si>
  <si>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</si>
  <si>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</si>
  <si>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</si>
  <si>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</si>
  <si>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</si>
  <si>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</si>
  <si>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</si>
  <si>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</si>
  <si>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</si>
  <si>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</si>
  <si>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</si>
  <si>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</si>
  <si>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</si>
  <si>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</si>
  <si>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</si>
  <si>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</si>
  <si>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</si>
  <si>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</si>
  <si>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</si>
  <si>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</si>
  <si>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</si>
  <si>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</si>
  <si>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</si>
  <si>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</si>
  <si>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</si>
  <si>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</si>
  <si>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</si>
  <si>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</si>
  <si>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</si>
  <si>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</si>
  <si>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</si>
  <si>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</si>
  <si>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</si>
  <si>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</si>
  <si>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</si>
  <si>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</si>
  <si>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</si>
  <si>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</si>
  <si>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</si>
  <si>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</si>
  <si>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</si>
  <si>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</si>
  <si>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</si>
  <si>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</si>
  <si>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</si>
  <si>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</si>
  <si>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</si>
  <si>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</si>
  <si>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</si>
  <si>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</si>
  <si>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</si>
  <si>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</si>
  <si>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</si>
  <si>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</si>
  <si>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</si>
  <si>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</si>
  <si>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</si>
  <si>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</si>
  <si>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</si>
  <si>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</si>
  <si>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</si>
  <si>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</si>
  <si>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</si>
  <si>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</si>
  <si>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</si>
  <si>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</si>
  <si>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</si>
  <si>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</si>
  <si>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</si>
  <si>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</si>
  <si>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</si>
  <si>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</si>
  <si>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</si>
  <si>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</si>
  <si>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</si>
  <si>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</si>
  <si>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</si>
  <si>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</si>
  <si>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</si>
  <si>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</si>
  <si>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</si>
  <si>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</si>
  <si>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</si>
  <si>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</si>
  <si>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</si>
  <si>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</si>
  <si>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</si>
  <si>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</si>
  <si>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</si>
  <si>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</si>
  <si>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</si>
  <si>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</si>
  <si>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</si>
  <si>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</si>
  <si>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</si>
  <si>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</si>
  <si>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</si>
  <si>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</si>
  <si>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</si>
  <si>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</si>
  <si>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</si>
  <si>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</si>
  <si>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</si>
  <si>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</si>
  <si>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</si>
  <si>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</si>
  <si>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</si>
  <si>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</si>
  <si>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</si>
  <si>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</si>
  <si>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</si>
  <si>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</si>
  <si>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</si>
  <si>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</si>
  <si>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</si>
  <si>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</si>
  <si>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</si>
  <si>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</si>
  <si>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</si>
  <si>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</si>
  <si>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</si>
  <si>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</si>
  <si>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</si>
  <si>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</si>
  <si>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</si>
  <si>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</si>
  <si>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</si>
  <si>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</si>
  <si>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</si>
  <si>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</si>
  <si>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</si>
  <si>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</si>
  <si>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</si>
  <si>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</si>
  <si>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</si>
  <si>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</si>
  <si>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</si>
  <si>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</si>
  <si>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</si>
  <si>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</si>
  <si>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</si>
  <si>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</si>
  <si>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</si>
  <si>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</si>
  <si>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</si>
  <si>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</si>
  <si>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</si>
  <si>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</si>
  <si>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</si>
  <si>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</si>
  <si>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</si>
  <si>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</si>
  <si>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</si>
  <si>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</si>
  <si>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</si>
  <si>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</si>
  <si>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</si>
  <si>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</si>
  <si>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</si>
  <si>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</si>
  <si>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</si>
  <si>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</si>
  <si>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</si>
  <si>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</si>
  <si>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</si>
  <si>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</si>
  <si>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</si>
  <si>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</si>
  <si>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</si>
  <si>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</si>
  <si>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</si>
  <si>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</si>
  <si>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</si>
  <si>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</si>
  <si>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</si>
  <si>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</si>
  <si>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</si>
  <si>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</si>
  <si>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</si>
  <si>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</si>
  <si>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</si>
  <si>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</si>
  <si>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</si>
  <si>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</si>
  <si>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</si>
  <si>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</si>
  <si>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</si>
  <si>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</si>
  <si>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</si>
  <si>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</si>
  <si>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</si>
  <si>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</si>
  <si>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</si>
  <si>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</si>
  <si>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</si>
  <si>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</si>
  <si>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</si>
  <si>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</si>
  <si>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</si>
  <si>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</si>
  <si>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</si>
  <si>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</si>
  <si>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</si>
  <si>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</si>
  <si>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</si>
  <si>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</si>
  <si>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</si>
  <si>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</si>
  <si>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</si>
  <si>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</si>
  <si>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</si>
  <si>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</si>
  <si>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</si>
  <si>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</si>
  <si>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</si>
  <si>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</si>
  <si>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</si>
  <si>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</si>
  <si>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</si>
  <si>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</si>
  <si>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</si>
  <si>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</si>
  <si>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</si>
  <si>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</si>
  <si>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</si>
  <si>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</si>
  <si>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</si>
  <si>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</si>
  <si>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</si>
  <si>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</si>
  <si>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</si>
  <si>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</si>
  <si>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</si>
  <si>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</si>
  <si>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</si>
  <si>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</si>
  <si>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</si>
  <si>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</si>
  <si>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</si>
  <si>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</si>
  <si>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</si>
  <si>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</si>
  <si>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</si>
  <si>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</si>
  <si>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</si>
  <si>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</si>
  <si>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</si>
  <si>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</si>
  <si>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</si>
  <si>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</si>
  <si>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</si>
  <si>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</si>
  <si>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</si>
  <si>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</si>
  <si>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</si>
  <si>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</si>
  <si>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</si>
  <si>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</si>
  <si>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</si>
  <si>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</si>
  <si>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</si>
  <si>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</si>
  <si>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</si>
  <si>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</si>
  <si>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</si>
  <si>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</si>
  <si>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</si>
  <si>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</si>
  <si>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</si>
  <si>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</si>
  <si>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</si>
  <si>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</si>
  <si>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</si>
  <si>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</si>
  <si>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</si>
  <si>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</si>
  <si>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</si>
  <si>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</si>
  <si>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</si>
  <si>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</si>
  <si>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</si>
  <si>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</si>
  <si>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</si>
  <si>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</si>
  <si>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</si>
  <si>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</si>
  <si>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</si>
  <si>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</si>
  <si>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</si>
  <si>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</si>
  <si>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</si>
  <si>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</si>
  <si>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</si>
  <si>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</si>
  <si>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</si>
  <si>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</si>
  <si>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</si>
  <si>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</si>
  <si>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</si>
  <si>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</si>
  <si>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</si>
  <si>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</si>
  <si>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</si>
  <si>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</si>
  <si>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</si>
  <si>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</si>
  <si>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</si>
  <si>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</si>
  <si>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</si>
  <si>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</si>
  <si>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</si>
  <si>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</si>
  <si>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</si>
  <si>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</si>
  <si>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</si>
  <si>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</si>
  <si>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</si>
  <si>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</si>
  <si>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</si>
  <si>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</si>
  <si>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</si>
  <si>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</si>
  <si>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</si>
  <si>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</si>
  <si>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</si>
  <si>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</si>
  <si>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</si>
  <si>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</si>
  <si>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</si>
  <si>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</si>
  <si>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</si>
  <si>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</si>
  <si>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</si>
  <si>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</si>
  <si>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</si>
  <si>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</si>
  <si>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</si>
  <si>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</si>
  <si>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</si>
  <si>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</si>
  <si>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</si>
  <si>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</si>
  <si>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</si>
  <si>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</si>
  <si>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</si>
  <si>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</si>
  <si>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</si>
  <si>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</si>
  <si>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</si>
  <si>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</si>
  <si>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</si>
  <si>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</si>
  <si>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</si>
  <si>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</si>
  <si>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</si>
  <si>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</si>
  <si>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</si>
  <si>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</si>
  <si>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</si>
  <si>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</si>
  <si>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</si>
  <si>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</si>
  <si>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</si>
  <si>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</si>
  <si>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</si>
  <si>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</si>
  <si>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</si>
  <si>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</si>
  <si>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</si>
  <si>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</si>
  <si>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</si>
  <si>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</si>
  <si>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</si>
  <si>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</si>
  <si>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</si>
  <si>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</si>
  <si>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</si>
  <si>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</si>
  <si>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</si>
  <si>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</si>
  <si>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</si>
  <si>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</si>
  <si>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</si>
  <si>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</si>
  <si>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</si>
  <si>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</si>
  <si>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</si>
  <si>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</si>
  <si>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</si>
  <si>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</si>
  <si>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</si>
  <si>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</si>
  <si>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</si>
  <si>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</si>
  <si>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</si>
  <si>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</si>
  <si>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</si>
  <si>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</si>
  <si>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</si>
  <si>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</si>
  <si>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</si>
  <si>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</si>
  <si>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</si>
  <si>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</si>
  <si>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</si>
  <si>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</si>
  <si>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</si>
  <si>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</si>
  <si>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</si>
  <si>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</si>
  <si>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</si>
  <si>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</si>
  <si>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</si>
  <si>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</si>
  <si>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</si>
  <si>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</si>
  <si>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</si>
  <si>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</si>
  <si>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</si>
  <si>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</si>
  <si>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</si>
  <si>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</si>
  <si>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</si>
  <si>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</si>
  <si>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</si>
  <si>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</si>
  <si>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</si>
  <si>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</si>
  <si>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</si>
  <si>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</si>
  <si>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</si>
  <si>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</si>
  <si>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</si>
  <si>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</si>
  <si>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</si>
  <si>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</si>
  <si>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</si>
  <si>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</si>
  <si>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</si>
  <si>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</si>
  <si>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</si>
  <si>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</si>
  <si>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</si>
  <si>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</si>
  <si>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</si>
  <si>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</si>
  <si>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</si>
  <si>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</si>
  <si>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</si>
  <si>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</si>
  <si>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</si>
  <si>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</si>
  <si>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</si>
  <si>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</si>
  <si>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</si>
  <si>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</si>
  <si>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</si>
  <si>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</si>
  <si>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</si>
  <si>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</si>
  <si>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</si>
  <si>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</si>
  <si>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</si>
  <si>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</si>
  <si>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</si>
  <si>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</si>
  <si>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</si>
  <si>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</si>
  <si>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</si>
  <si>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</si>
  <si>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</si>
  <si>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</si>
  <si>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</si>
  <si>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</si>
  <si>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</si>
  <si>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</si>
  <si>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</si>
  <si>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</si>
  <si>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</si>
  <si>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</si>
  <si>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</si>
  <si>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</si>
  <si>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</si>
  <si>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</si>
  <si>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</si>
  <si>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</si>
  <si>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</si>
  <si>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</si>
  <si>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</si>
  <si>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</si>
  <si>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</si>
  <si>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</si>
  <si>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</si>
  <si>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</si>
  <si>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</si>
  <si>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</si>
  <si>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</si>
  <si>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</si>
  <si>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</si>
  <si>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</si>
  <si>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</si>
  <si>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</si>
  <si>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</si>
  <si>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</si>
  <si>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</si>
  <si>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</si>
  <si>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</si>
  <si>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</si>
  <si>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</si>
  <si>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</si>
  <si>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</si>
  <si>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</si>
  <si>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</si>
  <si>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</si>
  <si>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</si>
  <si>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</si>
  <si>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</si>
  <si>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</si>
  <si>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</si>
  <si>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</si>
  <si>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</si>
  <si>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</si>
  <si>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</si>
  <si>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</si>
  <si>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</si>
  <si>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</si>
  <si>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</si>
  <si>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</si>
  <si>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</si>
  <si>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</si>
  <si>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</si>
  <si>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</si>
  <si>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</si>
  <si>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</si>
  <si>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</si>
  <si>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</si>
  <si>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</si>
  <si>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</si>
  <si>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</si>
  <si>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</si>
  <si>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</si>
  <si>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</si>
  <si>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</si>
  <si>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</si>
  <si>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</si>
  <si>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</si>
  <si>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</si>
  <si>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</si>
  <si>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</si>
  <si>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</si>
  <si>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</si>
  <si>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</si>
  <si>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</si>
  <si>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</si>
  <si>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</si>
  <si>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</si>
  <si>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</si>
  <si>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</si>
  <si>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</si>
  <si>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</si>
  <si>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</si>
  <si>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</si>
  <si>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</si>
  <si>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</si>
  <si>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</si>
  <si>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</si>
  <si>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</si>
  <si>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</si>
  <si>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</si>
  <si>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</si>
  <si>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</si>
  <si>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</si>
  <si>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</si>
  <si>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</si>
  <si>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</si>
  <si>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</si>
  <si>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</si>
  <si>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</si>
  <si>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</si>
  <si>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</si>
  <si>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</si>
  <si>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</si>
  <si>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</si>
  <si>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</si>
  <si>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</si>
  <si>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</si>
  <si>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</si>
  <si>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</si>
  <si>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</si>
  <si>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</si>
  <si>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</si>
  <si>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</si>
  <si>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</si>
  <si>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</si>
  <si>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</si>
  <si>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</si>
  <si>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</si>
  <si>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</si>
  <si>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</si>
  <si>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</si>
  <si>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</si>
  <si>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</si>
  <si>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</si>
  <si>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</si>
  <si>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</si>
  <si>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</si>
  <si>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</si>
  <si>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</si>
  <si>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</si>
  <si>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</si>
  <si>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</si>
  <si>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</si>
  <si>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</si>
  <si>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</si>
  <si>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</si>
  <si>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</si>
  <si>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</si>
  <si>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</si>
  <si>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</si>
  <si>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</si>
  <si>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</si>
  <si>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</si>
  <si>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</si>
  <si>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</si>
  <si>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</si>
  <si>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</si>
  <si>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</si>
  <si>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</si>
  <si>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</si>
  <si>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</si>
  <si>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</si>
  <si>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</si>
  <si>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</si>
  <si>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</si>
  <si>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</si>
  <si>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</si>
  <si>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</si>
  <si>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</si>
  <si>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</si>
  <si>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</si>
  <si>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</si>
  <si>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</si>
  <si>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</si>
  <si>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</si>
  <si>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</si>
  <si>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</si>
  <si>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</si>
  <si>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</si>
  <si>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</si>
  <si>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</si>
  <si>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</si>
  <si>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</si>
  <si>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</si>
  <si>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</si>
  <si>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</si>
  <si>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</si>
  <si>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</si>
  <si>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</si>
  <si>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</si>
  <si>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</si>
  <si>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</si>
  <si>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</si>
  <si>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</si>
  <si>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</si>
  <si>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</si>
  <si>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</si>
  <si>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</si>
  <si>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</si>
  <si>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</si>
  <si>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</si>
  <si>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</si>
  <si>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</si>
  <si>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</si>
  <si>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</si>
  <si>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</si>
  <si>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</si>
  <si>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</si>
  <si>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</si>
  <si>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</si>
  <si>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</si>
  <si>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</si>
  <si>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</si>
  <si>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</si>
  <si>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</si>
  <si>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</si>
  <si>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</si>
  <si>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</si>
  <si>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</si>
  <si>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</si>
  <si>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</si>
  <si>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</si>
  <si>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</si>
  <si>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</si>
  <si>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</si>
  <si>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</si>
  <si>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</si>
  <si>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</si>
  <si>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</si>
  <si>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</si>
  <si>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</si>
  <si>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</si>
  <si>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</si>
  <si>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</si>
  <si>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</si>
  <si>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</si>
  <si>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</si>
  <si>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</si>
  <si>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</si>
  <si>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</si>
  <si>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</si>
  <si>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</si>
  <si>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</si>
  <si>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</si>
  <si>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</si>
  <si>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</si>
  <si>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</si>
  <si>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</si>
  <si>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</si>
  <si>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</si>
  <si>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</si>
  <si>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</si>
  <si>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</si>
  <si>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</si>
  <si>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</si>
  <si>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</si>
  <si>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</si>
  <si>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</si>
  <si>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</si>
  <si>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</si>
  <si>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</si>
  <si>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</si>
  <si>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</si>
  <si>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</si>
  <si>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</si>
  <si>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</si>
  <si>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</si>
  <si>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</si>
  <si>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</si>
  <si>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</si>
  <si>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</si>
  <si>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</si>
  <si>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</si>
  <si>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</si>
  <si>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</si>
  <si>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</si>
  <si>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</si>
  <si>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</si>
  <si>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</si>
  <si>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</si>
  <si>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</si>
  <si>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</si>
  <si>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</si>
  <si>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</si>
  <si>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</si>
  <si>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</si>
  <si>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</si>
  <si>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</si>
  <si>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</si>
  <si>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</si>
  <si>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</si>
  <si>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</si>
  <si>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</si>
  <si>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</si>
  <si>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</si>
  <si>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</si>
  <si>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</si>
  <si>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</si>
  <si>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</si>
  <si>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</si>
  <si>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</si>
  <si>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</si>
  <si>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</si>
  <si>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</si>
  <si>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</si>
  <si>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</si>
  <si>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</si>
  <si>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</si>
  <si>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</si>
  <si>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</si>
  <si>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</si>
  <si>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</si>
  <si>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</si>
  <si>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</si>
  <si>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</si>
  <si>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</si>
  <si>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</si>
  <si>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</si>
  <si>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</si>
  <si>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</si>
  <si>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</si>
  <si>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</si>
  <si>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</si>
  <si>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</si>
  <si>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</si>
  <si>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</si>
  <si>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</si>
  <si>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</si>
  <si>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</si>
  <si>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</si>
  <si>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</si>
  <si>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</si>
  <si>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</si>
  <si>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</si>
  <si>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</si>
  <si>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</si>
  <si>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</si>
  <si>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</si>
  <si>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</si>
  <si>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</si>
  <si>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</si>
  <si>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</si>
  <si>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</si>
  <si>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</si>
  <si>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</si>
  <si>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</si>
  <si>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</si>
  <si>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</si>
  <si>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</si>
  <si>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</si>
  <si>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</si>
  <si>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</si>
  <si>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</si>
  <si>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</si>
  <si>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</si>
  <si>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</si>
  <si>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</si>
  <si>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</si>
  <si>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</si>
  <si>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</si>
  <si>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</si>
  <si>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</si>
  <si>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</si>
  <si>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</si>
  <si>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</si>
  <si>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</si>
  <si>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</si>
  <si>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</si>
  <si>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</si>
  <si>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</si>
  <si>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</si>
  <si>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</si>
  <si>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</si>
  <si>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</si>
  <si>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</si>
  <si>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</si>
  <si>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</si>
  <si>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</si>
  <si>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</si>
  <si>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</si>
  <si>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</si>
  <si>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</si>
  <si>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</si>
  <si>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</si>
  <si>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</si>
  <si>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</si>
  <si>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</si>
  <si>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</si>
  <si>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</si>
  <si>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</si>
  <si>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</si>
  <si>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</si>
  <si>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</si>
  <si>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</si>
  <si>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</si>
  <si>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</si>
  <si>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</si>
  <si>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</si>
  <si>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</si>
  <si>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</si>
  <si>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</si>
  <si>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</si>
  <si>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</si>
  <si>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</si>
  <si>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</si>
  <si>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</si>
  <si>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</si>
  <si>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</si>
  <si>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</si>
  <si>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</si>
  <si>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</si>
  <si>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</si>
  <si>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</si>
  <si>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</si>
  <si>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</si>
  <si>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</si>
  <si>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</si>
  <si>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</si>
  <si>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</si>
  <si>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</si>
  <si>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</si>
  <si>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</si>
  <si>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</si>
  <si>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</si>
  <si>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</si>
  <si>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</si>
  <si>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</si>
  <si>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</si>
  <si>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</si>
  <si>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</si>
  <si>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</si>
  <si>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</si>
  <si>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</si>
  <si>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</si>
  <si>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</si>
  <si>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</si>
  <si>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</si>
  <si>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</si>
  <si>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</si>
  <si>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</si>
  <si>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</si>
  <si>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</si>
  <si>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</si>
  <si>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</si>
  <si>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</si>
  <si>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</si>
  <si>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</si>
  <si>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</si>
  <si>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</si>
  <si>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</si>
  <si>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</si>
  <si>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</si>
  <si>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</si>
  <si>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</si>
  <si>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</si>
  <si>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</si>
  <si>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</si>
  <si>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</si>
  <si>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</si>
  <si>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</si>
  <si>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</si>
  <si>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</si>
  <si>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</si>
  <si>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</si>
  <si>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</si>
  <si>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</si>
  <si>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</si>
  <si>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</si>
  <si>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</si>
  <si>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</si>
  <si>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</si>
  <si>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</si>
  <si>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</si>
  <si>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</si>
  <si>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</si>
  <si>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</si>
  <si>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</si>
  <si>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</si>
  <si>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</si>
  <si>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</si>
  <si>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</si>
  <si>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</si>
  <si>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</si>
  <si>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</si>
  <si>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</si>
  <si>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</si>
  <si>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</si>
  <si>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</si>
  <si>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</si>
  <si>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</si>
  <si>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</si>
  <si>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</si>
  <si>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</si>
  <si>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</si>
  <si>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</si>
  <si>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</si>
  <si>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</si>
  <si>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</si>
  <si>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</si>
  <si>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</si>
  <si>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</si>
  <si>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</si>
  <si>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</si>
  <si>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</si>
  <si>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</si>
  <si>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</si>
  <si>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</si>
  <si>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</si>
  <si>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</si>
  <si>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</si>
  <si>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</si>
  <si>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</si>
  <si>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</si>
  <si>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</si>
  <si>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</si>
  <si>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</si>
  <si>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</si>
  <si>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</si>
  <si>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</si>
  <si>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</si>
  <si>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</si>
  <si>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</si>
  <si>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</si>
  <si>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</si>
  <si>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</si>
  <si>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</si>
  <si>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</si>
  <si>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</si>
  <si>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</si>
  <si>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</si>
  <si>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</si>
  <si>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</si>
  <si>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</si>
  <si>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</si>
  <si>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</si>
  <si>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</si>
  <si>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</si>
  <si>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</si>
  <si>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</si>
  <si>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</si>
  <si>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</si>
  <si>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</si>
  <si>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</si>
  <si>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</si>
  <si>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</si>
  <si>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</si>
  <si>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</si>
  <si>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</si>
  <si>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</si>
  <si>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</si>
  <si>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</si>
  <si>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</si>
  <si>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</si>
  <si>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</si>
  <si>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</si>
  <si>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</si>
  <si>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</si>
  <si>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</si>
  <si>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</si>
  <si>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</si>
  <si>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</si>
  <si>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</si>
  <si>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</si>
  <si>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</si>
  <si>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</si>
  <si>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</si>
  <si>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</si>
  <si>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</si>
  <si>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</si>
  <si>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</si>
  <si>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</si>
  <si>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</si>
  <si>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</si>
  <si>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</si>
  <si>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</si>
  <si>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</si>
  <si>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</si>
  <si>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</si>
  <si>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</si>
  <si>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</si>
  <si>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</si>
  <si>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</si>
  <si>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</si>
  <si>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</si>
  <si>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</si>
  <si>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</si>
  <si>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</si>
  <si>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</si>
  <si>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</si>
  <si>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</si>
  <si>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</si>
  <si>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</si>
  <si>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</si>
  <si>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</si>
  <si>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</si>
  <si>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</si>
  <si>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</si>
  <si>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</si>
  <si>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</si>
  <si>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</si>
  <si>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</si>
  <si>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</si>
  <si>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</si>
  <si>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</si>
  <si>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</si>
  <si>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</si>
  <si>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</si>
  <si>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</si>
  <si>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</si>
  <si>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</si>
  <si>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</si>
  <si>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</si>
  <si>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</si>
  <si>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</si>
  <si>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</si>
  <si>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</si>
  <si>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</si>
  <si>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</si>
  <si>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</si>
  <si>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</si>
  <si>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</si>
  <si>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</si>
  <si>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</si>
  <si>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</si>
  <si>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</si>
  <si>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</si>
  <si>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</si>
  <si>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</si>
  <si>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</si>
  <si>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</si>
  <si>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</si>
  <si>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</si>
  <si>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</si>
  <si>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</si>
  <si>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</si>
  <si>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</si>
  <si>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</si>
  <si>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</si>
  <si>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</si>
  <si>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</si>
  <si>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</si>
  <si>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</si>
  <si>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</si>
  <si>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</si>
  <si>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</si>
  <si>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</si>
  <si>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</si>
  <si>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</si>
  <si>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</si>
  <si>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</si>
  <si>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</si>
  <si>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</si>
  <si>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</si>
  <si>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</si>
  <si>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</si>
  <si>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</si>
  <si>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</si>
  <si>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</si>
  <si>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</si>
  <si>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</si>
  <si>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</si>
  <si>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</si>
  <si>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</si>
  <si>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</si>
  <si>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</si>
  <si>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</si>
  <si>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</si>
  <si>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</si>
  <si>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</si>
  <si>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</si>
  <si>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</si>
  <si>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</si>
  <si>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</si>
  <si>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</si>
  <si>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</si>
  <si>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</si>
  <si>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</si>
  <si>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</si>
  <si>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</si>
  <si>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</si>
  <si>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</si>
  <si>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</si>
  <si>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</si>
  <si>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</si>
  <si>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</si>
  <si>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</si>
  <si>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</si>
  <si>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</si>
  <si>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</si>
  <si>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</si>
  <si>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</si>
  <si>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</si>
  <si>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</si>
  <si>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</si>
  <si>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</si>
  <si>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</si>
  <si>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</si>
  <si>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</si>
  <si>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</si>
  <si>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</si>
  <si>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</si>
  <si>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</si>
  <si>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</si>
  <si>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</si>
  <si>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</si>
  <si>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</si>
  <si>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</si>
  <si>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</si>
  <si>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</si>
  <si>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</si>
  <si>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</si>
  <si>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</si>
  <si>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</si>
  <si>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</si>
  <si>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</si>
  <si>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</si>
  <si>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</si>
  <si>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</si>
  <si>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</si>
  <si>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</si>
  <si>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</si>
  <si>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</si>
  <si>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</si>
  <si>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</si>
  <si>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</si>
  <si>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</si>
  <si>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</si>
  <si>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</si>
  <si>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</si>
  <si>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</si>
  <si>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</si>
  <si>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</si>
  <si>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</si>
  <si>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</si>
  <si>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</si>
  <si>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</si>
  <si>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</si>
  <si>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</si>
  <si>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</si>
  <si>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</si>
  <si>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</si>
  <si>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</si>
  <si>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</si>
  <si>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</si>
  <si>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</si>
  <si>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</si>
  <si>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</si>
  <si>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</si>
  <si>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</si>
  <si>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</si>
  <si>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</si>
  <si>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</si>
  <si>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</si>
  <si>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</si>
  <si>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</si>
  <si>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</si>
  <si>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</si>
  <si>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</si>
  <si>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</si>
  <si>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</si>
  <si>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</si>
  <si>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</si>
  <si>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</si>
  <si>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</si>
  <si>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</si>
  <si>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</si>
  <si>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</si>
  <si>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</si>
  <si>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</si>
  <si>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</si>
  <si>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</si>
  <si>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</si>
  <si>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</si>
  <si>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</si>
  <si>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</si>
  <si>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</si>
  <si>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</si>
  <si>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</si>
  <si>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</si>
  <si>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</si>
  <si>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</si>
  <si>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</si>
  <si>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</si>
  <si>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</si>
  <si>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</si>
  <si>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</si>
  <si>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</si>
  <si>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</si>
  <si>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</si>
  <si>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</si>
  <si>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</si>
  <si>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</si>
  <si>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</si>
  <si>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</si>
  <si>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</si>
  <si>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</si>
  <si>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</si>
  <si>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</si>
  <si>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</si>
  <si>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</si>
  <si>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</si>
  <si>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</si>
  <si>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</si>
  <si>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</si>
  <si>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</si>
  <si>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</si>
  <si>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</si>
  <si>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</si>
  <si>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</si>
  <si>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</si>
  <si>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</si>
  <si>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</si>
  <si>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</si>
  <si>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</si>
  <si>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</si>
  <si>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</si>
  <si>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</si>
  <si>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</si>
  <si>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</si>
  <si>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</si>
  <si>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</si>
  <si>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</si>
  <si>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</si>
  <si>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</si>
  <si>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</si>
  <si>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</si>
  <si>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</si>
  <si>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</si>
  <si>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</si>
  <si>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</si>
  <si>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</si>
  <si>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</si>
  <si>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</si>
  <si>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</si>
  <si>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</si>
  <si>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</si>
  <si>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</si>
  <si>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</si>
  <si>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</si>
  <si>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</si>
  <si>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</si>
  <si>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</si>
  <si>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</si>
  <si>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</si>
  <si>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</si>
  <si>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</si>
  <si>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</si>
  <si>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</si>
  <si>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</si>
  <si>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</si>
  <si>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</si>
  <si>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</si>
  <si>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</si>
  <si>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</si>
  <si>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</si>
  <si>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</si>
  <si>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</si>
  <si>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</si>
  <si>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</si>
  <si>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</si>
  <si>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</si>
  <si>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</si>
  <si>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</si>
  <si>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</si>
  <si>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</si>
  <si>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</si>
  <si>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</si>
  <si>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</si>
  <si>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</si>
  <si>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</si>
  <si>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</si>
  <si>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</si>
  <si>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</si>
  <si>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</si>
  <si>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</si>
  <si>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</si>
  <si>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</si>
  <si>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</si>
  <si>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</si>
  <si>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</si>
  <si>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</si>
  <si>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</si>
  <si>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</si>
  <si>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</si>
  <si>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</si>
  <si>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</si>
  <si>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</si>
  <si>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</si>
  <si>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</si>
  <si>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</si>
  <si>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</si>
  <si>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</si>
  <si>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</si>
  <si>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</si>
  <si>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</si>
  <si>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</si>
  <si>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</si>
  <si>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</si>
  <si>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</si>
  <si>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</si>
  <si>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</si>
  <si>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</si>
  <si>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</si>
  <si>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</si>
  <si>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</si>
  <si>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</si>
  <si>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</si>
  <si>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</si>
  <si>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</si>
  <si>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</si>
  <si>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</si>
  <si>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</si>
  <si>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</si>
  <si>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</si>
  <si>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</si>
  <si>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</si>
  <si>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</si>
  <si>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</si>
  <si>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</si>
  <si>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</si>
  <si>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</si>
  <si>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</si>
  <si>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</si>
  <si>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</si>
  <si>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</si>
  <si>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</si>
  <si>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</si>
  <si>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</si>
  <si>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</si>
  <si>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</si>
  <si>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</si>
  <si>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</si>
  <si>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</si>
  <si>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</si>
  <si>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</si>
  <si>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</si>
  <si>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</si>
  <si>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</si>
  <si>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</si>
  <si>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</si>
  <si>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</si>
  <si>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</si>
  <si>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</si>
  <si>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</si>
  <si>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</si>
  <si>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</si>
  <si>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</si>
  <si>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</si>
  <si>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</si>
  <si>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</si>
  <si>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</si>
  <si>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</si>
  <si>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</si>
  <si>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</si>
  <si>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</si>
  <si>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</si>
  <si>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</si>
  <si>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</si>
  <si>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</si>
  <si>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</si>
  <si>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</si>
  <si>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</si>
  <si>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</si>
  <si>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</si>
  <si>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</si>
  <si>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</si>
  <si>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</si>
  <si>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</si>
  <si>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</si>
  <si>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</si>
  <si>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</si>
  <si>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</si>
  <si>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</si>
  <si>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</si>
  <si>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</si>
  <si>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</si>
  <si>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</si>
  <si>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</si>
  <si>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</si>
  <si>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</si>
  <si>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</si>
  <si>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</si>
  <si>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</si>
  <si>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</si>
  <si>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</si>
  <si>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</si>
  <si>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</si>
  <si>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</si>
  <si>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</si>
  <si>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</si>
  <si>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</si>
  <si>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</si>
  <si>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</si>
  <si>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</si>
  <si>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</si>
  <si>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</si>
  <si>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</si>
  <si>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</si>
  <si>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</si>
  <si>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</si>
  <si>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</si>
  <si>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</si>
  <si>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</si>
  <si>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</si>
  <si>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</si>
  <si>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</si>
  <si>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</si>
  <si>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</si>
  <si>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</si>
  <si>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</si>
  <si>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</si>
  <si>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</si>
  <si>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</si>
  <si>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</si>
  <si>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</si>
  <si>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</si>
  <si>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</si>
  <si>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</si>
  <si>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</si>
  <si>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</si>
  <si>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</si>
  <si>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</si>
  <si>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</si>
  <si>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</si>
  <si>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</si>
  <si>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</si>
  <si>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</si>
  <si>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</si>
  <si>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</si>
  <si>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</si>
  <si>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</si>
  <si>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</si>
  <si>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</si>
  <si>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</si>
  <si>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</si>
  <si>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</si>
  <si>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</si>
  <si>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</si>
  <si>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</si>
  <si>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</si>
  <si>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</si>
  <si>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</si>
  <si>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</si>
  <si>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</si>
  <si>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</si>
  <si>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</si>
  <si>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</si>
  <si>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</si>
  <si>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</si>
  <si>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</si>
  <si>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</si>
  <si>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</si>
  <si>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</si>
  <si>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</si>
  <si>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</si>
  <si>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</si>
  <si>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</si>
  <si>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</si>
  <si>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</si>
  <si>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</si>
  <si>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</si>
  <si>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</si>
  <si>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</si>
  <si>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</si>
  <si>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</si>
  <si>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</si>
  <si>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</si>
  <si>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</si>
  <si>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</si>
  <si>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</si>
  <si>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</si>
  <si>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</si>
  <si>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</si>
  <si>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</si>
  <si>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</si>
  <si>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</si>
  <si>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</si>
  <si>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</si>
  <si>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</si>
  <si>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</si>
  <si>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</si>
  <si>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</si>
  <si>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</si>
  <si>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</si>
  <si>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</si>
  <si>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</si>
  <si>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</si>
  <si>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</si>
  <si>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</si>
  <si>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</si>
  <si>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</si>
  <si>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</si>
  <si>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</si>
  <si>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</si>
  <si>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</si>
  <si>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</si>
  <si>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</si>
  <si>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</si>
  <si>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</si>
  <si>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</si>
  <si>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</si>
  <si>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</si>
  <si>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</si>
  <si>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</si>
  <si>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</si>
  <si>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</si>
  <si>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</si>
  <si>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</si>
  <si>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</si>
  <si>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</si>
  <si>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</si>
  <si>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</si>
  <si>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</si>
  <si>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</si>
  <si>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</si>
  <si>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</si>
  <si>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</si>
  <si>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</si>
  <si>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</si>
  <si>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</si>
  <si>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</si>
  <si>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</si>
  <si>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</si>
  <si>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</si>
  <si>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</si>
  <si>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</si>
  <si>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</si>
  <si>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</si>
  <si>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</si>
  <si>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</si>
  <si>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</si>
  <si>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</si>
  <si>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</si>
  <si>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</si>
  <si>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</si>
  <si>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</si>
  <si>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</si>
  <si>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</si>
  <si>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</si>
  <si>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</si>
  <si>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</si>
  <si>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</si>
  <si>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</si>
  <si>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</si>
  <si>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</si>
  <si>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</si>
  <si>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</si>
  <si>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</si>
  <si>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</si>
  <si>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</si>
  <si>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</si>
  <si>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</si>
  <si>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</si>
  <si>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</si>
  <si>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</si>
  <si>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</si>
  <si>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</si>
  <si>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</si>
  <si>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</si>
  <si>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</si>
  <si>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</si>
  <si>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</si>
  <si>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</si>
  <si>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</si>
  <si>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</si>
  <si>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</si>
  <si>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</si>
  <si>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</si>
  <si>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</si>
  <si>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</si>
  <si>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</si>
  <si>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</si>
  <si>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</si>
  <si>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</si>
  <si>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</si>
  <si>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</si>
  <si>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</si>
  <si>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</si>
  <si>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</si>
  <si>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</si>
  <si>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</si>
  <si>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</si>
  <si>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</si>
  <si>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</si>
  <si>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</si>
  <si>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</si>
  <si>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</si>
  <si>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</si>
  <si>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</si>
  <si>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</si>
  <si>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</si>
  <si>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</si>
  <si>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</si>
  <si>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</si>
  <si>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</si>
  <si>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</si>
  <si>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</si>
  <si>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</si>
  <si>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</si>
  <si>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</si>
  <si>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</si>
  <si>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</si>
  <si>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</si>
  <si>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</si>
  <si>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</si>
  <si>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</si>
  <si>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</si>
  <si>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</si>
  <si>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</si>
  <si>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</si>
  <si>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</si>
  <si>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</si>
  <si>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</si>
  <si>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</si>
  <si>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</si>
  <si>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</si>
  <si>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</si>
  <si>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</si>
  <si>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</si>
  <si>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</si>
  <si>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</si>
  <si>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</si>
  <si>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</si>
  <si>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</si>
  <si>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</si>
  <si>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</si>
  <si>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</si>
  <si>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</si>
  <si>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</si>
  <si>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</si>
  <si>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</si>
  <si>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</si>
  <si>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</si>
  <si>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</si>
  <si>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</si>
  <si>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</si>
  <si>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</si>
  <si>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</si>
  <si>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</si>
  <si>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</si>
  <si>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</si>
  <si>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</si>
  <si>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</si>
  <si>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</si>
  <si>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</si>
  <si>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</si>
  <si>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</si>
  <si>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</si>
  <si>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</si>
  <si>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</si>
  <si>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</si>
  <si>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</si>
  <si>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</si>
  <si>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</si>
  <si>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</si>
  <si>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</si>
  <si>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</si>
  <si>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</si>
  <si>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</si>
  <si>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</si>
  <si>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</si>
  <si>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</si>
  <si>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</si>
  <si>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</si>
  <si>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</si>
  <si>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</si>
  <si>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</si>
  <si>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</si>
  <si>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</si>
  <si>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</si>
  <si>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</si>
  <si>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</si>
  <si>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</si>
  <si>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</si>
  <si>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</si>
  <si>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</si>
  <si>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</si>
  <si>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</si>
  <si>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</si>
  <si>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</si>
  <si>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</si>
  <si>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</si>
  <si>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</si>
  <si>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</si>
  <si>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</si>
  <si>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</si>
  <si>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</si>
  <si>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</si>
  <si>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</si>
  <si>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</si>
  <si>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</si>
  <si>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</si>
  <si>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</si>
  <si>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</si>
  <si>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</si>
  <si>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</si>
  <si>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</si>
  <si>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</si>
  <si>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</si>
  <si>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</si>
  <si>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</si>
  <si>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</si>
  <si>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</si>
  <si>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</si>
  <si>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</si>
  <si>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</si>
  <si>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</si>
  <si>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</si>
  <si>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</si>
  <si>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</si>
  <si>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</si>
  <si>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</si>
  <si>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</si>
  <si>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</si>
  <si>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</si>
  <si>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</si>
  <si>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</si>
  <si>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</si>
  <si>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</si>
  <si>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</si>
  <si>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</si>
  <si>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</si>
  <si>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</si>
  <si>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</si>
  <si>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</si>
  <si>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</si>
  <si>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</si>
  <si>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</si>
  <si>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</si>
  <si>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</si>
  <si>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</si>
  <si>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</si>
  <si>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</si>
  <si>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</si>
  <si>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</si>
  <si>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</si>
  <si>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</si>
  <si>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</si>
  <si>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</si>
  <si>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</si>
  <si>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</si>
  <si>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</si>
  <si>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</si>
  <si>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</si>
  <si>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</si>
  <si>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</si>
  <si>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</si>
  <si>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</si>
  <si>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</si>
  <si>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</si>
  <si>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</si>
  <si>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</si>
  <si>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</si>
  <si>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</si>
  <si>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</si>
  <si>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</si>
  <si>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</si>
  <si>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</si>
  <si>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</si>
  <si>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</si>
  <si>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</si>
  <si>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</si>
  <si>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</si>
  <si>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</si>
  <si>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</si>
  <si>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</si>
  <si>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</si>
  <si>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</si>
  <si>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</si>
  <si>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</si>
  <si>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</si>
  <si>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</si>
  <si>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</si>
  <si>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</si>
  <si>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</si>
  <si>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</si>
  <si>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</si>
  <si>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</si>
  <si>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</si>
  <si>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</si>
  <si>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</si>
  <si>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</si>
  <si>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</si>
  <si>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</si>
  <si>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</si>
  <si>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</si>
  <si>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</si>
  <si>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</si>
  <si>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</si>
  <si>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</si>
  <si>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</si>
  <si>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</si>
  <si>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</si>
  <si>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</si>
  <si>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</si>
  <si>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</si>
  <si>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</si>
  <si>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</si>
  <si>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</si>
  <si>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</si>
  <si>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</si>
  <si>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</si>
  <si>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</si>
  <si>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</si>
  <si>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</si>
  <si>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</si>
  <si>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</si>
  <si>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</si>
  <si>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</si>
  <si>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</si>
  <si>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</si>
  <si>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</si>
  <si>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</si>
  <si>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</si>
  <si>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</si>
  <si>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</si>
  <si>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</si>
  <si>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</si>
  <si>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</si>
  <si>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</si>
  <si>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</si>
  <si>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</si>
  <si>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</si>
  <si>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</si>
  <si>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</si>
  <si>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</si>
  <si>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</si>
  <si>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</si>
  <si>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</si>
  <si>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</si>
  <si>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</si>
  <si>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</si>
  <si>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</si>
  <si>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</si>
  <si>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</si>
  <si>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</si>
  <si>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</si>
  <si>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</si>
  <si>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</si>
  <si>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</si>
  <si>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</si>
  <si>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</si>
  <si>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</si>
  <si>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</si>
  <si>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</si>
  <si>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</si>
  <si>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</si>
  <si>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</si>
  <si>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</si>
  <si>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</si>
  <si>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</si>
  <si>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</si>
  <si>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</si>
  <si>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</si>
  <si>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</si>
  <si>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</si>
  <si>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</si>
  <si>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</si>
  <si>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</si>
  <si>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</si>
  <si>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</si>
  <si>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</si>
  <si>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</si>
  <si>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</si>
  <si>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</si>
  <si>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</si>
  <si>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</si>
  <si>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</si>
  <si>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</si>
  <si>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</si>
  <si>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</si>
  <si>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</si>
  <si>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</si>
  <si>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</si>
  <si>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</si>
  <si>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</si>
  <si>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</si>
  <si>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</si>
  <si>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</si>
  <si>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</si>
  <si>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</si>
  <si>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</si>
  <si>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</si>
  <si>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</si>
  <si>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</si>
  <si>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</si>
  <si>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</si>
  <si>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</si>
  <si>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</si>
  <si>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</si>
  <si>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</si>
  <si>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</si>
  <si>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</si>
  <si>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</si>
  <si>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</si>
  <si>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</si>
  <si>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</si>
  <si>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</si>
  <si>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</si>
  <si>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</si>
  <si>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</si>
  <si>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</si>
  <si>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</si>
  <si>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</si>
  <si>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</si>
  <si>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</si>
  <si>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</si>
  <si>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</si>
  <si>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</si>
  <si>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</si>
  <si>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</si>
  <si>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</si>
  <si>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</si>
  <si>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</si>
  <si>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</si>
  <si>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</si>
  <si>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</si>
  <si>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</si>
  <si>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</si>
  <si>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</si>
  <si>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</si>
  <si>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</si>
  <si>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</si>
  <si>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</si>
  <si>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</si>
  <si>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</si>
  <si>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</si>
  <si>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</si>
  <si>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</si>
  <si>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</si>
  <si>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</si>
  <si>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</si>
  <si>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</si>
  <si>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</si>
  <si>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</si>
  <si>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</si>
  <si>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</si>
  <si>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</si>
  <si>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</si>
  <si>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</si>
  <si>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</si>
  <si>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</si>
  <si>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</si>
  <si>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</si>
  <si>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</si>
  <si>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</si>
  <si>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</si>
  <si>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</si>
  <si>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</si>
  <si>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</si>
  <si>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</si>
  <si>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</si>
  <si>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</si>
  <si>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</si>
  <si>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</si>
  <si>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</si>
  <si>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</si>
  <si>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</si>
  <si>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</si>
  <si>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</si>
  <si>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</si>
  <si>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</si>
  <si>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</si>
  <si>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</si>
  <si>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</si>
  <si>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</si>
  <si>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</si>
  <si>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</si>
  <si>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</si>
  <si>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</si>
  <si>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</si>
  <si>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</si>
  <si>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</si>
  <si>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</si>
  <si>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</si>
  <si>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</si>
  <si>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</si>
  <si>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</si>
  <si>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</si>
  <si>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</si>
  <si>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</si>
  <si>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</si>
  <si>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</si>
  <si>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</si>
  <si>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</si>
  <si>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</si>
  <si>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</si>
  <si>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</si>
  <si>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</si>
  <si>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</si>
  <si>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</si>
  <si>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</si>
  <si>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</si>
  <si>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</si>
  <si>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</si>
  <si>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</si>
  <si>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</si>
  <si>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</si>
  <si>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</si>
  <si>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</si>
  <si>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</si>
  <si>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</si>
  <si>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</si>
  <si>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</si>
  <si>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</si>
  <si>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</si>
  <si>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</si>
  <si>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</si>
  <si>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</si>
  <si>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</si>
  <si>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</si>
  <si>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</si>
  <si>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</si>
  <si>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</si>
  <si>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</si>
  <si>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</si>
  <si>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</si>
  <si>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</si>
  <si>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</si>
  <si>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</si>
  <si>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</si>
  <si>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</si>
  <si>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</si>
  <si>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</si>
  <si>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</si>
  <si>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</si>
  <si>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</si>
  <si>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</si>
  <si>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</si>
  <si>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</si>
  <si>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</si>
  <si>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</si>
  <si>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</si>
  <si>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</si>
  <si>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</si>
  <si>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</si>
  <si>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</si>
  <si>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</si>
  <si>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</si>
  <si>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</si>
  <si>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</si>
  <si>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</si>
  <si>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</si>
  <si>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</si>
  <si>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</si>
  <si>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</si>
  <si>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</si>
  <si>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</si>
  <si>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</si>
  <si>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</si>
  <si>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</si>
  <si>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</si>
  <si>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</si>
  <si>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</si>
  <si>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</si>
  <si>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</si>
  <si>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</si>
  <si>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</si>
  <si>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</si>
  <si>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</si>
  <si>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</si>
  <si>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</si>
  <si>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</si>
  <si>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</si>
  <si>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</si>
  <si>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</si>
  <si>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</si>
  <si>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</si>
  <si>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</si>
  <si>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</si>
  <si>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</si>
  <si>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</si>
  <si>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</si>
  <si>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</si>
  <si>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</si>
  <si>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</si>
  <si>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</si>
  <si>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</si>
  <si>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</si>
  <si>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</si>
  <si>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</si>
  <si>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</si>
  <si>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</si>
  <si>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</si>
  <si>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</si>
  <si>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</si>
  <si>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</si>
  <si>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</si>
  <si>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</si>
  <si>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</si>
  <si>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</si>
  <si>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</si>
  <si>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</si>
  <si>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</si>
  <si>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</si>
  <si>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</si>
  <si>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</si>
  <si>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</si>
  <si>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</si>
  <si>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</si>
  <si>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</si>
  <si>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</si>
  <si>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</si>
  <si>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</si>
  <si>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</si>
  <si>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</si>
  <si>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</si>
  <si>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</si>
  <si>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</si>
  <si>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</si>
  <si>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</si>
  <si>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</si>
  <si>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</si>
  <si>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</si>
  <si>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</si>
  <si>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</si>
  <si>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</si>
  <si>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</si>
  <si>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</si>
  <si>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</si>
  <si>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</si>
  <si>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</si>
  <si>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</si>
  <si>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</si>
  <si>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</si>
  <si>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</si>
  <si>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</si>
  <si>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</si>
  <si>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</si>
  <si>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</si>
  <si>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</si>
  <si>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</si>
  <si>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</si>
  <si>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</si>
  <si>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</si>
  <si>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</si>
  <si>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</si>
  <si>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</si>
  <si>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</si>
  <si>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</si>
  <si>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</si>
  <si>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</si>
  <si>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</si>
  <si>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</si>
  <si>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</si>
  <si>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</si>
  <si>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</si>
  <si>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</si>
  <si>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</si>
  <si>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</si>
  <si>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</si>
  <si>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</si>
  <si>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</si>
  <si>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</si>
  <si>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</si>
  <si>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</si>
  <si>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</si>
  <si>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</si>
  <si>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</si>
  <si>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</si>
  <si>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</si>
  <si>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</si>
  <si>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</si>
  <si>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</si>
  <si>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</si>
  <si>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</si>
  <si>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</si>
  <si>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</si>
  <si>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</si>
  <si>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</si>
  <si>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</si>
  <si>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</si>
  <si>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</si>
  <si>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</si>
  <si>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</si>
  <si>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</si>
  <si>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</si>
  <si>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</si>
  <si>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</si>
  <si>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</si>
  <si>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</si>
  <si>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</si>
  <si>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</si>
  <si>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</si>
  <si>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</si>
  <si>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</si>
  <si>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</si>
  <si>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</si>
  <si>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</si>
  <si>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</si>
  <si>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</si>
  <si>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</si>
  <si>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</si>
  <si>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</si>
  <si>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</si>
  <si>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</si>
  <si>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</si>
  <si>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</si>
  <si>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</si>
  <si>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</si>
  <si>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</si>
  <si>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</si>
  <si>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</si>
  <si>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</si>
  <si>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</si>
  <si>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</si>
  <si>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</si>
  <si>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</si>
  <si>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</si>
  <si>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</si>
  <si>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</si>
  <si>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</si>
  <si>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</si>
  <si>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</si>
  <si>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</si>
  <si>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</si>
  <si>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</si>
  <si>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</si>
  <si>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</si>
  <si>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</si>
  <si>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</si>
  <si>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</si>
  <si>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</si>
  <si>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</si>
  <si>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</si>
  <si>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</si>
  <si>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</si>
  <si>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</si>
  <si>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</si>
  <si>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</si>
  <si>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</si>
  <si>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</si>
  <si>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</si>
  <si>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</si>
  <si>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</si>
  <si>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</si>
  <si>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</si>
  <si>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</si>
  <si>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</si>
  <si>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</si>
  <si>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</si>
  <si>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</si>
  <si>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</si>
  <si>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</si>
  <si>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</si>
  <si>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</si>
  <si>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</si>
  <si>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</si>
  <si>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</si>
  <si>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</si>
  <si>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</si>
  <si>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</si>
  <si>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</si>
  <si>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</si>
  <si>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</si>
  <si>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</si>
  <si>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</si>
  <si>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</si>
  <si>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</si>
  <si>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</si>
  <si>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</si>
  <si>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</si>
  <si>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</si>
  <si>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</si>
  <si>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</si>
  <si>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</si>
  <si>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</si>
  <si>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</si>
  <si>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</si>
  <si>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</si>
  <si>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</si>
  <si>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</si>
  <si>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</si>
  <si>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</si>
  <si>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</si>
  <si>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</si>
  <si>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</si>
  <si>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</si>
  <si>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</si>
  <si>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</si>
  <si>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</si>
  <si>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</si>
  <si>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</si>
  <si>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</si>
  <si>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</si>
  <si>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</si>
  <si>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</si>
  <si>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</si>
  <si>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</si>
  <si>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</si>
  <si>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</si>
  <si>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</si>
  <si>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</si>
  <si>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</si>
  <si>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</si>
  <si>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</si>
  <si>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</si>
  <si>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</si>
  <si>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</si>
  <si>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</si>
  <si>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</si>
  <si>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</si>
  <si>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</si>
  <si>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</si>
  <si>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</si>
  <si>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</si>
  <si>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</si>
  <si>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</si>
  <si>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</si>
  <si>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</si>
  <si>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</si>
  <si>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</si>
  <si>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</si>
  <si>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</si>
  <si>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</si>
  <si>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</si>
  <si>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</si>
  <si>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</si>
  <si>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</si>
  <si>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</si>
  <si>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</si>
  <si>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</si>
  <si>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</si>
  <si>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</si>
  <si>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</si>
  <si>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</si>
  <si>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</si>
  <si>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</si>
  <si>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</si>
  <si>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</si>
  <si>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</si>
  <si>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</si>
  <si>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</si>
  <si>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</si>
  <si>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</si>
  <si>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</si>
  <si>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</si>
  <si>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</si>
  <si>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</si>
  <si>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</si>
  <si>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</si>
  <si>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</si>
  <si>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</si>
  <si>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</si>
  <si>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</si>
  <si>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</si>
  <si>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</si>
  <si>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</si>
  <si>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</si>
  <si>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</si>
  <si>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</si>
  <si>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</si>
  <si>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</si>
  <si>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</si>
  <si>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</si>
  <si>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</si>
  <si>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</si>
  <si>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</si>
  <si>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</si>
  <si>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</si>
  <si>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</si>
  <si>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</si>
  <si>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</si>
  <si>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</si>
  <si>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</si>
  <si>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</si>
  <si>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</si>
  <si>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</si>
  <si>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</si>
  <si>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</si>
  <si>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</si>
  <si>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</si>
  <si>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</si>
  <si>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</si>
  <si>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</si>
  <si>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</si>
  <si>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</si>
  <si>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</si>
  <si>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</si>
  <si>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</si>
  <si>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</si>
  <si>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</si>
  <si>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</si>
  <si>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</si>
  <si>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</si>
  <si>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</si>
  <si>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</si>
  <si>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</si>
  <si>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</si>
  <si>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</si>
  <si>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</si>
  <si>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</si>
  <si>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</si>
  <si>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</si>
  <si>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</si>
  <si>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</si>
  <si>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</si>
  <si>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</si>
  <si>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</si>
  <si>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</si>
  <si>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</si>
  <si>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</si>
  <si>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</si>
  <si>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</si>
  <si>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</si>
  <si>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</si>
  <si>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</si>
  <si>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</si>
  <si>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</si>
  <si>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</si>
  <si>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</si>
  <si>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</si>
  <si>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</si>
  <si>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</si>
  <si>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</si>
  <si>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</si>
  <si>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</si>
  <si>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</si>
  <si>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</si>
  <si>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</si>
  <si>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</si>
  <si>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</si>
  <si>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</si>
  <si>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</si>
  <si>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</si>
  <si>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</si>
  <si>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</si>
  <si>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</si>
  <si>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</si>
  <si>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</si>
  <si>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</si>
  <si>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</si>
  <si>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</si>
  <si>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</si>
  <si>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</si>
  <si>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</si>
  <si>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</si>
  <si>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</si>
  <si>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</si>
  <si>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</si>
  <si>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</si>
  <si>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</si>
  <si>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</si>
  <si>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</si>
  <si>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</si>
  <si>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</si>
  <si>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</si>
  <si>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</si>
  <si>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</si>
  <si>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</si>
  <si>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</si>
  <si>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</si>
  <si>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</si>
  <si>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</si>
  <si>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</si>
  <si>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</si>
  <si>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</si>
  <si>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</si>
  <si>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</si>
  <si>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</si>
  <si>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</si>
  <si>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</si>
  <si>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</si>
  <si>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</si>
  <si>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</si>
  <si>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</si>
  <si>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</si>
  <si>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</si>
  <si>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</si>
  <si>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</si>
  <si>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</si>
  <si>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</si>
  <si>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</si>
  <si>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</si>
  <si>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</si>
  <si>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</si>
  <si>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</si>
  <si>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</si>
  <si>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</si>
  <si>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</si>
  <si>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</si>
  <si>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</si>
  <si>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</si>
  <si>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</si>
  <si>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</si>
  <si>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</si>
  <si>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</si>
  <si>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</si>
  <si>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</si>
  <si>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</si>
  <si>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</si>
  <si>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</si>
  <si>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</si>
  <si>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</si>
  <si>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</si>
  <si>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</si>
  <si>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</si>
  <si>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</si>
  <si>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</si>
  <si>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</si>
  <si>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</si>
  <si>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</si>
  <si>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</si>
  <si>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</si>
  <si>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</si>
  <si>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</si>
  <si>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</si>
  <si>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</si>
  <si>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</si>
  <si>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</si>
  <si>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</si>
  <si>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</si>
  <si>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</si>
  <si>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</si>
  <si>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</si>
  <si>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</si>
  <si>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</si>
  <si>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</si>
  <si>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</si>
  <si>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</si>
  <si>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</si>
  <si>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</si>
  <si>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</si>
  <si>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</si>
  <si>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</si>
  <si>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</si>
  <si>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</si>
  <si>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</si>
  <si>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</si>
  <si>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</si>
  <si>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</si>
  <si>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</si>
  <si>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</si>
  <si>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</si>
  <si>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</si>
  <si>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</si>
  <si>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</si>
  <si>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</si>
  <si>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</si>
  <si>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</si>
  <si>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</si>
  <si>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</si>
  <si>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</si>
  <si>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</si>
  <si>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</si>
  <si>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</si>
  <si>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</si>
  <si>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</si>
  <si>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</si>
  <si>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</si>
  <si>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</si>
  <si>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</si>
  <si>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</si>
  <si>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</si>
  <si>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</si>
  <si>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</si>
  <si>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</si>
  <si>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</si>
  <si>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</si>
  <si>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</si>
  <si>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</si>
  <si>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</si>
  <si>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</si>
  <si>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</si>
  <si>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</si>
  <si>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</si>
  <si>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</si>
  <si>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</si>
  <si>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</si>
  <si>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</si>
  <si>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</si>
  <si>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</si>
  <si>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</si>
  <si>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</si>
  <si>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</si>
  <si>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</si>
  <si>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</si>
  <si>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</si>
  <si>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</si>
  <si>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</si>
  <si>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</si>
  <si>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</si>
  <si>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</si>
  <si>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</si>
  <si>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</si>
  <si>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</si>
  <si>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</si>
  <si>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</si>
  <si>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</si>
  <si>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</si>
  <si>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</si>
  <si>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</si>
  <si>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</si>
  <si>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</si>
  <si>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</si>
  <si>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</si>
  <si>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</si>
  <si>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</si>
  <si>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</si>
  <si>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</si>
  <si>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</si>
  <si>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</si>
  <si>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</si>
  <si>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</si>
  <si>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</si>
  <si>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</si>
  <si>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</si>
  <si>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</si>
  <si>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</si>
  <si>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</si>
  <si>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</si>
  <si>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</si>
  <si>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</si>
  <si>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</si>
  <si>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</si>
  <si>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</si>
  <si>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</si>
  <si>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</si>
  <si>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</si>
  <si>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</si>
  <si>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</si>
  <si>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</si>
  <si>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</si>
  <si>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</si>
  <si>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</si>
  <si>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</si>
  <si>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</si>
  <si>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</si>
  <si>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</si>
  <si>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</si>
  <si>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</si>
  <si>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</si>
  <si>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</si>
  <si>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</si>
  <si>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</si>
  <si>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</si>
  <si>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</si>
  <si>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</si>
  <si>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</si>
  <si>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</si>
  <si>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</si>
  <si>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</si>
  <si>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</si>
  <si>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</si>
  <si>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</si>
  <si>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</si>
  <si>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</si>
  <si>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</si>
  <si>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</si>
  <si>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</si>
  <si>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</si>
  <si>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</si>
  <si>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</si>
  <si>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</si>
  <si>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</si>
  <si>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</si>
  <si>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</si>
  <si>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</si>
  <si>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</si>
  <si>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</si>
  <si>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</si>
  <si>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</si>
  <si>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</si>
  <si>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</si>
  <si>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</si>
  <si>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</si>
  <si>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</si>
  <si>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</si>
  <si>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</si>
  <si>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</si>
  <si>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</si>
  <si>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</si>
  <si>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</si>
  <si>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</si>
  <si>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</si>
  <si>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</si>
  <si>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</si>
  <si>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</si>
  <si>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</si>
  <si>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</si>
  <si>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</si>
  <si>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</si>
  <si>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</si>
  <si>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</si>
  <si>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</si>
  <si>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</si>
  <si>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</si>
  <si>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</si>
  <si>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</si>
  <si>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</si>
  <si>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</si>
  <si>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</si>
  <si>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</si>
  <si>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</si>
  <si>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</si>
  <si>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</si>
  <si>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</si>
  <si>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</si>
  <si>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</si>
  <si>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</si>
  <si>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</si>
  <si>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</si>
  <si>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</si>
  <si>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</si>
  <si>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</si>
  <si>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</si>
  <si>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</si>
  <si>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</si>
  <si>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</si>
  <si>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</si>
  <si>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</si>
  <si>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</si>
  <si>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</si>
  <si>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</si>
  <si>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</si>
  <si>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</si>
  <si>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</si>
  <si>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</si>
  <si>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</si>
  <si>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</si>
  <si>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</si>
  <si>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</si>
  <si>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</si>
  <si>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</si>
  <si>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</si>
  <si>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</si>
  <si>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</si>
  <si>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</si>
  <si>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</si>
  <si>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</si>
  <si>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</si>
  <si>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</si>
  <si>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</si>
  <si>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</si>
  <si>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</si>
  <si>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</si>
  <si>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</si>
  <si>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</si>
  <si>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</si>
  <si>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</si>
  <si>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</si>
  <si>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</si>
  <si>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</si>
  <si>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</si>
  <si>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</si>
  <si>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</si>
  <si>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</si>
  <si>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</si>
  <si>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</si>
  <si>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</si>
  <si>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</si>
  <si>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</si>
  <si>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</si>
  <si>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</si>
  <si>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</si>
  <si>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</si>
  <si>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</si>
  <si>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</si>
  <si>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</si>
  <si>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</si>
  <si>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</si>
  <si>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</si>
  <si>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</si>
  <si>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</si>
  <si>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</si>
  <si>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</si>
  <si>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</si>
  <si>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</si>
  <si>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</si>
  <si>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</si>
  <si>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</si>
  <si>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</si>
  <si>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</si>
  <si>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</si>
  <si>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</si>
  <si>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</si>
  <si>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</si>
  <si>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</si>
  <si>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</si>
  <si>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</si>
  <si>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</si>
  <si>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</si>
  <si>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</si>
  <si>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</si>
  <si>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</si>
  <si>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</si>
  <si>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</si>
  <si>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</si>
  <si>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</si>
  <si>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</si>
  <si>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</si>
  <si>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</si>
  <si>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</si>
  <si>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</si>
  <si>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</si>
  <si>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</si>
  <si>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</si>
  <si>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</si>
  <si>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</si>
  <si>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</si>
  <si>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</si>
  <si>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</si>
  <si>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</si>
  <si>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</si>
  <si>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</si>
  <si>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</si>
  <si>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</si>
  <si>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</si>
  <si>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</si>
  <si>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</si>
  <si>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</si>
  <si>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</si>
  <si>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</si>
  <si>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</si>
  <si>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</si>
  <si>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</si>
  <si>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</si>
  <si>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</si>
  <si>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</si>
  <si>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</si>
  <si>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</si>
  <si>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</si>
  <si>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</si>
  <si>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</si>
  <si>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</si>
  <si>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</si>
  <si>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</si>
  <si>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</si>
  <si>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</si>
  <si>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</si>
  <si>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</si>
  <si>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</si>
  <si>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</si>
  <si>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</si>
  <si>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</si>
  <si>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</si>
  <si>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</si>
  <si>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</si>
  <si>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</si>
  <si>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</si>
  <si>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</si>
  <si>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</si>
  <si>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</si>
  <si>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</si>
  <si>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</si>
  <si>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</si>
  <si>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</si>
  <si>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</si>
  <si>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</si>
  <si>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</si>
  <si>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</si>
  <si>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</si>
  <si>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</si>
  <si>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</si>
  <si>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</si>
  <si>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</si>
  <si>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</si>
  <si>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</si>
  <si>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</si>
  <si>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</si>
  <si>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</si>
  <si>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</si>
  <si>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</si>
  <si>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</si>
  <si>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</si>
  <si>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</si>
  <si>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</si>
  <si>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</si>
  <si>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</si>
  <si>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</si>
  <si>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</si>
  <si>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</si>
  <si>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</si>
  <si>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</si>
  <si>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</si>
  <si>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</si>
  <si>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</si>
  <si>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</si>
  <si>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</si>
  <si>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</si>
  <si>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</si>
  <si>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</si>
  <si>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</si>
  <si>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</si>
  <si>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</si>
  <si>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</si>
  <si>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</si>
  <si>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</si>
  <si>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</si>
  <si>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</si>
  <si>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</si>
  <si>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</si>
  <si>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</si>
  <si>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</si>
  <si>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</si>
  <si>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</si>
  <si>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</si>
  <si>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</si>
  <si>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</si>
  <si>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</si>
  <si>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</si>
  <si>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</si>
  <si>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</si>
  <si>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</si>
  <si>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</si>
  <si>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</si>
  <si>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</si>
  <si>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</si>
  <si>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</si>
  <si>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</si>
  <si>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</si>
  <si>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</si>
  <si>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</si>
  <si>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</si>
  <si>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</si>
  <si>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</si>
  <si>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</si>
  <si>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</si>
  <si>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</si>
  <si>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</si>
  <si>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</si>
  <si>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</si>
  <si>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</si>
  <si>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</si>
  <si>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</si>
  <si>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</si>
  <si>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</si>
  <si>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</si>
  <si>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</si>
  <si>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</si>
  <si>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</si>
  <si>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</si>
  <si>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</si>
  <si>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</si>
  <si>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</si>
  <si>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</si>
  <si>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</si>
  <si>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</si>
  <si>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</si>
  <si>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</si>
  <si>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</si>
  <si>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</si>
  <si>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</si>
  <si>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</si>
  <si>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</si>
  <si>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</si>
  <si>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</si>
  <si>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</si>
  <si>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</si>
  <si>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</si>
  <si>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</si>
  <si>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</si>
  <si>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</si>
  <si>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</si>
  <si>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</si>
  <si>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</si>
  <si>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</si>
  <si>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</si>
  <si>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</si>
  <si>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</si>
  <si>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</si>
  <si>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</si>
  <si>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</si>
  <si>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</si>
  <si>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</si>
  <si>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</si>
  <si>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</si>
  <si>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</si>
  <si>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</si>
  <si>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</si>
  <si>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</si>
  <si>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</si>
  <si>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</si>
  <si>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</si>
  <si>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</si>
  <si>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</si>
  <si>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</si>
  <si>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</si>
  <si>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</si>
  <si>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</si>
  <si>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</si>
  <si>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</si>
  <si>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</si>
  <si>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</si>
  <si>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</si>
  <si>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</si>
  <si>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</si>
  <si>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</si>
  <si>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</si>
  <si>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</si>
  <si>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</si>
  <si>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</si>
  <si>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</si>
  <si>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</si>
  <si>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</si>
  <si>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</si>
  <si>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</si>
  <si>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</si>
  <si>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</si>
  <si>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</si>
  <si>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</si>
  <si>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</si>
  <si>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</si>
  <si>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</si>
  <si>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</si>
  <si>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</si>
  <si>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</si>
  <si>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</si>
  <si>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</si>
  <si>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</si>
  <si>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</si>
  <si>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</si>
  <si>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</si>
  <si>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</si>
  <si>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</si>
  <si>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</si>
  <si>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</si>
  <si>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</si>
  <si>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</si>
  <si>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</si>
  <si>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</si>
  <si>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</si>
  <si>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</si>
  <si>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</si>
  <si>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</si>
  <si>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</si>
  <si>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</si>
  <si>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</si>
  <si>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</si>
  <si>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</si>
  <si>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</si>
  <si>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</si>
  <si>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</si>
  <si>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</si>
  <si>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</si>
  <si>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</si>
  <si>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</si>
  <si>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</si>
  <si>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</si>
  <si>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</si>
  <si>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</si>
  <si>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</si>
  <si>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</si>
  <si>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</si>
  <si>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</si>
  <si>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</si>
  <si>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</si>
  <si>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</si>
  <si>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</si>
  <si>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</si>
  <si>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</si>
  <si>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</si>
  <si>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</si>
  <si>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</si>
  <si>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</si>
  <si>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</si>
  <si>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</si>
  <si>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</si>
  <si>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</si>
  <si>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</si>
  <si>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</si>
  <si>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</si>
  <si>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</si>
  <si>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</si>
  <si>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</si>
  <si>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</si>
  <si>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</si>
  <si>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</si>
  <si>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</si>
  <si>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</si>
  <si>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</si>
  <si>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</si>
  <si>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</si>
  <si>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</si>
  <si>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</si>
  <si>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</si>
  <si>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</si>
  <si>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</si>
  <si>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</si>
  <si>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</si>
  <si>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</si>
  <si>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</si>
  <si>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</si>
  <si>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</si>
  <si>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</si>
  <si>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</si>
  <si>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</si>
  <si>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</si>
  <si>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</si>
  <si>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</si>
  <si>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</si>
  <si>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</si>
  <si>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</si>
  <si>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</si>
  <si>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</si>
  <si>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</si>
  <si>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</si>
  <si>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</si>
  <si>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</si>
  <si>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</si>
  <si>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</si>
  <si>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</si>
  <si>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</si>
  <si>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</si>
  <si>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</si>
  <si>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</si>
  <si>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</si>
  <si>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</si>
  <si>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</si>
  <si>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</si>
  <si>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</si>
  <si>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</si>
  <si>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</si>
  <si>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</si>
  <si>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</si>
  <si>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</si>
  <si>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</si>
  <si>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</si>
  <si>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</si>
  <si>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</si>
  <si>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</si>
  <si>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</si>
  <si>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</si>
  <si>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</si>
  <si>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</si>
  <si>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</si>
  <si>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</si>
  <si>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</si>
  <si>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</si>
  <si>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</si>
  <si>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</si>
  <si>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</si>
  <si>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</si>
  <si>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</si>
  <si>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</si>
  <si>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</si>
  <si>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</si>
  <si>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</si>
  <si>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</si>
  <si>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</si>
  <si>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</si>
  <si>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</si>
  <si>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</si>
  <si>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</si>
  <si>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</si>
  <si>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</si>
  <si>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</si>
  <si>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</si>
  <si>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</si>
  <si>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</si>
  <si>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</si>
  <si>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</si>
  <si>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</si>
  <si>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</si>
  <si>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</si>
  <si>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</si>
  <si>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</si>
  <si>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</si>
  <si>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</si>
  <si>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</si>
  <si>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</si>
  <si>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</si>
  <si>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</si>
  <si>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</si>
  <si>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</si>
  <si>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</si>
  <si>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</si>
  <si>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</si>
  <si>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</si>
  <si>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</si>
  <si>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</si>
  <si>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</si>
  <si>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</si>
  <si>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</si>
  <si>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</si>
  <si>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</si>
  <si>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</si>
  <si>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</si>
  <si>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</si>
  <si>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</si>
  <si>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</si>
  <si>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</si>
  <si>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</si>
  <si>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</si>
  <si>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</si>
  <si>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</si>
  <si>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</si>
  <si>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</si>
  <si>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</si>
  <si>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</si>
  <si>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</si>
  <si>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</si>
  <si>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</si>
  <si>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</si>
  <si>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</si>
  <si>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</si>
  <si>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</si>
  <si>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</si>
  <si>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</si>
  <si>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</si>
  <si>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</si>
  <si>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</si>
  <si>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</si>
  <si>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</si>
  <si>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</si>
  <si>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</si>
  <si>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</si>
  <si>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</si>
  <si>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</si>
  <si>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</si>
  <si>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</si>
  <si>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</si>
  <si>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</si>
  <si>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</si>
  <si>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</si>
  <si>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</si>
  <si>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</si>
  <si>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</si>
  <si>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</si>
  <si>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</si>
  <si>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</si>
  <si>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</si>
  <si>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</si>
  <si>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</si>
  <si>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</si>
  <si>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</si>
  <si>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</si>
  <si>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</si>
  <si>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</si>
  <si>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</si>
  <si>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</si>
  <si>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</si>
  <si>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</si>
  <si>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</si>
  <si>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</si>
  <si>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</si>
  <si>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</si>
  <si>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</si>
  <si>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</si>
  <si>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</si>
  <si>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</si>
  <si>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</si>
  <si>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</si>
  <si>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</si>
  <si>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</si>
  <si>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</si>
  <si>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</si>
  <si>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</si>
  <si>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</si>
  <si>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</si>
  <si>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</si>
  <si>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</si>
  <si>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</si>
  <si>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</si>
  <si>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</si>
  <si>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</si>
  <si>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</si>
  <si>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</si>
  <si>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</si>
  <si>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</si>
  <si>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</si>
  <si>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</si>
  <si>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</si>
  <si>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</si>
  <si>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</si>
  <si>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</si>
  <si>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</si>
  <si>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</si>
  <si>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</si>
  <si>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</si>
  <si>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</si>
  <si>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</si>
  <si>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</si>
  <si>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</si>
  <si>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</si>
  <si>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</si>
  <si>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</si>
  <si>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</si>
  <si>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</si>
  <si>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</si>
  <si>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</si>
  <si>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</si>
  <si>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</si>
  <si>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</si>
  <si>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</si>
  <si>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</si>
  <si>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</si>
  <si>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</si>
  <si>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</si>
  <si>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</si>
  <si>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</si>
  <si>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</si>
  <si>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</si>
  <si>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</si>
  <si>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</si>
  <si>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</si>
  <si>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</si>
  <si>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</si>
  <si>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</si>
  <si>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</si>
  <si>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</si>
  <si>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</si>
  <si>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</si>
  <si>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</si>
  <si>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</si>
  <si>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</si>
  <si>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</si>
  <si>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</si>
  <si>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</si>
  <si>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</si>
  <si>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</si>
  <si>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</si>
  <si>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</si>
  <si>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</si>
  <si>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</si>
  <si>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</si>
  <si>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</si>
  <si>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</si>
  <si>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</si>
  <si>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</si>
  <si>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</si>
  <si>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</si>
  <si>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</si>
  <si>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</si>
  <si>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</si>
  <si>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</si>
  <si>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</si>
  <si>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</si>
  <si>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</si>
  <si>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</si>
  <si>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</si>
  <si>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</si>
  <si>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</si>
  <si>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</si>
  <si>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</si>
  <si>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</si>
  <si>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</si>
  <si>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</si>
  <si>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</si>
  <si>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</si>
  <si>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</si>
  <si>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</si>
  <si>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</si>
  <si>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</si>
  <si>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</si>
  <si>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</si>
  <si>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</si>
  <si>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</si>
  <si>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</si>
  <si>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</si>
  <si>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</si>
  <si>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</si>
  <si>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</si>
  <si>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</si>
  <si>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</si>
  <si>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</si>
  <si>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</si>
  <si>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</si>
  <si>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</si>
  <si>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</si>
  <si>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</si>
  <si>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</si>
  <si>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</si>
  <si>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</si>
  <si>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</si>
  <si>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</si>
  <si>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</si>
  <si>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</si>
  <si>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</si>
  <si>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</si>
  <si>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</si>
  <si>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</si>
  <si>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</si>
  <si>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</si>
  <si>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</si>
  <si>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</si>
  <si>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</si>
  <si>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</si>
  <si>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</si>
  <si>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</si>
  <si>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</si>
  <si>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</si>
  <si>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</si>
  <si>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</si>
  <si>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</si>
  <si>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</si>
  <si>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</si>
  <si>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</si>
  <si>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</si>
  <si>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</si>
  <si>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</si>
  <si>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</si>
  <si>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</si>
  <si>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</si>
  <si>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</si>
  <si>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</si>
  <si>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</si>
  <si>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</si>
  <si>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</si>
  <si>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</si>
  <si>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</si>
  <si>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</si>
  <si>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</si>
  <si>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</si>
  <si>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</si>
  <si>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</si>
  <si>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</si>
  <si>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</si>
  <si>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</si>
  <si>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</si>
  <si>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</si>
  <si>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</si>
  <si>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</si>
  <si>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</si>
  <si>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</si>
  <si>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</si>
  <si>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</si>
  <si>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</si>
  <si>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</si>
  <si>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</si>
  <si>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</si>
  <si>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</si>
  <si>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</si>
  <si>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</si>
  <si>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</si>
  <si>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</si>
  <si>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</si>
  <si>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</si>
  <si>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</si>
  <si>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</si>
  <si>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</si>
  <si>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</si>
  <si>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</si>
  <si>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</si>
  <si>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</si>
  <si>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</si>
  <si>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</si>
  <si>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</si>
  <si>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</si>
  <si>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</si>
  <si>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</si>
  <si>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</si>
  <si>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</si>
  <si>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</si>
  <si>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</si>
  <si>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</si>
  <si>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</si>
  <si>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</si>
  <si>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</si>
  <si>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</si>
  <si>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</si>
  <si>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</si>
  <si>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</si>
  <si>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</si>
  <si>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</si>
  <si>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</si>
  <si>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</si>
  <si>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</si>
  <si>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</si>
  <si>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</si>
  <si>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</si>
  <si>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</si>
  <si>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</si>
  <si>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</si>
  <si>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</si>
  <si>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</si>
  <si>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</si>
  <si>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</si>
  <si>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</si>
  <si>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</si>
  <si>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</si>
  <si>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</si>
  <si>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</si>
  <si>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</si>
  <si>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</si>
  <si>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</si>
  <si>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</si>
  <si>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</si>
  <si>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</si>
  <si>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</si>
  <si>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</si>
  <si>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</si>
  <si>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</si>
  <si>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</si>
  <si>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</si>
  <si>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</si>
  <si>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</si>
  <si>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</si>
  <si>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</si>
  <si>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</si>
  <si>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</si>
  <si>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</si>
  <si>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</si>
  <si>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</si>
  <si>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</si>
  <si>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</si>
  <si>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</si>
  <si>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</si>
  <si>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</si>
  <si>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</si>
  <si>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</si>
  <si>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</si>
  <si>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</si>
  <si>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</si>
  <si>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</si>
  <si>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</si>
  <si>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</si>
  <si>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</si>
  <si>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</si>
  <si>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</si>
  <si>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</si>
  <si>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</si>
  <si>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</si>
  <si>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</si>
  <si>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</si>
  <si>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</si>
  <si>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</si>
  <si>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</si>
  <si>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</si>
  <si>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</si>
  <si>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</si>
  <si>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</si>
  <si>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</si>
  <si>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</si>
  <si>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</si>
  <si>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</si>
  <si>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</si>
  <si>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</si>
  <si>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</si>
  <si>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</si>
  <si>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</si>
  <si>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</si>
  <si>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</si>
  <si>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</si>
  <si>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</si>
  <si>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</si>
  <si>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</si>
  <si>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</si>
  <si>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</si>
  <si>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</si>
  <si>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</si>
  <si>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</si>
  <si>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</si>
  <si>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</si>
  <si>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</si>
  <si>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</si>
  <si>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</si>
  <si>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</si>
  <si>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</si>
  <si>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</si>
  <si>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</si>
  <si>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</si>
  <si>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</si>
  <si>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</si>
  <si>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</si>
  <si>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</si>
  <si>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</si>
  <si>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</si>
  <si>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</si>
  <si>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</si>
  <si>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</si>
  <si>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</si>
  <si>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</si>
  <si>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</si>
  <si>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</si>
  <si>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</si>
  <si>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</si>
  <si>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</si>
  <si>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</si>
  <si>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</si>
  <si>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</si>
  <si>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</si>
  <si>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</si>
  <si>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</si>
  <si>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</si>
  <si>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</si>
  <si>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</si>
  <si>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</si>
  <si>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</si>
  <si>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</si>
  <si>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</si>
  <si>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</si>
  <si>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</si>
  <si>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</si>
  <si>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</si>
  <si>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</si>
  <si>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</si>
  <si>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</si>
  <si>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</si>
  <si>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</si>
  <si>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</si>
  <si>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</si>
  <si>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</si>
  <si>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</si>
  <si>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</si>
  <si>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</si>
  <si>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</si>
  <si>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</si>
  <si>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</si>
  <si>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</si>
  <si>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</si>
  <si>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</si>
  <si>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</si>
  <si>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</si>
  <si>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</si>
  <si>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</si>
  <si>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</si>
  <si>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</si>
  <si>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</si>
  <si>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</si>
  <si>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</si>
  <si>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</si>
  <si>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</si>
  <si>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</si>
  <si>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</si>
  <si>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</si>
  <si>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</si>
  <si>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</si>
  <si>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</si>
  <si>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</si>
  <si>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</si>
  <si>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</si>
  <si>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</si>
  <si>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</si>
  <si>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</si>
  <si>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</si>
  <si>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</si>
  <si>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</si>
  <si>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</si>
  <si>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</si>
  <si>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</si>
  <si>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</si>
  <si>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</si>
  <si>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</si>
  <si>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</si>
  <si>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</si>
  <si>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</si>
  <si>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</si>
  <si>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</si>
  <si>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</si>
  <si>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</si>
  <si>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</si>
  <si>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</si>
  <si>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</si>
  <si>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</si>
  <si>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</si>
  <si>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</si>
  <si>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</si>
  <si>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</si>
  <si>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</si>
  <si>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</si>
  <si>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</si>
  <si>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</si>
  <si>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</si>
  <si>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</si>
  <si>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</si>
  <si>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</si>
  <si>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</si>
  <si>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</si>
  <si>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</si>
  <si>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</si>
  <si>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</si>
  <si>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</si>
  <si>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</si>
  <si>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</si>
  <si>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</si>
  <si>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</si>
  <si>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</si>
  <si>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</si>
  <si>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</si>
  <si>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</si>
  <si>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</si>
  <si>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</si>
  <si>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</si>
  <si>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</si>
  <si>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</si>
  <si>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</si>
  <si>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</si>
  <si>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</si>
  <si>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</si>
  <si>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</si>
  <si>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</si>
  <si>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</si>
  <si>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</si>
  <si>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</si>
  <si>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</si>
  <si>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</si>
  <si>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</si>
  <si>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</si>
  <si>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</si>
  <si>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</si>
  <si>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</si>
  <si>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</si>
  <si>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</si>
  <si>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</si>
  <si>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</si>
  <si>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</si>
  <si>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</si>
  <si>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</si>
  <si>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</si>
  <si>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</si>
  <si>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</si>
  <si>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</si>
  <si>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</si>
  <si>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</si>
  <si>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</si>
  <si>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</si>
  <si>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</si>
  <si>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</si>
  <si>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</si>
  <si>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</si>
  <si>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</si>
  <si>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</si>
  <si>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</si>
  <si>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</si>
  <si>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</si>
  <si>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</si>
  <si>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</si>
  <si>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</si>
  <si>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</si>
  <si>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</si>
  <si>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</si>
  <si>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</si>
  <si>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</si>
  <si>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</si>
  <si>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</si>
  <si>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</si>
  <si>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</si>
  <si>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</si>
  <si>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</si>
  <si>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</si>
  <si>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</si>
  <si>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</si>
  <si>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</si>
  <si>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</si>
  <si>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</si>
  <si>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</si>
  <si>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</si>
  <si>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</si>
  <si>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</si>
  <si>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</si>
  <si>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</si>
  <si>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</si>
  <si>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</si>
  <si>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</si>
  <si>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</si>
  <si>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</si>
  <si>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</si>
  <si>
    <t>Variety Points 2022</t>
  </si>
  <si>
    <t>Show Calendar 2022</t>
  </si>
  <si>
    <t>Exhibitor Points 2022</t>
  </si>
  <si>
    <t>Exhibitor Points Table 2022</t>
  </si>
  <si>
    <t>July</t>
  </si>
  <si>
    <t>28-29</t>
  </si>
  <si>
    <t>GD3-017-21</t>
  </si>
  <si>
    <t>RS15-19-169</t>
  </si>
  <si>
    <t>RS15-093-21</t>
  </si>
  <si>
    <t>Karakostas T &amp; E</t>
  </si>
  <si>
    <t>KK7-009-21</t>
  </si>
  <si>
    <t>Dickson G &amp; P</t>
  </si>
  <si>
    <t>Dickson G &amp; P Total</t>
  </si>
  <si>
    <t xml:space="preserve">Durston D </t>
  </si>
  <si>
    <t>Liefting S</t>
  </si>
  <si>
    <t>Payne T</t>
  </si>
  <si>
    <t>Royal O</t>
  </si>
  <si>
    <t>Barker A Total</t>
  </si>
  <si>
    <t>SNH-078-20</t>
  </si>
  <si>
    <t>Clyde Club Championship</t>
  </si>
  <si>
    <t>3rd UBC State Championship Spangle D/F</t>
  </si>
  <si>
    <t>AB6-084-18</t>
  </si>
  <si>
    <t>AB6-011-19</t>
  </si>
  <si>
    <t>2nd Adult State Championship Crest</t>
  </si>
  <si>
    <t>1st Adult State Championship Whitecap</t>
  </si>
  <si>
    <t>OH2-051-17</t>
  </si>
  <si>
    <t>OH2-049-18</t>
  </si>
  <si>
    <t>1st Adult State Championship Dominant Pied</t>
  </si>
  <si>
    <t>3rd Young Bird State Championship Lacewing</t>
  </si>
  <si>
    <t>1st UBC State Championship Lacewing</t>
  </si>
  <si>
    <t>3rd Young Bird State Championship Opaline</t>
  </si>
  <si>
    <t>3rd Adult State Championship Violet</t>
  </si>
  <si>
    <t>Liefting S Total</t>
  </si>
  <si>
    <t>Newman M Total</t>
  </si>
  <si>
    <t>Payne T Total</t>
  </si>
  <si>
    <t>Royston F Total</t>
  </si>
  <si>
    <t>McQualter R &amp; M Total</t>
  </si>
  <si>
    <t>McMahon M Total</t>
  </si>
  <si>
    <t>Clark M Total</t>
  </si>
  <si>
    <t>Simonds R Total</t>
  </si>
  <si>
    <t>3rd Adult State Championship Opaline</t>
  </si>
  <si>
    <t xml:space="preserve">Melton Club Championship  </t>
  </si>
  <si>
    <t>Royal O Total</t>
  </si>
  <si>
    <t xml:space="preserve">Vremec D &amp; M   </t>
  </si>
  <si>
    <t>2nd Young Bird State Championship Spangle D/F</t>
  </si>
  <si>
    <t>AA3-025-21</t>
  </si>
  <si>
    <t>PT9-094-20</t>
  </si>
  <si>
    <t>AC13-018-20</t>
  </si>
  <si>
    <t>GD3-009-20</t>
  </si>
  <si>
    <t xml:space="preserve">Hunter I  </t>
  </si>
  <si>
    <t>IH1-031-21</t>
  </si>
  <si>
    <t xml:space="preserve">Spink D  </t>
  </si>
  <si>
    <t>DS3-105-21</t>
  </si>
  <si>
    <t>Western Club Championship</t>
  </si>
  <si>
    <t>RS15-090-20</t>
  </si>
  <si>
    <t>DR1-001-20</t>
  </si>
  <si>
    <t>BCV-1627-19</t>
  </si>
  <si>
    <t>BCV-6621-19</t>
  </si>
  <si>
    <t>Promote to Intermediate 2023</t>
  </si>
  <si>
    <t>Lorson H</t>
  </si>
  <si>
    <t>1st Adult State Champ Green</t>
  </si>
  <si>
    <t>2nd Adult State Champ Green</t>
  </si>
  <si>
    <t>3rd Adult State Champ Green</t>
  </si>
  <si>
    <t>1st Adult State Champ Grey Green</t>
  </si>
  <si>
    <t>2nd Adult State Champ Grey Green</t>
  </si>
  <si>
    <t>3rd Adult State Champ Grey Green</t>
  </si>
  <si>
    <t>1st Adult State Champ Blue</t>
  </si>
  <si>
    <t>2nd Adult State Champ Blue</t>
  </si>
  <si>
    <t>3rd Adult State Champ Blue</t>
  </si>
  <si>
    <t>1st Adult State Champ Violet</t>
  </si>
  <si>
    <t>2nd Adult State Champ Violet</t>
  </si>
  <si>
    <t>3rd Adult State Champ Violet</t>
  </si>
  <si>
    <t>1st Adult State Champ Grey</t>
  </si>
  <si>
    <t>2nd Adult State Champ Grey</t>
  </si>
  <si>
    <t>3rd Adult State Champ Grey</t>
  </si>
  <si>
    <t>1st Adult State Champ Yellowfaced</t>
  </si>
  <si>
    <t>2nd Adult State Champ Yellowfaced</t>
  </si>
  <si>
    <t>3rd Adult State Champ Yellowfaced</t>
  </si>
  <si>
    <t>1st Adult State Champ Goldenfaced</t>
  </si>
  <si>
    <t>2nd Adult State Champ Goldenfaced</t>
  </si>
  <si>
    <t>3rd Adult State Champ Goldenfaced</t>
  </si>
  <si>
    <t>1st Adult State Champ Black Eyed</t>
  </si>
  <si>
    <t>2nd Adult State Champ Black Eyed</t>
  </si>
  <si>
    <t>3rd Adult State Champ Black Eyed</t>
  </si>
  <si>
    <t>2nd Adult State Champ Dilute</t>
  </si>
  <si>
    <t>3rd Adult State Champ Dilute</t>
  </si>
  <si>
    <t>1st Adult State Champ Lutino</t>
  </si>
  <si>
    <t>2nd Adult State Champ Lutino</t>
  </si>
  <si>
    <t>3rd Adult State Champ Lutino</t>
  </si>
  <si>
    <t>1st Adult State Champ Albino</t>
  </si>
  <si>
    <t>2nd Adult State Champ Albino</t>
  </si>
  <si>
    <t>3rd Adult State Champ Albino</t>
  </si>
  <si>
    <t>3rd Adult State Champ Dark Eyed Clear</t>
  </si>
  <si>
    <t>1st Adult State Champ Dark Eyed Clear</t>
  </si>
  <si>
    <t>2nd Adult State Champ Dark Eyed Clear</t>
  </si>
  <si>
    <t>1st Adult State Champ Clear Wing</t>
  </si>
  <si>
    <t>2nd Adult State Champ Clear Wing</t>
  </si>
  <si>
    <t>3rd Adult State Champ Clear Wing</t>
  </si>
  <si>
    <t>2nd Adult State Champ Grey Wing</t>
  </si>
  <si>
    <t>1st Adult State Champ Grey Wing</t>
  </si>
  <si>
    <t>3rd Adult State Champ Grey Wing</t>
  </si>
  <si>
    <t>1st Adult State Champ Cinnamon</t>
  </si>
  <si>
    <t>2nd Adult State Champ Cinnamon</t>
  </si>
  <si>
    <t>3rd Adult State Champ Cinnamon</t>
  </si>
  <si>
    <t>1st Adult State Champ D/F Spangle</t>
  </si>
  <si>
    <t>2nd Adult State Champ D/F Spangle</t>
  </si>
  <si>
    <t>3rd Adult State Champ D/F Spangle</t>
  </si>
  <si>
    <t>1st Adult State Champ Opaline</t>
  </si>
  <si>
    <t>2nd Adult State Champ Opaline</t>
  </si>
  <si>
    <t>3rd Adult State Champ Opaline</t>
  </si>
  <si>
    <t>1st Adult State Champ Opaline AOSV</t>
  </si>
  <si>
    <t>3rd Adult State Champ Opaline AOSV</t>
  </si>
  <si>
    <t>2nd Adult State Champ Opaline AOSV</t>
  </si>
  <si>
    <t>1st Adult State Champ Clearbody</t>
  </si>
  <si>
    <t>2nd Adult State Champ Clearbody</t>
  </si>
  <si>
    <t>3rd Adult State Champ Clearbody</t>
  </si>
  <si>
    <t>1st Adult State Champ Lacewing</t>
  </si>
  <si>
    <t>Byrnes,Slater &amp; Whannell</t>
  </si>
  <si>
    <t>2nd Adult State Champ Lacewing</t>
  </si>
  <si>
    <t>3rd Adult State Champ Lacewing</t>
  </si>
  <si>
    <t>1st Adult State Champ Fallow</t>
  </si>
  <si>
    <t>2nd Adult State Champ Fallow</t>
  </si>
  <si>
    <t>3rd Adult State Champ Fallow</t>
  </si>
  <si>
    <t>1st Adult State Champ Spangle Normal</t>
  </si>
  <si>
    <t>3rd Adult State Champ Spangle Normal</t>
  </si>
  <si>
    <t>2nd Adult State Champ Spangle Normal</t>
  </si>
  <si>
    <t>1st Adult State Champ Spangle AOSV</t>
  </si>
  <si>
    <t>2nd Adult State Champ Spangle AOSV</t>
  </si>
  <si>
    <t>3rd Adult State Champ Spangle AOSV</t>
  </si>
  <si>
    <t xml:space="preserve">Vella &amp; Thomas  </t>
  </si>
  <si>
    <t>1st Adult State Champ Dominant Pied</t>
  </si>
  <si>
    <t>1st Adult State Champ Whitecap</t>
  </si>
  <si>
    <t>2nd Adult State Champ Dominant Pied</t>
  </si>
  <si>
    <t>3rd Adult State Champ Dominant Pied</t>
  </si>
  <si>
    <t>1st Adult State Champ Recessive Pied</t>
  </si>
  <si>
    <t>2nd Adult State Champ Recessive Pied</t>
  </si>
  <si>
    <t>3rd Adult State Champ Recessive Pied</t>
  </si>
  <si>
    <t>2nd Adult State Champ Whitecap</t>
  </si>
  <si>
    <t>3rd Adult State Champ Whitecap</t>
  </si>
  <si>
    <t>1st Adult State Champ Crest</t>
  </si>
  <si>
    <t>2nd Adult State Champ Crest</t>
  </si>
  <si>
    <t>3rd Adult State Champ Crest</t>
  </si>
  <si>
    <t>Promote to Champion 2023</t>
  </si>
  <si>
    <t>3rd Adult State Champ Hens</t>
  </si>
  <si>
    <t>1st Adult State Champ Hens</t>
  </si>
  <si>
    <t>2nd Adult State Champ Hens</t>
  </si>
  <si>
    <t>1st Adult State Champ Dilute/Best Beginner Bird in Show</t>
  </si>
  <si>
    <t>Promote to Open 2023</t>
  </si>
  <si>
    <t>2nd Young Bird State Champ Grey</t>
  </si>
  <si>
    <t>3rd Young Bird State Champ Violet</t>
  </si>
  <si>
    <t xml:space="preserve">Blunt K </t>
  </si>
  <si>
    <t>Gillespie P</t>
  </si>
  <si>
    <t>JL1-010-19</t>
  </si>
  <si>
    <t>IH1-015-20</t>
  </si>
  <si>
    <t>MP1-143-20</t>
  </si>
  <si>
    <t>SM4-043-20</t>
  </si>
  <si>
    <t>CM1-101-20</t>
  </si>
  <si>
    <t>ST1-063-20</t>
  </si>
  <si>
    <t>JL1-056-20</t>
  </si>
  <si>
    <t>WC2-126-18</t>
  </si>
  <si>
    <t>SB8-158-20</t>
  </si>
  <si>
    <t>SB8-068-20</t>
  </si>
  <si>
    <t>JE3-077-19</t>
  </si>
  <si>
    <t>JE3-111-20</t>
  </si>
  <si>
    <t>PT9-194-20</t>
  </si>
  <si>
    <t>BCV-11734-17</t>
  </si>
  <si>
    <t>MB9-101-20</t>
  </si>
  <si>
    <t>HB-102-20</t>
  </si>
  <si>
    <t>JE3-128-20</t>
  </si>
  <si>
    <t>AB1-057-20</t>
  </si>
  <si>
    <t>JG2-224-19</t>
  </si>
  <si>
    <t>JG2-073-20</t>
  </si>
  <si>
    <t>MR1-161-19</t>
  </si>
  <si>
    <t>MS6-158-20</t>
  </si>
  <si>
    <t>DR1-039-19</t>
  </si>
  <si>
    <t>BCV-2248-20</t>
  </si>
  <si>
    <t>MS6-111-20</t>
  </si>
  <si>
    <t>MR1-148-19</t>
  </si>
  <si>
    <t>AR1-121-19</t>
  </si>
  <si>
    <t>PT8-077-20</t>
  </si>
  <si>
    <t>MP1-045-19</t>
  </si>
  <si>
    <t>PT9-204-19</t>
  </si>
  <si>
    <t>PT8-133-20</t>
  </si>
  <si>
    <t>PT8-157-20</t>
  </si>
  <si>
    <t>AF2-176-17</t>
  </si>
  <si>
    <t>AF2-084-19</t>
  </si>
  <si>
    <t>AR1-095-20</t>
  </si>
  <si>
    <t>DM2-031-18</t>
  </si>
  <si>
    <t>DM2-052-18</t>
  </si>
  <si>
    <t>MS6-036-20</t>
  </si>
  <si>
    <t>MB9-003-20</t>
  </si>
  <si>
    <t>MB9-119-20</t>
  </si>
  <si>
    <t>MP1-077-20</t>
  </si>
  <si>
    <t>BCV-6766-20</t>
  </si>
  <si>
    <t>RS15-169-19</t>
  </si>
  <si>
    <t>LR1-089-20</t>
  </si>
  <si>
    <t>JE3-187-19</t>
  </si>
  <si>
    <t>HK3-010-19</t>
  </si>
  <si>
    <t>PT9-151-19</t>
  </si>
  <si>
    <t>LR1-015-20</t>
  </si>
  <si>
    <t>HK3-078-20</t>
  </si>
  <si>
    <t>CM1-084-20</t>
  </si>
  <si>
    <t>BCV-7467-20</t>
  </si>
  <si>
    <t>JE3-135-20</t>
  </si>
  <si>
    <t>PT9-146-20</t>
  </si>
  <si>
    <t>AR4-054-20</t>
  </si>
  <si>
    <t>WC2-058-19</t>
  </si>
  <si>
    <t>JL1-229-20</t>
  </si>
  <si>
    <t>HA1-010-20</t>
  </si>
  <si>
    <t>BCV-665-20</t>
  </si>
  <si>
    <t>AR1-175-20</t>
  </si>
  <si>
    <t>PT9-110-20</t>
  </si>
  <si>
    <t>DM2-092-18</t>
  </si>
  <si>
    <t>HK3-093-19</t>
  </si>
  <si>
    <t>HK3-017-20</t>
  </si>
  <si>
    <t>AB1-029-20</t>
  </si>
  <si>
    <t>HK3-146-20</t>
  </si>
  <si>
    <t>JE3-078-19</t>
  </si>
  <si>
    <t>MP1-067-20</t>
  </si>
  <si>
    <t>PV1-039-19</t>
  </si>
  <si>
    <t>RH5-156-19</t>
  </si>
  <si>
    <t>MR1-122-20</t>
  </si>
  <si>
    <t>MR1-164-19</t>
  </si>
  <si>
    <t>MR1-186-20</t>
  </si>
  <si>
    <t>MR1-285-20</t>
  </si>
  <si>
    <t>GI1-037-19</t>
  </si>
  <si>
    <t>AR1-233-20</t>
  </si>
  <si>
    <t>PT9-044-18</t>
  </si>
  <si>
    <t>JG2-458-19</t>
  </si>
  <si>
    <t>SB8-171-20</t>
  </si>
  <si>
    <t>SB8-036-19</t>
  </si>
  <si>
    <t>JL1-199-20</t>
  </si>
  <si>
    <t>CM1-087-20</t>
  </si>
  <si>
    <t>BCV-7518-20</t>
  </si>
  <si>
    <t>HB-110-20</t>
  </si>
  <si>
    <t>BH1-069-21</t>
  </si>
  <si>
    <t>MR1-032-21</t>
  </si>
  <si>
    <t>DT10-118-21</t>
  </si>
  <si>
    <t>DT10-029-19</t>
  </si>
  <si>
    <t>Western Suburbs Club Championship</t>
  </si>
  <si>
    <t>EC1-079-21</t>
  </si>
  <si>
    <t>Slaughter C</t>
  </si>
  <si>
    <t>BCV-1034-21</t>
  </si>
  <si>
    <t>Slaughter C Total</t>
  </si>
  <si>
    <t>Thomson B</t>
  </si>
  <si>
    <t>BCV-3732-21</t>
  </si>
  <si>
    <t>Thomson B Total</t>
  </si>
  <si>
    <t>KO1-164-20</t>
  </si>
  <si>
    <t>CM5-009-19</t>
  </si>
  <si>
    <t>AA3-035-21</t>
  </si>
  <si>
    <t>BCV-5535-20</t>
  </si>
  <si>
    <t>RS15-018-21</t>
  </si>
  <si>
    <t>CM1-008-21</t>
  </si>
  <si>
    <t>NB4-032-21</t>
  </si>
  <si>
    <t>BCV-2031-20</t>
  </si>
  <si>
    <t>Bendigo Club Championship</t>
  </si>
  <si>
    <t>GD3-056-19</t>
  </si>
  <si>
    <t xml:space="preserve">Best Adult Bird in Show </t>
  </si>
  <si>
    <t>AR1-185-21</t>
  </si>
  <si>
    <t>SB8-134-21</t>
  </si>
  <si>
    <t>Praeger A</t>
  </si>
  <si>
    <t>NO1-006-21</t>
  </si>
  <si>
    <t>Praeger A Total</t>
  </si>
  <si>
    <t>CC7-017-21</t>
  </si>
  <si>
    <t>1st Young Bird State Champ Green</t>
  </si>
  <si>
    <t>2nd Young Bird State Champ Green</t>
  </si>
  <si>
    <t>3rd Young Bird State Champ Green</t>
  </si>
  <si>
    <t>1st Young Bird State Champ Grey Green</t>
  </si>
  <si>
    <t>2nd Young Bird State Champ Grey Green</t>
  </si>
  <si>
    <t>3rd Young Bird State Champ Grey Green</t>
  </si>
  <si>
    <t>3rd Young Bird State Champ Blue</t>
  </si>
  <si>
    <t>2nd Young Bird State Champ Blue</t>
  </si>
  <si>
    <t>1st Young Bird State Champ Blue</t>
  </si>
  <si>
    <t>1st Young Bird State Champ Violet</t>
  </si>
  <si>
    <t>2nd Young Bird State Champ Violet</t>
  </si>
  <si>
    <t>3rd Young Bird State Champ Grey</t>
  </si>
  <si>
    <t>1st Young Bird State Champ Grey</t>
  </si>
  <si>
    <t>1st Young Bird State Champ Yellowfaced</t>
  </si>
  <si>
    <t>3rd Young Bird State Champ Yellowfaced</t>
  </si>
  <si>
    <t>2nd Young Bird State Champ Yellowfaced</t>
  </si>
  <si>
    <t>1st Young Bird State Champ Dilute</t>
  </si>
  <si>
    <t>1st Young Bird State Champ Recessive Pied</t>
  </si>
  <si>
    <t>2nd Young Bird State Champ Recessive Pied</t>
  </si>
  <si>
    <t>3rd Young Bird State Champ Recessive Pied</t>
  </si>
  <si>
    <t>1st Young Bird State Champ Goldenfaced</t>
  </si>
  <si>
    <t>2nd Young Bird State Champ Goldenfaced</t>
  </si>
  <si>
    <t>3rd Young Bird State Champ Goldenfaced</t>
  </si>
  <si>
    <t>1st Young Bird State Champ Black Eyed</t>
  </si>
  <si>
    <t>2nd Young Bird State Champ Black Eyed</t>
  </si>
  <si>
    <t>3rd Young Bird State Champ Black Eyed</t>
  </si>
  <si>
    <t>2nd Young Bird State Champ Dilute</t>
  </si>
  <si>
    <t>3rd Young Bird State Champ Dilute</t>
  </si>
  <si>
    <t>1st Young Bird State Champ Lutino</t>
  </si>
  <si>
    <t>2nd Young Bird State Champ Lutino</t>
  </si>
  <si>
    <t>3rd Young Bird State Champ Lutino</t>
  </si>
  <si>
    <t>2nd Young Bird State Champ Albino</t>
  </si>
  <si>
    <t>1st Young Bird State Champ Albino</t>
  </si>
  <si>
    <t>3rd Young Bird State Champ Albino</t>
  </si>
  <si>
    <t>1st Young Bird State Champ Dark Eyed Clear</t>
  </si>
  <si>
    <t>2nd Young Bird State Champ Dark Eyed Clear</t>
  </si>
  <si>
    <t>3rd Young Bird State Champ Dark Eyed Clear</t>
  </si>
  <si>
    <t>1st Young Bird State Champ Clear Wing</t>
  </si>
  <si>
    <t>2nd Young Bird State Champ Clear Wing</t>
  </si>
  <si>
    <t>1st Young Bird State Champ Grey Wing</t>
  </si>
  <si>
    <t>2nd Young Bird State Champ Grey Wing</t>
  </si>
  <si>
    <t>3rd Young Bird State Champ Clear Wing</t>
  </si>
  <si>
    <t>3rd Young Bird State Champ Grey Wing</t>
  </si>
  <si>
    <t>1st Young Bird State Champ Cinnamon</t>
  </si>
  <si>
    <t>3rd Young Bird State Champ Cinnamon</t>
  </si>
  <si>
    <t>2nd Young Bird State Champ Cinnamon</t>
  </si>
  <si>
    <t>2nd Young Bird State Champ D/F Spangle</t>
  </si>
  <si>
    <t>1st Young Bird State Champ D/F Spangle</t>
  </si>
  <si>
    <t>3rd Young Bird State Champ D/F Spangle</t>
  </si>
  <si>
    <t>2nd Young Bird State Champ Opaline</t>
  </si>
  <si>
    <t>3rd Young Bird State Champ Opaline</t>
  </si>
  <si>
    <t>1st Young Bird State Champ Opaline</t>
  </si>
  <si>
    <t>2nd Young Bird State Champ Opaline AOSV</t>
  </si>
  <si>
    <t>1st Young Bird State Champ Opaline AOSV</t>
  </si>
  <si>
    <t>3rd Young Bird State Champ Opaline AOSV</t>
  </si>
  <si>
    <t>1st Young Bird State Champ Clearbody</t>
  </si>
  <si>
    <t>2nd Young Bird State Champ Clearbody</t>
  </si>
  <si>
    <t>3rd Young Bird State Champ Clearbody</t>
  </si>
  <si>
    <t>1st Young Bird State Champ Lacewing</t>
  </si>
  <si>
    <t>3rd Young Bird State Champ Lacewing</t>
  </si>
  <si>
    <t>2nd Young Bird State Champ Lacewing</t>
  </si>
  <si>
    <t>1st Young Bird State Champ Fallow</t>
  </si>
  <si>
    <t>2nd Young Bird State Champ Fallow</t>
  </si>
  <si>
    <t>3rd Young Bird State Champ Fallow</t>
  </si>
  <si>
    <t>1st Young Bird State Champ Spangle Normal</t>
  </si>
  <si>
    <t>2nd Young Bird State Champ Spangle Normal</t>
  </si>
  <si>
    <t>3rd Young Bird State Champ Spangle Normal</t>
  </si>
  <si>
    <t>1st Young Bird State Champ Spangle AOSV</t>
  </si>
  <si>
    <t>2nd Young Bird State Champ Spangle AOSV</t>
  </si>
  <si>
    <t>3rd Young Bird State Champ Spangle AOSV</t>
  </si>
  <si>
    <t>3rd Young Bird State Champ Dominant Pied</t>
  </si>
  <si>
    <t>2nd Young Bird State Champ Dominant Pied</t>
  </si>
  <si>
    <t>1st Young Bird State Champ Dominant Pied</t>
  </si>
  <si>
    <t>3rd Young Bird State Champ Whitecap</t>
  </si>
  <si>
    <t>1st Young Bird State Champ Whitecap</t>
  </si>
  <si>
    <t>2nd Young Bird State Champ Whitecap</t>
  </si>
  <si>
    <t>1st Young Bird State Champ Crest</t>
  </si>
  <si>
    <t>2nd Young Bird State Champ Crest</t>
  </si>
  <si>
    <t>3rd Young Bird State Champ Crest</t>
  </si>
  <si>
    <t>1st Young Bird State Champ Hens</t>
  </si>
  <si>
    <t>2nd Young Bird State Champ Hens</t>
  </si>
  <si>
    <t>3rd Young Bird State Champ Hens</t>
  </si>
  <si>
    <t>RS15-097-21</t>
  </si>
  <si>
    <t>RS15-073-21</t>
  </si>
  <si>
    <t>RS15-042-21</t>
  </si>
  <si>
    <t>RS15-033-21</t>
  </si>
  <si>
    <t>HK3-052-21</t>
  </si>
  <si>
    <t>HK3-066-21</t>
  </si>
  <si>
    <t>TA2-011-21</t>
  </si>
  <si>
    <t>TA2-067-21</t>
  </si>
  <si>
    <t>AA3-119-21</t>
  </si>
  <si>
    <t>AA3-008-21</t>
  </si>
  <si>
    <t>NB4-033-21</t>
  </si>
  <si>
    <t>WC2-019-21</t>
  </si>
  <si>
    <t>WC2-068-21</t>
  </si>
  <si>
    <t>JE3-005-21</t>
  </si>
  <si>
    <t>JE3-052-21</t>
  </si>
  <si>
    <t>JE3-114-21</t>
  </si>
  <si>
    <t>CH5-057-21</t>
  </si>
  <si>
    <t>IH1-108-21</t>
  </si>
  <si>
    <t>IH1-045-21</t>
  </si>
  <si>
    <t>GI1-063-21</t>
  </si>
  <si>
    <t>RK5-181-21</t>
  </si>
  <si>
    <t>JL1-072-21</t>
  </si>
  <si>
    <t>JL1-173-21</t>
  </si>
  <si>
    <t>BCV-6635-21</t>
  </si>
  <si>
    <t>JL1-087-21</t>
  </si>
  <si>
    <t>GM10-012-21</t>
  </si>
  <si>
    <t>BCV-020-21</t>
  </si>
  <si>
    <t>MS6-075-21</t>
  </si>
  <si>
    <t>MS6-011-21</t>
  </si>
  <si>
    <t>MS6-181-21</t>
  </si>
  <si>
    <t>MS6-046-21</t>
  </si>
  <si>
    <t>MS6-173-21</t>
  </si>
  <si>
    <t>MS6-003-21</t>
  </si>
  <si>
    <t>MR1-037-21</t>
  </si>
  <si>
    <t>BCV-5851-21</t>
  </si>
  <si>
    <t>BCV-5888-21</t>
  </si>
  <si>
    <t>MR1-044-21</t>
  </si>
  <si>
    <t>AR1-139-21</t>
  </si>
  <si>
    <t>AR1-010-21</t>
  </si>
  <si>
    <t>AR1-020-21</t>
  </si>
  <si>
    <t>AR1-172-21</t>
  </si>
  <si>
    <t>AR1-131-21</t>
  </si>
  <si>
    <t>JG2-085-21</t>
  </si>
  <si>
    <t>BS1-252-21</t>
  </si>
  <si>
    <t>CF1-048-21</t>
  </si>
  <si>
    <t>CF1-006-21</t>
  </si>
  <si>
    <t>BS1-121-21</t>
  </si>
  <si>
    <t>CF1-035-21</t>
  </si>
  <si>
    <t>CF1-103-21</t>
  </si>
  <si>
    <t>BS1-041-21</t>
  </si>
  <si>
    <t>BS1-042-21</t>
  </si>
  <si>
    <t>BS1-013-21</t>
  </si>
  <si>
    <t>BS1-157-21</t>
  </si>
  <si>
    <t>PS1-099-21</t>
  </si>
  <si>
    <t>PS1-013-21</t>
  </si>
  <si>
    <t>OZ1-061-21</t>
  </si>
  <si>
    <t>DT8-030-21</t>
  </si>
  <si>
    <t>PT8-086-21</t>
  </si>
  <si>
    <t>RW13-026-21</t>
  </si>
  <si>
    <t xml:space="preserve">Freeman J </t>
  </si>
  <si>
    <t>Griffin B</t>
  </si>
  <si>
    <t>2022 ANBC National</t>
  </si>
  <si>
    <t>3rd ANBC National Green</t>
  </si>
  <si>
    <t>1st ANBC National Green</t>
  </si>
  <si>
    <t>1st ANBC National Grey Green</t>
  </si>
  <si>
    <t>2nd ANBC National Grey Green</t>
  </si>
  <si>
    <t>2nd ANBC National Blue</t>
  </si>
  <si>
    <t>1st ANBC National Violet</t>
  </si>
  <si>
    <t>1st ANBC National Grey</t>
  </si>
  <si>
    <t>3rd ANBC National Goldenfaced</t>
  </si>
  <si>
    <t>1st ANBC National Black Eyed</t>
  </si>
  <si>
    <t>MR1-245-21</t>
  </si>
  <si>
    <t>3rd ANBC National Dilute</t>
  </si>
  <si>
    <t>2nd ANBC National Dilute</t>
  </si>
  <si>
    <t>1st ANBC National Lutino</t>
  </si>
  <si>
    <t>1st ANBC National Albino</t>
  </si>
  <si>
    <t>2nd ANBC National Albino</t>
  </si>
  <si>
    <t>3rd ANBC National Dark Eyed Clear</t>
  </si>
  <si>
    <t>1st ANBC National Clear Wing</t>
  </si>
  <si>
    <t>1st ANBC National Grey Wing</t>
  </si>
  <si>
    <t>2nd ANBC National Grey Wing</t>
  </si>
  <si>
    <t>1st ANBC National Cinnamon</t>
  </si>
  <si>
    <t>3rd ANBC National D/F Spangle</t>
  </si>
  <si>
    <t>1st ANBC National D/F Spangle</t>
  </si>
  <si>
    <t>3rd ANBC National Opaline</t>
  </si>
  <si>
    <t>2nd ANBC National Opaline AOSV</t>
  </si>
  <si>
    <t>3rd ANBC National Opaline AOSV</t>
  </si>
  <si>
    <t>1st ANBC National Clearbody</t>
  </si>
  <si>
    <t>1st ANBC National Lacewing</t>
  </si>
  <si>
    <t>2nd ANBC National Lacewing</t>
  </si>
  <si>
    <t>3rd ANBC National Fallow</t>
  </si>
  <si>
    <t>2nd ANBC National Spangle Normal</t>
  </si>
  <si>
    <t>1st ANBC National Recessive Pied</t>
  </si>
  <si>
    <t>1st ANBC National Crest</t>
  </si>
  <si>
    <t>1st ANBC National Hens</t>
  </si>
  <si>
    <t>JL1-058-21</t>
  </si>
  <si>
    <t>JL1-144-21</t>
  </si>
  <si>
    <t>JG2-126-21</t>
  </si>
  <si>
    <t>JRP-233-21</t>
  </si>
  <si>
    <t>PS1-067-21</t>
  </si>
  <si>
    <t>MS6-067-21</t>
  </si>
  <si>
    <t>WC2-081-21</t>
  </si>
  <si>
    <t>PT9-221-21</t>
  </si>
  <si>
    <t>BCV-6638-21</t>
  </si>
  <si>
    <t>PT9-099-21</t>
  </si>
  <si>
    <t>AR1-122-21</t>
  </si>
  <si>
    <t>HK3-059-21</t>
  </si>
  <si>
    <t>CF1-032-21</t>
  </si>
  <si>
    <t>BCV-002-21</t>
  </si>
  <si>
    <t>SB8-004-21</t>
  </si>
  <si>
    <t>SB8-123-21</t>
  </si>
  <si>
    <t>WC2-053-21</t>
  </si>
  <si>
    <t>IH1-125-21</t>
  </si>
  <si>
    <t>AR1-277-21</t>
  </si>
  <si>
    <t>MR1-114-20</t>
  </si>
  <si>
    <t>DT10-111-21</t>
  </si>
  <si>
    <t xml:space="preserve">Emond M  </t>
  </si>
  <si>
    <t>ME2-009-21</t>
  </si>
  <si>
    <t>PT8-113-20</t>
  </si>
  <si>
    <t>Birthisel Family Total</t>
  </si>
  <si>
    <t xml:space="preserve">Birthisel Family  </t>
  </si>
  <si>
    <t>BCV-1386-19</t>
  </si>
  <si>
    <t>Birthisel Family</t>
  </si>
  <si>
    <t>IH1-172-21</t>
  </si>
  <si>
    <t>IM3-065-21</t>
  </si>
  <si>
    <t>HL1-047-21</t>
  </si>
  <si>
    <t>AA3-077-21</t>
  </si>
  <si>
    <t>Best Adult Bird in Show (Grand Champion)</t>
  </si>
  <si>
    <t>HL1-023-18</t>
  </si>
  <si>
    <t>Best Intermedaite UBC</t>
  </si>
  <si>
    <t>Colac UBC Championship</t>
  </si>
  <si>
    <t>AA3-162-20</t>
  </si>
  <si>
    <t>3-4</t>
  </si>
  <si>
    <t>Variety Points 2023</t>
  </si>
  <si>
    <t>Show Calendar 2023</t>
  </si>
  <si>
    <t>Young Bird S/Champ.</t>
  </si>
  <si>
    <t>Mastwyk J &amp; J</t>
  </si>
  <si>
    <t>Burger G</t>
  </si>
  <si>
    <t>Mclean R</t>
  </si>
  <si>
    <t>Voorsluys W</t>
  </si>
  <si>
    <t>Fielding J &amp; M</t>
  </si>
  <si>
    <t>Mcmahon T</t>
  </si>
  <si>
    <t>Vremec D</t>
  </si>
  <si>
    <t>Brown K</t>
  </si>
  <si>
    <t xml:space="preserve">3rd UBC State Champ Grey  </t>
  </si>
  <si>
    <t>MR1-19-161</t>
  </si>
  <si>
    <t>Mastwyk J &amp; J Total</t>
  </si>
  <si>
    <t>Mclean R Total</t>
  </si>
  <si>
    <t xml:space="preserve">Mclean R  </t>
  </si>
  <si>
    <t xml:space="preserve">Humadi A  </t>
  </si>
  <si>
    <t>2nd UBC State Champ Lutino Best Beginner in Show</t>
  </si>
  <si>
    <t>2nd UBC State Champ D/F Spangle Best Intermediate in Show</t>
  </si>
  <si>
    <t>DS3-022-22</t>
  </si>
  <si>
    <t>OZ1-040-22</t>
  </si>
  <si>
    <t>AA3-212-22</t>
  </si>
  <si>
    <t xml:space="preserve">Galea D  </t>
  </si>
  <si>
    <t>DG5-011-22</t>
  </si>
  <si>
    <t>JL1-153-22</t>
  </si>
  <si>
    <t>JL1-136-22</t>
  </si>
  <si>
    <t>JL1-199-22</t>
  </si>
  <si>
    <t>JL1-183-22</t>
  </si>
  <si>
    <t>JL1-198-22</t>
  </si>
  <si>
    <t>JL1-168-22</t>
  </si>
  <si>
    <t>JL1-160-22</t>
  </si>
  <si>
    <t>JL1-184-22</t>
  </si>
  <si>
    <t>JL1-151-22</t>
  </si>
  <si>
    <t>JL1-214-22</t>
  </si>
  <si>
    <t>JL1-213-22</t>
  </si>
  <si>
    <t>JL1-112-22</t>
  </si>
  <si>
    <t>JL1-187-22</t>
  </si>
  <si>
    <t>JL1-146-22</t>
  </si>
  <si>
    <t>IH1-246-22</t>
  </si>
  <si>
    <t>IH1-260-22</t>
  </si>
  <si>
    <t>BS1-107-22</t>
  </si>
  <si>
    <t>BS1-086-22</t>
  </si>
  <si>
    <t>BS1-080-22</t>
  </si>
  <si>
    <t>BS1-077-22</t>
  </si>
  <si>
    <t>CF1-052-22</t>
  </si>
  <si>
    <t>CF1-041-22</t>
  </si>
  <si>
    <t>BS1-050-22</t>
  </si>
  <si>
    <t>BS1-087-22</t>
  </si>
  <si>
    <t>CF1-031-22</t>
  </si>
  <si>
    <t>BS1-114-22</t>
  </si>
  <si>
    <t>BS1-112-22</t>
  </si>
  <si>
    <t>BS1-123-22</t>
  </si>
  <si>
    <t>PT9-134-22</t>
  </si>
  <si>
    <t>PT9-136-22</t>
  </si>
  <si>
    <t>PT9-103-22</t>
  </si>
  <si>
    <t>PT9-110-22</t>
  </si>
  <si>
    <t>PT9-091-22</t>
  </si>
  <si>
    <t>PT9-105-22</t>
  </si>
  <si>
    <t>PT9-133-22</t>
  </si>
  <si>
    <t>JO2-035-22</t>
  </si>
  <si>
    <t>JO2-046-22</t>
  </si>
  <si>
    <t>MR1-083-22</t>
  </si>
  <si>
    <t>MR1-069-22</t>
  </si>
  <si>
    <t>MR1-058-22</t>
  </si>
  <si>
    <t>MR1-173-22</t>
  </si>
  <si>
    <t>RS15-042-22</t>
  </si>
  <si>
    <t>RS15-018-22</t>
  </si>
  <si>
    <t>AA3-208-22</t>
  </si>
  <si>
    <t>AA3-213-22</t>
  </si>
  <si>
    <t>AA3-219-22</t>
  </si>
  <si>
    <t>AR1-172-22</t>
  </si>
  <si>
    <t>AR1-161-22</t>
  </si>
  <si>
    <t>AR1-171-22</t>
  </si>
  <si>
    <t>AR1-157-22</t>
  </si>
  <si>
    <t>AR1-168-22</t>
  </si>
  <si>
    <t>JJM-133-22</t>
  </si>
  <si>
    <t>JJM-134-22</t>
  </si>
  <si>
    <t>JJM-050-22</t>
  </si>
  <si>
    <t>JJM-106-22</t>
  </si>
  <si>
    <t>JJM-109-22</t>
  </si>
  <si>
    <t>JJM-110-22</t>
  </si>
  <si>
    <t>JJM-025-22</t>
  </si>
  <si>
    <t>RK5-115-22</t>
  </si>
  <si>
    <t>DR1-027-22</t>
  </si>
  <si>
    <t>DR1-023-22</t>
  </si>
  <si>
    <t>NC1-066-22</t>
  </si>
  <si>
    <t>DS3-012-22</t>
  </si>
  <si>
    <t>DS3-027-22</t>
  </si>
  <si>
    <t>AR4-036-22</t>
  </si>
  <si>
    <t>AR4-010-22</t>
  </si>
  <si>
    <t>PV1-055-22</t>
  </si>
  <si>
    <t>JRP-268-22</t>
  </si>
  <si>
    <t>MB9-052-22</t>
  </si>
  <si>
    <t>BCV-2320-22</t>
  </si>
  <si>
    <t>NB4-137-22</t>
  </si>
  <si>
    <t>NB4-088-22</t>
  </si>
  <si>
    <t>RR9-083-22</t>
  </si>
  <si>
    <t>RM1-028-22</t>
  </si>
  <si>
    <t>MC13-001-22</t>
  </si>
  <si>
    <t>GI1-031-22</t>
  </si>
  <si>
    <t>PS1-048-22</t>
  </si>
  <si>
    <t>JW6-004-22</t>
  </si>
  <si>
    <t>JG2-236-22</t>
  </si>
  <si>
    <t>AH6-242-22</t>
  </si>
  <si>
    <t>Eastern Dist Club Championship</t>
  </si>
  <si>
    <t>HK3-006-22</t>
  </si>
  <si>
    <t>MB9-002-20</t>
  </si>
  <si>
    <t>MB9-002-22</t>
  </si>
  <si>
    <t>MB9-059-22</t>
  </si>
  <si>
    <t>CH5-075-21</t>
  </si>
  <si>
    <t>AH6-037-22</t>
  </si>
  <si>
    <t>BCV-1510-19</t>
  </si>
  <si>
    <t>NB4-136-22</t>
  </si>
  <si>
    <t>RH5-054-22</t>
  </si>
  <si>
    <t>Huang S</t>
  </si>
  <si>
    <t>Huang S Total</t>
  </si>
  <si>
    <t>BCV-1017-22</t>
  </si>
  <si>
    <t>Western Sub Club Championship</t>
  </si>
  <si>
    <t>BCV-1715-17</t>
  </si>
  <si>
    <t>BCV-42612-15</t>
  </si>
  <si>
    <t>BCV-6631-21</t>
  </si>
  <si>
    <t>OH2-065-17</t>
  </si>
  <si>
    <t>BCV-1364-19</t>
  </si>
  <si>
    <t>RH5-081-22</t>
  </si>
  <si>
    <t>DS3-065-22</t>
  </si>
  <si>
    <t>AH6-142-22</t>
  </si>
  <si>
    <t>Exhibitor Points Table 2023</t>
  </si>
  <si>
    <t>Exhibitor Points 2023</t>
  </si>
  <si>
    <t>BCV-5271-21</t>
  </si>
  <si>
    <t>TA2-053-22</t>
  </si>
  <si>
    <t>NB4-145-22</t>
  </si>
  <si>
    <t>Promote to Intermediate 2023 (Elapsed Time)</t>
  </si>
  <si>
    <t>BCV-1030-22</t>
  </si>
  <si>
    <t>AH6-195-22</t>
  </si>
  <si>
    <t>CM1-095-21</t>
  </si>
  <si>
    <t>Revert to Open in 2023</t>
  </si>
  <si>
    <t>Baw Baw Club Championship</t>
  </si>
  <si>
    <t>PS1-017-21</t>
  </si>
  <si>
    <t>PS1-083-19</t>
  </si>
  <si>
    <t>BCV-5293-21</t>
  </si>
  <si>
    <t>CH5-007-22</t>
  </si>
  <si>
    <t>Gillespie P Total</t>
  </si>
  <si>
    <t>PG3-024-22</t>
  </si>
  <si>
    <t>MP1-013-20</t>
  </si>
  <si>
    <t>BCV-6120-20</t>
  </si>
  <si>
    <t>LR1-113-22</t>
  </si>
  <si>
    <t>BM1-222-22</t>
  </si>
  <si>
    <t>RR9-105-22</t>
  </si>
  <si>
    <t>JJM-167-22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</si>
</sst>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16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0000"/>
      <name val="Arial"/>
      <family val="2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5E2824"/>
      <name val="Arial"/>
      <family val="2"/>
    </font>
    <font>
      <sz val="10"/>
      <color rgb="FF8D463F"/>
      <name val="Arial"/>
      <family val="2"/>
    </font>
    <font>
      <sz val="10"/>
      <color rgb="FF1E8905"/>
      <name val="Arial"/>
      <family val="2"/>
    </font>
    <font>
      <sz val="11"/>
      <color rgb="FF1E8905"/>
      <name val="Calibri"/>
      <family val="2"/>
    </font>
    <font>
      <b/>
      <sz val="11"/>
      <color indexed="17"/>
      <name val="Calibri"/>
      <family val="2"/>
    </font>
    <font>
      <b/>
      <sz val="10"/>
      <color rgb="FF8D463F"/>
      <name val="Arial"/>
      <family val="2"/>
    </font>
    <font>
      <b/>
      <sz val="10"/>
      <color rgb="FF1E8905"/>
      <name val="Arial"/>
      <family val="2"/>
    </font>
    <font>
      <sz val="11"/>
      <color rgb="FF8D463F"/>
      <name val="Calibri"/>
      <family val="2"/>
    </font>
    <font>
      <sz val="8"/>
      <color rgb="FF8D463F"/>
      <name val="Arial"/>
      <family val="2"/>
    </font>
    <font>
      <sz val="8"/>
      <color rgb="FF000000"/>
      <name val="Arial"/>
      <family val="2"/>
    </font>
    <font>
      <b/>
      <sz val="10"/>
      <color rgb="FF00B0F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FFC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  <fill>
      <patternFill patternType="solid">
        <fgColor rgb="FF00A84C"/>
        <bgColor indexed="64"/>
      </patternFill>
    </fill>
    <fill>
      <patternFill patternType="solid">
        <fgColor rgb="FFFF0000"/>
        <bgColor indexed="21"/>
      </patternFill>
    </fill>
    <fill>
      <patternFill patternType="solid">
        <fgColor rgb="FF00A84C"/>
        <bgColor indexed="22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/>
        <bgColor indexed="21"/>
      </patternFill>
    </fill>
  </fills>
  <borders count="2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 style="thin">
        <color indexed="31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rgb="FFF2F2F2"/>
      </right>
      <top/>
      <bottom style="thin">
        <color rgb="FFD9D9D9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rgb="FFD9D9D9"/>
      </right>
      <top style="thin">
        <color indexed="31"/>
      </top>
      <bottom style="thin">
        <color rgb="FFD9D9D9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rgb="FFD9D9D9"/>
      </bottom>
      <diagonal/>
    </border>
    <border>
      <left/>
      <right style="thin">
        <color indexed="8"/>
      </right>
      <top style="thin">
        <color indexed="31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/>
      <diagonal/>
    </border>
    <border>
      <left style="thin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8"/>
      </top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8"/>
      </bottom>
      <diagonal/>
    </border>
    <border>
      <left/>
      <right style="thin">
        <color theme="0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8"/>
      </top>
      <bottom/>
      <diagonal/>
    </border>
    <border>
      <left style="thin">
        <color theme="0"/>
      </left>
      <right/>
      <top style="thin">
        <color indexed="8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64"/>
      </left>
      <right style="thin">
        <color theme="0" tint="-0.14996795556505021"/>
      </right>
      <top style="thin">
        <color rgb="FFD9D9D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8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8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2428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5" borderId="24" xfId="0" applyFont="1" applyFill="1" applyBorder="1" applyAlignment="1">
      <alignment horizontal="center"/>
    </xf>
    <xf numFmtId="0" fontId="8" fillId="25" borderId="0" xfId="0" applyFont="1" applyFill="1" applyBorder="1" applyAlignment="1"/>
    <xf numFmtId="165" fontId="8" fillId="25" borderId="0" xfId="0" applyNumberFormat="1" applyFont="1" applyFill="1" applyBorder="1" applyAlignment="1"/>
    <xf numFmtId="0" fontId="8" fillId="25" borderId="0" xfId="0" applyFont="1" applyFill="1" applyBorder="1" applyAlignment="1">
      <alignment horizontal="left"/>
    </xf>
    <xf numFmtId="0" fontId="8" fillId="25" borderId="0" xfId="0" applyFont="1" applyFill="1" applyBorder="1" applyAlignment="1">
      <alignment horizontal="center"/>
    </xf>
    <xf numFmtId="0" fontId="1" fillId="25" borderId="24" xfId="18" applyFill="1" applyBorder="1" applyAlignment="1">
      <alignment horizontal="center"/>
    </xf>
    <xf numFmtId="0" fontId="1" fillId="25" borderId="0" xfId="18" applyFont="1" applyFill="1" applyBorder="1" applyAlignment="1"/>
    <xf numFmtId="0" fontId="1" fillId="25" borderId="0" xfId="18" applyFill="1" applyBorder="1" applyAlignment="1">
      <alignment horizontal="center"/>
    </xf>
    <xf numFmtId="0" fontId="8" fillId="25" borderId="21" xfId="0" applyFont="1" applyFill="1" applyBorder="1" applyAlignment="1">
      <alignment horizontal="center"/>
    </xf>
    <xf numFmtId="0" fontId="8" fillId="25" borderId="22" xfId="0" applyFont="1" applyFill="1" applyBorder="1" applyAlignment="1"/>
    <xf numFmtId="165" fontId="8" fillId="25" borderId="22" xfId="0" applyNumberFormat="1" applyFont="1" applyFill="1" applyBorder="1" applyAlignment="1"/>
    <xf numFmtId="0" fontId="8" fillId="25" borderId="22" xfId="0" applyFont="1" applyFill="1" applyBorder="1" applyAlignment="1">
      <alignment horizontal="left"/>
    </xf>
    <xf numFmtId="0" fontId="8" fillId="25" borderId="22" xfId="0" applyFont="1" applyFill="1" applyBorder="1" applyAlignment="1">
      <alignment horizontal="center"/>
    </xf>
    <xf numFmtId="0" fontId="92" fillId="25" borderId="24" xfId="0" applyFont="1" applyFill="1" applyBorder="1" applyAlignment="1">
      <alignment horizontal="center"/>
    </xf>
    <xf numFmtId="0" fontId="92" fillId="25" borderId="24" xfId="18" applyFont="1" applyFill="1" applyBorder="1" applyAlignment="1">
      <alignment horizontal="center"/>
    </xf>
    <xf numFmtId="0" fontId="92" fillId="24" borderId="0" xfId="0" applyFont="1" applyFill="1"/>
    <xf numFmtId="0" fontId="92" fillId="24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5" borderId="0" xfId="0" applyFont="1" applyFill="1" applyBorder="1" applyAlignment="1"/>
    <xf numFmtId="0" fontId="1" fillId="25" borderId="24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NumberFormat="1" applyFont="1" applyFill="1" applyBorder="1" applyAlignment="1">
      <alignment horizontal="center"/>
    </xf>
    <xf numFmtId="0" fontId="24" fillId="25" borderId="24" xfId="0" applyFont="1" applyFill="1" applyBorder="1" applyAlignment="1">
      <alignment horizontal="center"/>
    </xf>
    <xf numFmtId="0" fontId="24" fillId="25" borderId="0" xfId="0" applyFont="1" applyFill="1" applyBorder="1" applyAlignment="1"/>
    <xf numFmtId="0" fontId="24" fillId="25" borderId="0" xfId="0" applyFont="1" applyFill="1"/>
    <xf numFmtId="0" fontId="24" fillId="25" borderId="0" xfId="0" applyFont="1" applyFill="1" applyAlignment="1">
      <alignment horizontal="center"/>
    </xf>
    <xf numFmtId="0" fontId="8" fillId="25" borderId="22" xfId="0" applyNumberFormat="1" applyFont="1" applyFill="1" applyBorder="1" applyAlignment="1">
      <alignment horizontal="center"/>
    </xf>
    <xf numFmtId="0" fontId="92" fillId="25" borderId="0" xfId="0" applyFont="1" applyFill="1" applyBorder="1" applyAlignment="1"/>
    <xf numFmtId="0" fontId="92" fillId="25" borderId="0" xfId="0" applyFont="1" applyFill="1" applyBorder="1" applyAlignment="1">
      <alignment horizontal="left"/>
    </xf>
    <xf numFmtId="0" fontId="92" fillId="25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6" borderId="51" xfId="0" applyFont="1" applyFill="1" applyBorder="1"/>
    <xf numFmtId="0" fontId="92" fillId="26" borderId="51" xfId="0" applyFont="1" applyFill="1" applyBorder="1"/>
    <xf numFmtId="0" fontId="19" fillId="2" borderId="51" xfId="0" applyFont="1" applyFill="1" applyBorder="1"/>
    <xf numFmtId="0" fontId="1" fillId="26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7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8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7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4" borderId="8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4" borderId="15" xfId="0" applyFont="1" applyFill="1" applyBorder="1" applyAlignment="1">
      <alignment horizontal="left"/>
    </xf>
    <xf numFmtId="0" fontId="1" fillId="24" borderId="8" xfId="0" applyFont="1" applyFill="1" applyBorder="1"/>
    <xf numFmtId="166" fontId="1" fillId="24" borderId="15" xfId="0" applyNumberFormat="1" applyFont="1" applyFill="1" applyBorder="1" applyAlignment="1">
      <alignment horizontal="left"/>
    </xf>
    <xf numFmtId="165" fontId="1" fillId="24" borderId="15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center"/>
    </xf>
    <xf numFmtId="0" fontId="1" fillId="24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4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4" borderId="15" xfId="6" applyFont="1" applyFill="1" applyBorder="1" applyAlignment="1">
      <alignment horizontal="left"/>
    </xf>
    <xf numFmtId="0" fontId="1" fillId="24" borderId="8" xfId="6" applyFont="1" applyFill="1" applyBorder="1" applyAlignment="1">
      <alignment horizontal="left"/>
    </xf>
    <xf numFmtId="0" fontId="1" fillId="24" borderId="52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center"/>
    </xf>
    <xf numFmtId="0" fontId="1" fillId="24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29" borderId="21" xfId="0" applyFont="1" applyFill="1" applyBorder="1" applyAlignment="1">
      <alignment horizontal="center"/>
    </xf>
    <xf numFmtId="0" fontId="8" fillId="29" borderId="22" xfId="0" applyFont="1" applyFill="1" applyBorder="1" applyAlignment="1"/>
    <xf numFmtId="165" fontId="8" fillId="29" borderId="22" xfId="0" applyNumberFormat="1" applyFont="1" applyFill="1" applyBorder="1" applyAlignment="1"/>
    <xf numFmtId="0" fontId="8" fillId="29" borderId="22" xfId="0" applyFont="1" applyFill="1" applyBorder="1" applyAlignment="1">
      <alignment horizontal="left"/>
    </xf>
    <xf numFmtId="0" fontId="8" fillId="29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5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5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6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5" borderId="0" xfId="0" applyNumberFormat="1" applyFont="1" applyFill="1" applyBorder="1" applyAlignment="1">
      <alignment horizontal="center"/>
    </xf>
    <xf numFmtId="169" fontId="92" fillId="24" borderId="0" xfId="0" applyNumberFormat="1" applyFont="1" applyFill="1" applyAlignment="1">
      <alignment horizontal="center"/>
    </xf>
    <xf numFmtId="169" fontId="1" fillId="25" borderId="0" xfId="18" applyNumberFormat="1" applyFill="1" applyBorder="1" applyAlignment="1">
      <alignment horizontal="center"/>
    </xf>
    <xf numFmtId="169" fontId="8" fillId="25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5" borderId="0" xfId="0" applyNumberFormat="1" applyFont="1" applyFill="1" applyBorder="1" applyAlignment="1">
      <alignment horizontal="center"/>
    </xf>
    <xf numFmtId="169" fontId="24" fillId="25" borderId="0" xfId="0" applyNumberFormat="1" applyFont="1" applyFill="1" applyAlignment="1">
      <alignment horizontal="center"/>
    </xf>
    <xf numFmtId="169" fontId="92" fillId="25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29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4" fontId="24" fillId="25" borderId="0" xfId="0" applyNumberFormat="1" applyFont="1" applyFill="1" applyAlignment="1">
      <alignment horizontal="center"/>
    </xf>
    <xf numFmtId="0" fontId="92" fillId="25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0" fillId="30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0" fillId="30" borderId="113" xfId="0" applyFill="1" applyBorder="1"/>
    <xf numFmtId="0" fontId="1" fillId="31" borderId="14" xfId="0" applyFont="1" applyFill="1" applyBorder="1" applyAlignment="1">
      <alignment horizontal="left"/>
    </xf>
    <xf numFmtId="0" fontId="99" fillId="25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6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4" borderId="0" xfId="0" applyFont="1" applyFill="1" applyBorder="1"/>
    <xf numFmtId="169" fontId="92" fillId="24" borderId="0" xfId="0" applyNumberFormat="1" applyFont="1" applyFill="1" applyBorder="1" applyAlignment="1">
      <alignment horizontal="center"/>
    </xf>
    <xf numFmtId="4" fontId="92" fillId="24" borderId="0" xfId="0" applyNumberFormat="1" applyFont="1" applyFill="1" applyBorder="1" applyAlignment="1">
      <alignment horizontal="center"/>
    </xf>
    <xf numFmtId="0" fontId="92" fillId="24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2" borderId="114" xfId="0" applyFont="1" applyFill="1" applyBorder="1"/>
    <xf numFmtId="0" fontId="101" fillId="21" borderId="5" xfId="0" applyFont="1" applyFill="1" applyBorder="1" applyAlignment="1">
      <alignment horizontal="left"/>
    </xf>
    <xf numFmtId="166" fontId="1" fillId="16" borderId="116" xfId="0" applyNumberFormat="1" applyFont="1" applyFill="1" applyBorder="1" applyAlignment="1">
      <alignment horizontal="left"/>
    </xf>
    <xf numFmtId="0" fontId="1" fillId="16" borderId="117" xfId="0" applyFont="1" applyFill="1" applyBorder="1" applyAlignment="1">
      <alignment horizontal="left"/>
    </xf>
    <xf numFmtId="0" fontId="1" fillId="16" borderId="118" xfId="0" applyFont="1" applyFill="1" applyBorder="1" applyAlignment="1">
      <alignment horizontal="left"/>
    </xf>
    <xf numFmtId="165" fontId="1" fillId="16" borderId="115" xfId="0" applyNumberFormat="1" applyFont="1" applyFill="1" applyBorder="1" applyAlignment="1">
      <alignment horizontal="left"/>
    </xf>
    <xf numFmtId="0" fontId="1" fillId="16" borderId="115" xfId="0" applyFont="1" applyFill="1" applyBorder="1" applyAlignment="1">
      <alignment horizontal="left"/>
    </xf>
    <xf numFmtId="0" fontId="1" fillId="16" borderId="119" xfId="0" applyFont="1" applyFill="1" applyBorder="1" applyAlignment="1">
      <alignment horizontal="left"/>
    </xf>
    <xf numFmtId="0" fontId="1" fillId="16" borderId="115" xfId="18" applyFont="1" applyFill="1" applyBorder="1" applyAlignment="1">
      <alignment horizontal="left"/>
    </xf>
    <xf numFmtId="0" fontId="1" fillId="24" borderId="115" xfId="0" applyFont="1" applyFill="1" applyBorder="1" applyAlignment="1">
      <alignment horizontal="left"/>
    </xf>
    <xf numFmtId="166" fontId="1" fillId="16" borderId="115" xfId="0" applyNumberFormat="1" applyFont="1" applyFill="1" applyBorder="1" applyAlignment="1">
      <alignment horizontal="left"/>
    </xf>
    <xf numFmtId="0" fontId="1" fillId="0" borderId="106" xfId="0" applyFont="1" applyBorder="1"/>
    <xf numFmtId="0" fontId="1" fillId="23" borderId="70" xfId="0" applyFont="1" applyFill="1" applyBorder="1"/>
    <xf numFmtId="0" fontId="0" fillId="2" borderId="120" xfId="0" applyFill="1" applyBorder="1"/>
    <xf numFmtId="0" fontId="102" fillId="5" borderId="24" xfId="0" applyFont="1" applyFill="1" applyBorder="1" applyAlignment="1">
      <alignment horizontal="center"/>
    </xf>
    <xf numFmtId="0" fontId="1" fillId="2" borderId="92" xfId="0" applyFont="1" applyFill="1" applyBorder="1" applyAlignment="1">
      <alignment horizontal="center"/>
    </xf>
    <xf numFmtId="0" fontId="1" fillId="5" borderId="93" xfId="0" applyFont="1" applyFill="1" applyBorder="1" applyAlignment="1">
      <alignment horizontal="left" vertical="center"/>
    </xf>
    <xf numFmtId="1" fontId="103" fillId="5" borderId="24" xfId="0" applyNumberFormat="1" applyFont="1" applyFill="1" applyBorder="1" applyAlignment="1">
      <alignment horizontal="center"/>
    </xf>
    <xf numFmtId="0" fontId="100" fillId="5" borderId="0" xfId="0" applyFont="1" applyFill="1" applyBorder="1" applyAlignment="1"/>
    <xf numFmtId="0" fontId="103" fillId="5" borderId="0" xfId="0" applyFont="1" applyFill="1" applyBorder="1" applyAlignment="1"/>
    <xf numFmtId="167" fontId="103" fillId="5" borderId="0" xfId="0" applyNumberFormat="1" applyFont="1" applyFill="1" applyBorder="1" applyAlignment="1"/>
    <xf numFmtId="169" fontId="103" fillId="5" borderId="0" xfId="0" applyNumberFormat="1" applyFont="1" applyFill="1" applyBorder="1" applyAlignment="1">
      <alignment horizontal="center"/>
    </xf>
    <xf numFmtId="0" fontId="103" fillId="5" borderId="0" xfId="0" applyNumberFormat="1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left"/>
    </xf>
    <xf numFmtId="0" fontId="103" fillId="5" borderId="24" xfId="0" applyFont="1" applyFill="1" applyBorder="1" applyAlignment="1">
      <alignment horizontal="center"/>
    </xf>
    <xf numFmtId="166" fontId="103" fillId="5" borderId="0" xfId="0" applyNumberFormat="1" applyFont="1" applyFill="1" applyBorder="1" applyAlignment="1"/>
    <xf numFmtId="0" fontId="100" fillId="5" borderId="24" xfId="0" applyFont="1" applyFill="1" applyBorder="1" applyAlignment="1">
      <alignment horizontal="center"/>
    </xf>
    <xf numFmtId="165" fontId="100" fillId="5" borderId="0" xfId="0" applyNumberFormat="1" applyFont="1" applyFill="1" applyBorder="1" applyAlignment="1"/>
    <xf numFmtId="169" fontId="100" fillId="5" borderId="0" xfId="0" applyNumberFormat="1" applyFont="1" applyFill="1" applyBorder="1" applyAlignment="1">
      <alignment horizontal="center"/>
    </xf>
    <xf numFmtId="0" fontId="100" fillId="5" borderId="0" xfId="0" applyFont="1" applyFill="1" applyBorder="1" applyAlignment="1">
      <alignment horizontal="center"/>
    </xf>
    <xf numFmtId="0" fontId="100" fillId="5" borderId="0" xfId="0" applyFont="1" applyFill="1" applyBorder="1" applyAlignment="1">
      <alignment horizontal="left"/>
    </xf>
    <xf numFmtId="1" fontId="100" fillId="5" borderId="24" xfId="0" applyNumberFormat="1" applyFont="1" applyFill="1" applyBorder="1" applyAlignment="1">
      <alignment horizontal="center"/>
    </xf>
    <xf numFmtId="166" fontId="100" fillId="5" borderId="0" xfId="0" applyNumberFormat="1" applyFont="1" applyFill="1" applyBorder="1" applyAlignment="1"/>
    <xf numFmtId="0" fontId="100" fillId="5" borderId="0" xfId="0" applyNumberFormat="1" applyFont="1" applyFill="1" applyBorder="1" applyAlignment="1">
      <alignment horizontal="center"/>
    </xf>
    <xf numFmtId="4" fontId="103" fillId="5" borderId="0" xfId="0" applyNumberFormat="1" applyFont="1" applyFill="1" applyBorder="1" applyAlignment="1">
      <alignment horizontal="center"/>
    </xf>
    <xf numFmtId="167" fontId="100" fillId="5" borderId="0" xfId="0" applyNumberFormat="1" applyFont="1" applyFill="1" applyBorder="1" applyAlignment="1"/>
    <xf numFmtId="4" fontId="100" fillId="5" borderId="0" xfId="0" applyNumberFormat="1" applyFont="1" applyFill="1" applyBorder="1" applyAlignment="1">
      <alignment horizontal="center"/>
    </xf>
    <xf numFmtId="16" fontId="1" fillId="5" borderId="18" xfId="0" applyNumberFormat="1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left"/>
    </xf>
    <xf numFmtId="0" fontId="1" fillId="5" borderId="18" xfId="0" applyFont="1" applyFill="1" applyBorder="1" applyAlignment="1">
      <alignment vertical="center"/>
    </xf>
    <xf numFmtId="0" fontId="94" fillId="23" borderId="123" xfId="0" applyFont="1" applyFill="1" applyBorder="1"/>
    <xf numFmtId="0" fontId="94" fillId="23" borderId="75" xfId="0" applyFont="1" applyFill="1" applyBorder="1" applyAlignment="1">
      <alignment horizontal="center"/>
    </xf>
    <xf numFmtId="0" fontId="1" fillId="32" borderId="122" xfId="0" applyFont="1" applyFill="1" applyBorder="1"/>
    <xf numFmtId="0" fontId="0" fillId="32" borderId="122" xfId="0" applyFill="1" applyBorder="1" applyAlignment="1">
      <alignment horizontal="center"/>
    </xf>
    <xf numFmtId="0" fontId="0" fillId="2" borderId="124" xfId="0" applyFill="1" applyBorder="1"/>
    <xf numFmtId="0" fontId="1" fillId="32" borderId="125" xfId="0" applyFont="1" applyFill="1" applyBorder="1"/>
    <xf numFmtId="0" fontId="10" fillId="3" borderId="5" xfId="0" applyFont="1" applyFill="1" applyBorder="1" applyAlignment="1">
      <alignment horizontal="left"/>
    </xf>
    <xf numFmtId="0" fontId="1" fillId="2" borderId="126" xfId="0" applyFont="1" applyFill="1" applyBorder="1"/>
    <xf numFmtId="0" fontId="23" fillId="0" borderId="0" xfId="0" applyFont="1" applyBorder="1" applyAlignment="1">
      <alignment horizontal="center"/>
    </xf>
    <xf numFmtId="0" fontId="104" fillId="5" borderId="0" xfId="0" applyFont="1" applyFill="1" applyBorder="1" applyAlignment="1">
      <alignment horizontal="center"/>
    </xf>
    <xf numFmtId="0" fontId="104" fillId="5" borderId="0" xfId="0" applyFont="1" applyFill="1" applyBorder="1" applyAlignment="1"/>
    <xf numFmtId="165" fontId="104" fillId="5" borderId="0" xfId="0" applyNumberFormat="1" applyFont="1" applyFill="1" applyBorder="1" applyAlignment="1"/>
    <xf numFmtId="169" fontId="104" fillId="5" borderId="0" xfId="0" applyNumberFormat="1" applyFont="1" applyFill="1" applyBorder="1" applyAlignment="1">
      <alignment horizontal="center"/>
    </xf>
    <xf numFmtId="4" fontId="104" fillId="5" borderId="0" xfId="0" applyNumberFormat="1" applyFont="1" applyFill="1" applyBorder="1" applyAlignment="1">
      <alignment horizontal="center"/>
    </xf>
    <xf numFmtId="0" fontId="8" fillId="0" borderId="127" xfId="0" applyFont="1" applyBorder="1" applyAlignment="1">
      <alignment horizontal="center"/>
    </xf>
    <xf numFmtId="0" fontId="23" fillId="0" borderId="127" xfId="0" applyFont="1" applyBorder="1" applyAlignment="1">
      <alignment horizontal="center"/>
    </xf>
    <xf numFmtId="0" fontId="104" fillId="5" borderId="24" xfId="0" applyFont="1" applyFill="1" applyBorder="1" applyAlignment="1">
      <alignment horizontal="center"/>
    </xf>
    <xf numFmtId="0" fontId="104" fillId="0" borderId="0" xfId="0" applyFont="1"/>
    <xf numFmtId="0" fontId="104" fillId="0" borderId="0" xfId="0" applyFont="1" applyBorder="1"/>
    <xf numFmtId="166" fontId="104" fillId="5" borderId="0" xfId="0" applyNumberFormat="1" applyFont="1" applyFill="1" applyBorder="1" applyAlignment="1"/>
    <xf numFmtId="0" fontId="104" fillId="5" borderId="0" xfId="0" applyFont="1" applyFill="1" applyBorder="1" applyAlignment="1">
      <alignment horizontal="left"/>
    </xf>
    <xf numFmtId="1" fontId="104" fillId="5" borderId="24" xfId="0" applyNumberFormat="1" applyFont="1" applyFill="1" applyBorder="1" applyAlignment="1">
      <alignment horizontal="center"/>
    </xf>
    <xf numFmtId="167" fontId="104" fillId="5" borderId="0" xfId="0" applyNumberFormat="1" applyFont="1" applyFill="1" applyBorder="1" applyAlignment="1"/>
    <xf numFmtId="0" fontId="104" fillId="5" borderId="0" xfId="0" applyNumberFormat="1" applyFont="1" applyFill="1" applyBorder="1" applyAlignment="1">
      <alignment horizontal="center"/>
    </xf>
    <xf numFmtId="0" fontId="104" fillId="5" borderId="24" xfId="18" applyFont="1" applyFill="1" applyBorder="1" applyAlignment="1">
      <alignment horizontal="center"/>
    </xf>
    <xf numFmtId="0" fontId="104" fillId="5" borderId="0" xfId="18" applyFont="1" applyFill="1" applyBorder="1" applyAlignment="1"/>
    <xf numFmtId="4" fontId="104" fillId="5" borderId="0" xfId="18" applyNumberFormat="1" applyFont="1" applyFill="1" applyBorder="1" applyAlignment="1">
      <alignment horizontal="center"/>
    </xf>
    <xf numFmtId="165" fontId="103" fillId="5" borderId="0" xfId="0" applyNumberFormat="1" applyFont="1" applyFill="1" applyBorder="1" applyAlignment="1"/>
    <xf numFmtId="0" fontId="107" fillId="5" borderId="0" xfId="0" applyFont="1" applyFill="1" applyBorder="1" applyAlignment="1"/>
    <xf numFmtId="169" fontId="107" fillId="5" borderId="0" xfId="0" applyNumberFormat="1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165" fontId="107" fillId="5" borderId="0" xfId="0" applyNumberFormat="1" applyFont="1" applyFill="1" applyBorder="1" applyAlignment="1"/>
    <xf numFmtId="0" fontId="103" fillId="0" borderId="0" xfId="0" applyFont="1"/>
    <xf numFmtId="0" fontId="103" fillId="0" borderId="0" xfId="0" applyFont="1" applyAlignment="1">
      <alignment horizontal="center"/>
    </xf>
    <xf numFmtId="1" fontId="100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/>
    <xf numFmtId="169" fontId="108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165" fontId="108" fillId="5" borderId="0" xfId="0" applyNumberFormat="1" applyFont="1" applyFill="1" applyBorder="1" applyAlignment="1"/>
    <xf numFmtId="0" fontId="100" fillId="5" borderId="0" xfId="0" applyFont="1" applyFill="1" applyBorder="1"/>
    <xf numFmtId="166" fontId="108" fillId="5" borderId="0" xfId="0" applyNumberFormat="1" applyFont="1" applyFill="1" applyBorder="1" applyAlignment="1"/>
    <xf numFmtId="0" fontId="24" fillId="2" borderId="126" xfId="0" applyFont="1" applyFill="1" applyBorder="1"/>
    <xf numFmtId="0" fontId="103" fillId="0" borderId="129" xfId="0" applyFont="1" applyBorder="1"/>
    <xf numFmtId="0" fontId="103" fillId="0" borderId="130" xfId="0" applyFont="1" applyBorder="1"/>
    <xf numFmtId="0" fontId="103" fillId="0" borderId="131" xfId="0" applyFont="1" applyBorder="1"/>
    <xf numFmtId="0" fontId="103" fillId="0" borderId="128" xfId="0" applyFont="1" applyBorder="1"/>
    <xf numFmtId="0" fontId="103" fillId="0" borderId="133" xfId="0" applyFont="1" applyBorder="1"/>
    <xf numFmtId="0" fontId="103" fillId="0" borderId="132" xfId="0" applyFont="1" applyBorder="1"/>
    <xf numFmtId="169" fontId="103" fillId="0" borderId="133" xfId="0" applyNumberFormat="1" applyFont="1" applyBorder="1" applyAlignment="1">
      <alignment horizontal="center"/>
    </xf>
    <xf numFmtId="169" fontId="103" fillId="0" borderId="132" xfId="0" applyNumberFormat="1" applyFont="1" applyBorder="1" applyAlignment="1">
      <alignment horizontal="center"/>
    </xf>
    <xf numFmtId="0" fontId="103" fillId="0" borderId="134" xfId="0" applyFont="1" applyBorder="1" applyAlignment="1">
      <alignment horizontal="center"/>
    </xf>
    <xf numFmtId="0" fontId="103" fillId="0" borderId="135" xfId="0" applyFont="1" applyBorder="1" applyAlignment="1">
      <alignment horizontal="center"/>
    </xf>
    <xf numFmtId="0" fontId="103" fillId="0" borderId="133" xfId="0" applyFont="1" applyBorder="1" applyAlignment="1">
      <alignment horizontal="center"/>
    </xf>
    <xf numFmtId="0" fontId="103" fillId="0" borderId="132" xfId="0" applyFont="1" applyBorder="1" applyAlignment="1">
      <alignment horizontal="center"/>
    </xf>
    <xf numFmtId="0" fontId="103" fillId="0" borderId="135" xfId="0" applyFont="1" applyBorder="1"/>
    <xf numFmtId="169" fontId="103" fillId="0" borderId="135" xfId="0" applyNumberFormat="1" applyFont="1" applyBorder="1" applyAlignment="1">
      <alignment horizontal="center"/>
    </xf>
    <xf numFmtId="0" fontId="8" fillId="26" borderId="51" xfId="0" applyFont="1" applyFill="1" applyBorder="1"/>
    <xf numFmtId="0" fontId="1" fillId="26" borderId="126" xfId="0" applyFont="1" applyFill="1" applyBorder="1"/>
    <xf numFmtId="0" fontId="100" fillId="26" borderId="126" xfId="0" applyFont="1" applyFill="1" applyBorder="1"/>
    <xf numFmtId="0" fontId="1" fillId="33" borderId="14" xfId="0" applyFont="1" applyFill="1" applyBorder="1" applyAlignment="1">
      <alignment horizontal="left"/>
    </xf>
    <xf numFmtId="0" fontId="100" fillId="34" borderId="14" xfId="0" applyFont="1" applyFill="1" applyBorder="1" applyAlignment="1">
      <alignment horizontal="left"/>
    </xf>
    <xf numFmtId="0" fontId="1" fillId="34" borderId="14" xfId="0" applyFont="1" applyFill="1" applyBorder="1" applyAlignment="1">
      <alignment horizontal="left"/>
    </xf>
    <xf numFmtId="0" fontId="1" fillId="27" borderId="14" xfId="0" applyFont="1" applyFill="1" applyBorder="1" applyAlignment="1">
      <alignment horizontal="left"/>
    </xf>
    <xf numFmtId="0" fontId="0" fillId="2" borderId="126" xfId="0" applyFill="1" applyBorder="1"/>
    <xf numFmtId="0" fontId="1" fillId="34" borderId="0" xfId="0" applyFont="1" applyFill="1" applyBorder="1" applyAlignment="1">
      <alignment horizontal="left"/>
    </xf>
    <xf numFmtId="0" fontId="94" fillId="27" borderId="69" xfId="0" applyFont="1" applyFill="1" applyBorder="1"/>
    <xf numFmtId="0" fontId="94" fillId="27" borderId="65" xfId="0" applyFont="1" applyFill="1" applyBorder="1"/>
    <xf numFmtId="0" fontId="94" fillId="27" borderId="76" xfId="0" applyFont="1" applyFill="1" applyBorder="1"/>
    <xf numFmtId="0" fontId="94" fillId="27" borderId="107" xfId="0" applyFont="1" applyFill="1" applyBorder="1"/>
    <xf numFmtId="0" fontId="103" fillId="5" borderId="24" xfId="18" applyFont="1" applyFill="1" applyBorder="1" applyAlignment="1">
      <alignment horizontal="center"/>
    </xf>
    <xf numFmtId="0" fontId="103" fillId="5" borderId="0" xfId="18" applyFont="1" applyFill="1" applyBorder="1" applyAlignment="1"/>
    <xf numFmtId="169" fontId="103" fillId="5" borderId="0" xfId="18" applyNumberFormat="1" applyFont="1" applyFill="1" applyBorder="1" applyAlignment="1">
      <alignment horizontal="center"/>
    </xf>
    <xf numFmtId="4" fontId="103" fillId="5" borderId="0" xfId="18" applyNumberFormat="1" applyFont="1" applyFill="1" applyBorder="1" applyAlignment="1">
      <alignment horizontal="center"/>
    </xf>
    <xf numFmtId="0" fontId="103" fillId="5" borderId="0" xfId="18" applyFont="1" applyFill="1" applyBorder="1" applyAlignment="1">
      <alignment horizontal="center"/>
    </xf>
    <xf numFmtId="0" fontId="103" fillId="5" borderId="0" xfId="18" applyFont="1" applyFill="1" applyBorder="1" applyAlignment="1">
      <alignment horizontal="left"/>
    </xf>
    <xf numFmtId="0" fontId="19" fillId="2" borderId="126" xfId="0" applyFont="1" applyFill="1" applyBorder="1"/>
    <xf numFmtId="0" fontId="103" fillId="25" borderId="24" xfId="18" applyFont="1" applyFill="1" applyBorder="1" applyAlignment="1">
      <alignment horizontal="center"/>
    </xf>
    <xf numFmtId="0" fontId="103" fillId="25" borderId="0" xfId="18" applyFont="1" applyFill="1" applyBorder="1" applyAlignment="1"/>
    <xf numFmtId="169" fontId="103" fillId="25" borderId="0" xfId="18" applyNumberFormat="1" applyFont="1" applyFill="1" applyBorder="1" applyAlignment="1">
      <alignment horizontal="center"/>
    </xf>
    <xf numFmtId="4" fontId="103" fillId="25" borderId="0" xfId="18" applyNumberFormat="1" applyFont="1" applyFill="1" applyBorder="1" applyAlignment="1">
      <alignment horizontal="center"/>
    </xf>
    <xf numFmtId="0" fontId="103" fillId="18" borderId="0" xfId="0" applyFont="1" applyFill="1" applyBorder="1" applyAlignment="1">
      <alignment horizontal="center"/>
    </xf>
    <xf numFmtId="0" fontId="103" fillId="25" borderId="0" xfId="18" applyFont="1" applyFill="1" applyBorder="1" applyAlignment="1">
      <alignment horizontal="left"/>
    </xf>
    <xf numFmtId="0" fontId="1" fillId="2" borderId="126" xfId="0" applyFont="1" applyFill="1" applyBorder="1" applyAlignment="1">
      <alignment horizontal="left"/>
    </xf>
    <xf numFmtId="0" fontId="103" fillId="0" borderId="127" xfId="0" applyFont="1" applyBorder="1"/>
    <xf numFmtId="0" fontId="24" fillId="15" borderId="0" xfId="0" applyFont="1" applyFill="1" applyBorder="1"/>
    <xf numFmtId="0" fontId="1" fillId="35" borderId="89" xfId="0" applyFont="1" applyFill="1" applyBorder="1"/>
    <xf numFmtId="0" fontId="92" fillId="2" borderId="126" xfId="0" applyFont="1" applyFill="1" applyBorder="1"/>
    <xf numFmtId="165" fontId="1" fillId="16" borderId="136" xfId="0" applyNumberFormat="1" applyFont="1" applyFill="1" applyBorder="1" applyAlignment="1">
      <alignment horizontal="left"/>
    </xf>
    <xf numFmtId="166" fontId="1" fillId="16" borderId="137" xfId="0" applyNumberFormat="1" applyFont="1" applyFill="1" applyBorder="1" applyAlignment="1">
      <alignment horizontal="left"/>
    </xf>
    <xf numFmtId="0" fontId="1" fillId="31" borderId="121" xfId="0" applyFont="1" applyFill="1" applyBorder="1" applyAlignment="1">
      <alignment horizontal="left"/>
    </xf>
    <xf numFmtId="0" fontId="33" fillId="2" borderId="126" xfId="0" applyFont="1" applyFill="1" applyBorder="1"/>
    <xf numFmtId="0" fontId="1" fillId="15" borderId="126" xfId="0" applyFont="1" applyFill="1" applyBorder="1"/>
    <xf numFmtId="0" fontId="19" fillId="26" borderId="126" xfId="0" applyFont="1" applyFill="1" applyBorder="1"/>
    <xf numFmtId="1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5" borderId="60" xfId="0" applyNumberFormat="1" applyFill="1" applyBorder="1" applyAlignment="1">
      <alignment horizontal="center"/>
    </xf>
    <xf numFmtId="0" fontId="0" fillId="5" borderId="60" xfId="0" applyFill="1" applyBorder="1" applyAlignment="1">
      <alignment horizontal="center"/>
    </xf>
    <xf numFmtId="0" fontId="0" fillId="5" borderId="60" xfId="0" applyFont="1" applyFill="1" applyBorder="1" applyAlignment="1">
      <alignment horizontal="center"/>
    </xf>
    <xf numFmtId="0" fontId="0" fillId="0" borderId="138" xfId="0" applyBorder="1" applyAlignment="1">
      <alignment horizontal="left"/>
    </xf>
    <xf numFmtId="15" fontId="0" fillId="0" borderId="138" xfId="0" applyNumberFormat="1" applyBorder="1" applyAlignment="1">
      <alignment horizontal="center"/>
    </xf>
    <xf numFmtId="0" fontId="0" fillId="0" borderId="138" xfId="0" applyBorder="1" applyAlignment="1">
      <alignment horizontal="center"/>
    </xf>
    <xf numFmtId="0" fontId="1" fillId="0" borderId="138" xfId="0" applyFont="1" applyBorder="1" applyAlignment="1">
      <alignment horizontal="left"/>
    </xf>
    <xf numFmtId="0" fontId="1" fillId="0" borderId="138" xfId="0" applyFont="1" applyBorder="1"/>
    <xf numFmtId="0" fontId="1" fillId="0" borderId="61" xfId="0" applyFont="1" applyFill="1" applyBorder="1"/>
    <xf numFmtId="0" fontId="1" fillId="0" borderId="61" xfId="0" applyFont="1" applyBorder="1" applyAlignment="1">
      <alignment horizontal="left"/>
    </xf>
    <xf numFmtId="0" fontId="1" fillId="0" borderId="106" xfId="0" applyFont="1" applyFill="1" applyBorder="1"/>
    <xf numFmtId="0" fontId="1" fillId="0" borderId="0" xfId="0" applyFont="1" applyBorder="1" applyAlignment="1">
      <alignment horizontal="left"/>
    </xf>
    <xf numFmtId="0" fontId="1" fillId="0" borderId="59" xfId="0" applyFont="1" applyBorder="1"/>
    <xf numFmtId="0" fontId="1" fillId="5" borderId="59" xfId="0" applyFont="1" applyFill="1" applyBorder="1"/>
    <xf numFmtId="0" fontId="1" fillId="0" borderId="60" xfId="0" applyFont="1" applyBorder="1"/>
    <xf numFmtId="0" fontId="0" fillId="5" borderId="139" xfId="0" applyFont="1" applyFill="1" applyBorder="1" applyAlignment="1">
      <alignment horizontal="center"/>
    </xf>
    <xf numFmtId="0" fontId="0" fillId="0" borderId="140" xfId="0" applyBorder="1" applyAlignment="1">
      <alignment horizontal="left"/>
    </xf>
    <xf numFmtId="0" fontId="1" fillId="0" borderId="140" xfId="0" applyFont="1" applyBorder="1" applyAlignment="1">
      <alignment horizontal="left"/>
    </xf>
    <xf numFmtId="0" fontId="0" fillId="0" borderId="140" xfId="0" applyBorder="1"/>
    <xf numFmtId="15" fontId="0" fillId="0" borderId="140" xfId="0" applyNumberFormat="1" applyBorder="1" applyAlignment="1">
      <alignment horizontal="center"/>
    </xf>
    <xf numFmtId="0" fontId="0" fillId="0" borderId="140" xfId="0" applyBorder="1" applyAlignment="1">
      <alignment horizontal="center"/>
    </xf>
    <xf numFmtId="0" fontId="0" fillId="5" borderId="141" xfId="0" applyFont="1" applyFill="1" applyBorder="1" applyAlignment="1">
      <alignment horizontal="center"/>
    </xf>
    <xf numFmtId="0" fontId="1" fillId="0" borderId="139" xfId="0" applyFont="1" applyBorder="1" applyAlignment="1">
      <alignment horizontal="left"/>
    </xf>
    <xf numFmtId="15" fontId="0" fillId="0" borderId="139" xfId="0" applyNumberFormat="1" applyBorder="1" applyAlignment="1">
      <alignment horizontal="center"/>
    </xf>
    <xf numFmtId="0" fontId="0" fillId="0" borderId="139" xfId="0" applyBorder="1" applyAlignment="1">
      <alignment horizontal="center"/>
    </xf>
    <xf numFmtId="0" fontId="1" fillId="0" borderId="139" xfId="0" applyFont="1" applyBorder="1"/>
    <xf numFmtId="0" fontId="1" fillId="0" borderId="7" xfId="0" applyFont="1" applyBorder="1"/>
    <xf numFmtId="0" fontId="1" fillId="0" borderId="60" xfId="0" applyFont="1" applyBorder="1" applyAlignment="1">
      <alignment horizontal="left"/>
    </xf>
    <xf numFmtId="0" fontId="0" fillId="0" borderId="142" xfId="0" applyFont="1" applyFill="1" applyBorder="1"/>
    <xf numFmtId="0" fontId="0" fillId="0" borderId="138" xfId="0" applyFont="1" applyFill="1" applyBorder="1"/>
    <xf numFmtId="0" fontId="1" fillId="0" borderId="59" xfId="0" applyFont="1" applyFill="1" applyBorder="1"/>
    <xf numFmtId="0" fontId="0" fillId="0" borderId="143" xfId="0" applyBorder="1" applyAlignment="1">
      <alignment horizontal="center"/>
    </xf>
    <xf numFmtId="0" fontId="0" fillId="32" borderId="0" xfId="0" applyFill="1"/>
    <xf numFmtId="0" fontId="98" fillId="33" borderId="90" xfId="0" applyFont="1" applyFill="1" applyBorder="1" applyAlignment="1">
      <alignment horizontal="center"/>
    </xf>
    <xf numFmtId="0" fontId="98" fillId="33" borderId="94" xfId="0" applyFont="1" applyFill="1" applyBorder="1" applyAlignment="1">
      <alignment horizontal="center"/>
    </xf>
    <xf numFmtId="0" fontId="0" fillId="0" borderId="142" xfId="0" applyBorder="1"/>
    <xf numFmtId="0" fontId="1" fillId="16" borderId="145" xfId="0" applyFont="1" applyFill="1" applyBorder="1" applyAlignment="1">
      <alignment horizontal="left"/>
    </xf>
    <xf numFmtId="0" fontId="0" fillId="35" borderId="144" xfId="0" applyFill="1" applyBorder="1"/>
    <xf numFmtId="0" fontId="1" fillId="19" borderId="87" xfId="0" applyFont="1" applyFill="1" applyBorder="1" applyAlignment="1">
      <alignment horizontal="center"/>
    </xf>
    <xf numFmtId="49" fontId="1" fillId="2" borderId="92" xfId="0" applyNumberFormat="1" applyFont="1" applyFill="1" applyBorder="1" applyAlignment="1">
      <alignment horizontal="center"/>
    </xf>
    <xf numFmtId="0" fontId="1" fillId="32" borderId="146" xfId="0" applyFont="1" applyFill="1" applyBorder="1"/>
    <xf numFmtId="0" fontId="98" fillId="24" borderId="147" xfId="0" applyFont="1" applyFill="1" applyBorder="1" applyAlignment="1">
      <alignment horizontal="center"/>
    </xf>
    <xf numFmtId="0" fontId="98" fillId="24" borderId="148" xfId="0" applyFont="1" applyFill="1" applyBorder="1" applyAlignment="1">
      <alignment horizontal="center"/>
    </xf>
    <xf numFmtId="0" fontId="0" fillId="24" borderId="0" xfId="0" applyFill="1"/>
    <xf numFmtId="0" fontId="0" fillId="30" borderId="0" xfId="0" applyFill="1"/>
    <xf numFmtId="0" fontId="1" fillId="5" borderId="139" xfId="0" applyFont="1" applyFill="1" applyBorder="1"/>
    <xf numFmtId="15" fontId="1" fillId="5" borderId="139" xfId="0" applyNumberFormat="1" applyFont="1" applyFill="1" applyBorder="1" applyAlignment="1">
      <alignment horizontal="center"/>
    </xf>
    <xf numFmtId="0" fontId="0" fillId="36" borderId="0" xfId="0" applyFill="1"/>
    <xf numFmtId="0" fontId="0" fillId="5" borderId="149" xfId="0" applyFont="1" applyFill="1" applyBorder="1"/>
    <xf numFmtId="0" fontId="8" fillId="5" borderId="4" xfId="0" applyFont="1" applyFill="1" applyBorder="1" applyAlignment="1">
      <alignment horizontal="center"/>
    </xf>
    <xf numFmtId="165" fontId="8" fillId="5" borderId="5" xfId="0" applyNumberFormat="1" applyFont="1" applyFill="1" applyBorder="1" applyAlignment="1"/>
    <xf numFmtId="169" fontId="8" fillId="5" borderId="5" xfId="0" applyNumberFormat="1" applyFont="1" applyFill="1" applyBorder="1" applyAlignment="1">
      <alignment horizontal="center"/>
    </xf>
    <xf numFmtId="0" fontId="8" fillId="5" borderId="151" xfId="0" applyFont="1" applyFill="1" applyBorder="1" applyAlignment="1">
      <alignment horizontal="left"/>
    </xf>
    <xf numFmtId="0" fontId="1" fillId="17" borderId="152" xfId="0" applyFont="1" applyFill="1" applyBorder="1" applyAlignment="1">
      <alignment horizontal="center"/>
    </xf>
    <xf numFmtId="0" fontId="1" fillId="17" borderId="77" xfId="0" applyFont="1" applyFill="1" applyBorder="1" applyAlignment="1">
      <alignment horizontal="center"/>
    </xf>
    <xf numFmtId="0" fontId="0" fillId="35" borderId="153" xfId="0" applyFill="1" applyBorder="1"/>
    <xf numFmtId="0" fontId="1" fillId="31" borderId="153" xfId="0" applyFont="1" applyFill="1" applyBorder="1" applyAlignment="1">
      <alignment horizontal="left"/>
    </xf>
    <xf numFmtId="166" fontId="8" fillId="5" borderId="5" xfId="0" applyNumberFormat="1" applyFont="1" applyFill="1" applyBorder="1" applyAlignment="1"/>
    <xf numFmtId="0" fontId="1" fillId="15" borderId="0" xfId="0" applyFont="1" applyFill="1" applyBorder="1"/>
    <xf numFmtId="0" fontId="103" fillId="5" borderId="150" xfId="0" applyFont="1" applyFill="1" applyBorder="1" applyAlignment="1">
      <alignment horizontal="left"/>
    </xf>
    <xf numFmtId="0" fontId="110" fillId="5" borderId="0" xfId="0" applyFont="1" applyFill="1" applyBorder="1" applyAlignment="1">
      <alignment horizontal="left"/>
    </xf>
    <xf numFmtId="0" fontId="1" fillId="31" borderId="154" xfId="0" applyFont="1" applyFill="1" applyBorder="1" applyAlignment="1">
      <alignment horizontal="left"/>
    </xf>
    <xf numFmtId="0" fontId="1" fillId="17" borderId="155" xfId="0" applyFont="1" applyFill="1" applyBorder="1" applyAlignment="1">
      <alignment horizontal="center"/>
    </xf>
    <xf numFmtId="0" fontId="94" fillId="33" borderId="69" xfId="0" applyFont="1" applyFill="1" applyBorder="1"/>
    <xf numFmtId="166" fontId="1" fillId="5" borderId="5" xfId="0" applyNumberFormat="1" applyFont="1" applyFill="1" applyBorder="1" applyAlignment="1"/>
    <xf numFmtId="0" fontId="1" fillId="5" borderId="151" xfId="0" applyFont="1" applyFill="1" applyBorder="1" applyAlignment="1">
      <alignment horizontal="left"/>
    </xf>
    <xf numFmtId="0" fontId="94" fillId="33" borderId="65" xfId="0" applyFont="1" applyFill="1" applyBorder="1"/>
    <xf numFmtId="0" fontId="111" fillId="27" borderId="69" xfId="0" applyFont="1" applyFill="1" applyBorder="1"/>
    <xf numFmtId="0" fontId="1" fillId="23" borderId="102" xfId="0" applyFont="1" applyFill="1" applyBorder="1"/>
    <xf numFmtId="0" fontId="1" fillId="23" borderId="71" xfId="0" applyFont="1" applyFill="1" applyBorder="1"/>
    <xf numFmtId="0" fontId="1" fillId="23" borderId="101" xfId="0" applyFont="1" applyFill="1" applyBorder="1"/>
    <xf numFmtId="0" fontId="112" fillId="3" borderId="5" xfId="0" applyFont="1" applyFill="1" applyBorder="1" applyAlignment="1">
      <alignment horizontal="left"/>
    </xf>
    <xf numFmtId="0" fontId="113" fillId="5" borderId="24" xfId="0" applyFont="1" applyFill="1" applyBorder="1" applyAlignment="1">
      <alignment horizontal="center"/>
    </xf>
    <xf numFmtId="0" fontId="113" fillId="5" borderId="0" xfId="0" applyFont="1" applyFill="1" applyBorder="1" applyAlignment="1"/>
    <xf numFmtId="166" fontId="113" fillId="5" borderId="0" xfId="0" applyNumberFormat="1" applyFont="1" applyFill="1" applyBorder="1" applyAlignment="1"/>
    <xf numFmtId="169" fontId="113" fillId="5" borderId="0" xfId="0" applyNumberFormat="1" applyFont="1" applyFill="1" applyBorder="1" applyAlignment="1">
      <alignment horizontal="center"/>
    </xf>
    <xf numFmtId="0" fontId="113" fillId="5" borderId="0" xfId="0" applyFont="1" applyFill="1" applyBorder="1" applyAlignment="1">
      <alignment horizontal="center"/>
    </xf>
    <xf numFmtId="0" fontId="113" fillId="5" borderId="0" xfId="0" applyFont="1" applyFill="1" applyBorder="1" applyAlignment="1">
      <alignment horizontal="left"/>
    </xf>
    <xf numFmtId="165" fontId="113" fillId="5" borderId="0" xfId="0" applyNumberFormat="1" applyFont="1" applyFill="1" applyBorder="1" applyAlignment="1"/>
    <xf numFmtId="0" fontId="94" fillId="33" borderId="76" xfId="0" applyFont="1" applyFill="1" applyBorder="1"/>
    <xf numFmtId="4" fontId="113" fillId="5" borderId="0" xfId="0" applyNumberFormat="1" applyFont="1" applyFill="1" applyBorder="1" applyAlignment="1">
      <alignment horizontal="center"/>
    </xf>
    <xf numFmtId="0" fontId="113" fillId="0" borderId="0" xfId="0" applyFont="1"/>
    <xf numFmtId="169" fontId="113" fillId="0" borderId="133" xfId="0" applyNumberFormat="1" applyFont="1" applyBorder="1" applyAlignment="1">
      <alignment horizontal="center"/>
    </xf>
    <xf numFmtId="0" fontId="113" fillId="0" borderId="133" xfId="0" applyFont="1" applyBorder="1" applyAlignment="1">
      <alignment horizontal="center"/>
    </xf>
    <xf numFmtId="0" fontId="24" fillId="0" borderId="133" xfId="0" applyFont="1" applyBorder="1"/>
    <xf numFmtId="169" fontId="24" fillId="0" borderId="133" xfId="0" applyNumberFormat="1" applyFont="1" applyBorder="1" applyAlignment="1">
      <alignment horizontal="center"/>
    </xf>
    <xf numFmtId="4" fontId="24" fillId="0" borderId="133" xfId="0" applyNumberFormat="1" applyFont="1" applyBorder="1" applyAlignment="1">
      <alignment horizontal="center"/>
    </xf>
    <xf numFmtId="0" fontId="24" fillId="0" borderId="133" xfId="0" applyFont="1" applyBorder="1" applyAlignment="1">
      <alignment horizontal="center"/>
    </xf>
    <xf numFmtId="0" fontId="22" fillId="0" borderId="133" xfId="0" applyFont="1" applyBorder="1"/>
    <xf numFmtId="169" fontId="22" fillId="0" borderId="133" xfId="0" applyNumberFormat="1" applyFont="1" applyBorder="1" applyAlignment="1">
      <alignment horizontal="center"/>
    </xf>
    <xf numFmtId="4" fontId="22" fillId="0" borderId="133" xfId="0" applyNumberFormat="1" applyFont="1" applyBorder="1" applyAlignment="1">
      <alignment horizontal="center"/>
    </xf>
    <xf numFmtId="0" fontId="22" fillId="0" borderId="133" xfId="0" applyFont="1" applyBorder="1" applyAlignment="1">
      <alignment horizontal="center"/>
    </xf>
    <xf numFmtId="0" fontId="92" fillId="0" borderId="133" xfId="0" applyFont="1" applyBorder="1"/>
    <xf numFmtId="169" fontId="92" fillId="0" borderId="133" xfId="0" applyNumberFormat="1" applyFont="1" applyBorder="1" applyAlignment="1">
      <alignment horizontal="center"/>
    </xf>
    <xf numFmtId="0" fontId="92" fillId="0" borderId="133" xfId="0" applyFont="1" applyBorder="1" applyAlignment="1">
      <alignment horizontal="center"/>
    </xf>
    <xf numFmtId="4" fontId="92" fillId="0" borderId="133" xfId="0" applyNumberFormat="1" applyFont="1" applyBorder="1" applyAlignment="1">
      <alignment horizontal="center"/>
    </xf>
    <xf numFmtId="0" fontId="95" fillId="0" borderId="133" xfId="0" applyFont="1" applyBorder="1" applyAlignment="1">
      <alignment horizontal="center"/>
    </xf>
    <xf numFmtId="4" fontId="103" fillId="0" borderId="133" xfId="0" applyNumberFormat="1" applyFont="1" applyBorder="1" applyAlignment="1">
      <alignment horizontal="center"/>
    </xf>
    <xf numFmtId="0" fontId="24" fillId="0" borderId="130" xfId="0" applyFont="1" applyBorder="1" applyAlignment="1">
      <alignment horizontal="center"/>
    </xf>
    <xf numFmtId="0" fontId="92" fillId="0" borderId="130" xfId="0" applyFont="1" applyBorder="1" applyAlignment="1">
      <alignment horizontal="center"/>
    </xf>
    <xf numFmtId="0" fontId="103" fillId="0" borderId="130" xfId="0" applyFont="1" applyBorder="1" applyAlignment="1">
      <alignment horizontal="center"/>
    </xf>
    <xf numFmtId="0" fontId="22" fillId="0" borderId="156" xfId="0" applyFont="1" applyBorder="1"/>
    <xf numFmtId="0" fontId="92" fillId="0" borderId="156" xfId="0" applyFont="1" applyBorder="1"/>
    <xf numFmtId="0" fontId="103" fillId="0" borderId="156" xfId="0" applyFont="1" applyBorder="1"/>
    <xf numFmtId="0" fontId="109" fillId="0" borderId="156" xfId="0" applyFont="1" applyBorder="1"/>
    <xf numFmtId="0" fontId="8" fillId="0" borderId="157" xfId="0" applyFont="1" applyBorder="1" applyAlignment="1">
      <alignment horizontal="center"/>
    </xf>
    <xf numFmtId="0" fontId="22" fillId="0" borderId="158" xfId="0" applyFont="1" applyBorder="1"/>
    <xf numFmtId="0" fontId="8" fillId="0" borderId="158" xfId="0" applyFont="1" applyBorder="1"/>
    <xf numFmtId="169" fontId="22" fillId="0" borderId="158" xfId="0" applyNumberFormat="1" applyFont="1" applyBorder="1" applyAlignment="1">
      <alignment horizontal="center"/>
    </xf>
    <xf numFmtId="4" fontId="22" fillId="0" borderId="158" xfId="0" applyNumberFormat="1" applyFont="1" applyBorder="1" applyAlignment="1">
      <alignment horizontal="center"/>
    </xf>
    <xf numFmtId="0" fontId="105" fillId="0" borderId="129" xfId="0" applyFont="1" applyBorder="1" applyAlignment="1">
      <alignment horizontal="center"/>
    </xf>
    <xf numFmtId="0" fontId="22" fillId="0" borderId="159" xfId="0" applyFont="1" applyBorder="1"/>
    <xf numFmtId="0" fontId="22" fillId="0" borderId="160" xfId="0" applyFont="1" applyBorder="1"/>
    <xf numFmtId="0" fontId="22" fillId="0" borderId="162" xfId="0" applyFont="1" applyBorder="1"/>
    <xf numFmtId="169" fontId="22" fillId="0" borderId="162" xfId="0" applyNumberFormat="1" applyFont="1" applyBorder="1" applyAlignment="1">
      <alignment horizontal="center"/>
    </xf>
    <xf numFmtId="4" fontId="22" fillId="0" borderId="162" xfId="0" applyNumberFormat="1" applyFont="1" applyBorder="1" applyAlignment="1">
      <alignment horizontal="center"/>
    </xf>
    <xf numFmtId="0" fontId="106" fillId="0" borderId="162" xfId="0" applyFont="1" applyBorder="1" applyAlignment="1">
      <alignment horizontal="center"/>
    </xf>
    <xf numFmtId="0" fontId="22" fillId="0" borderId="161" xfId="0" applyFont="1" applyBorder="1"/>
    <xf numFmtId="0" fontId="104" fillId="5" borderId="133" xfId="0" applyFont="1" applyFill="1" applyBorder="1" applyAlignment="1"/>
    <xf numFmtId="0" fontId="104" fillId="0" borderId="133" xfId="0" applyFont="1" applyBorder="1"/>
    <xf numFmtId="169" fontId="104" fillId="0" borderId="133" xfId="0" applyNumberFormat="1" applyFont="1" applyBorder="1" applyAlignment="1">
      <alignment horizontal="center"/>
    </xf>
    <xf numFmtId="4" fontId="104" fillId="0" borderId="133" xfId="0" applyNumberFormat="1" applyFont="1" applyBorder="1" applyAlignment="1">
      <alignment horizontal="center"/>
    </xf>
    <xf numFmtId="0" fontId="105" fillId="0" borderId="133" xfId="0" applyFont="1" applyBorder="1" applyAlignment="1">
      <alignment horizontal="center"/>
    </xf>
    <xf numFmtId="165" fontId="104" fillId="5" borderId="133" xfId="0" applyNumberFormat="1" applyFont="1" applyFill="1" applyBorder="1" applyAlignment="1"/>
    <xf numFmtId="169" fontId="104" fillId="5" borderId="133" xfId="0" applyNumberFormat="1" applyFont="1" applyFill="1" applyBorder="1" applyAlignment="1">
      <alignment horizontal="center"/>
    </xf>
    <xf numFmtId="0" fontId="104" fillId="5" borderId="133" xfId="0" applyFont="1" applyFill="1" applyBorder="1" applyAlignment="1">
      <alignment horizontal="center"/>
    </xf>
    <xf numFmtId="0" fontId="104" fillId="0" borderId="156" xfId="0" applyFont="1" applyBorder="1"/>
    <xf numFmtId="0" fontId="104" fillId="5" borderId="156" xfId="0" applyFont="1" applyFill="1" applyBorder="1" applyAlignment="1">
      <alignment horizontal="left"/>
    </xf>
    <xf numFmtId="0" fontId="113" fillId="0" borderId="163" xfId="0" applyFont="1" applyBorder="1"/>
    <xf numFmtId="169" fontId="113" fillId="0" borderId="163" xfId="0" applyNumberFormat="1" applyFont="1" applyBorder="1" applyAlignment="1">
      <alignment horizontal="center"/>
    </xf>
    <xf numFmtId="0" fontId="113" fillId="0" borderId="163" xfId="0" applyFont="1" applyBorder="1" applyAlignment="1">
      <alignment horizontal="center"/>
    </xf>
    <xf numFmtId="0" fontId="113" fillId="25" borderId="24" xfId="0" applyFont="1" applyFill="1" applyBorder="1" applyAlignment="1">
      <alignment horizontal="center"/>
    </xf>
    <xf numFmtId="0" fontId="113" fillId="24" borderId="0" xfId="0" applyFont="1" applyFill="1"/>
    <xf numFmtId="169" fontId="113" fillId="24" borderId="0" xfId="0" applyNumberFormat="1" applyFont="1" applyFill="1" applyAlignment="1">
      <alignment horizontal="center"/>
    </xf>
    <xf numFmtId="0" fontId="113" fillId="24" borderId="0" xfId="0" applyFont="1" applyFill="1" applyAlignment="1">
      <alignment horizontal="center"/>
    </xf>
    <xf numFmtId="0" fontId="113" fillId="25" borderId="24" xfId="18" applyFont="1" applyFill="1" applyBorder="1" applyAlignment="1">
      <alignment horizontal="center"/>
    </xf>
    <xf numFmtId="0" fontId="113" fillId="25" borderId="0" xfId="18" applyFont="1" applyFill="1" applyBorder="1" applyAlignment="1"/>
    <xf numFmtId="169" fontId="113" fillId="25" borderId="0" xfId="18" applyNumberFormat="1" applyFont="1" applyFill="1" applyBorder="1" applyAlignment="1">
      <alignment horizontal="center"/>
    </xf>
    <xf numFmtId="4" fontId="113" fillId="25" borderId="0" xfId="18" applyNumberFormat="1" applyFont="1" applyFill="1" applyBorder="1" applyAlignment="1">
      <alignment horizontal="center"/>
    </xf>
    <xf numFmtId="0" fontId="113" fillId="18" borderId="0" xfId="0" applyFont="1" applyFill="1" applyBorder="1" applyAlignment="1">
      <alignment horizontal="center"/>
    </xf>
    <xf numFmtId="165" fontId="92" fillId="5" borderId="133" xfId="0" applyNumberFormat="1" applyFont="1" applyFill="1" applyBorder="1" applyAlignment="1"/>
    <xf numFmtId="0" fontId="92" fillId="5" borderId="133" xfId="0" applyFont="1" applyFill="1" applyBorder="1" applyAlignment="1"/>
    <xf numFmtId="169" fontId="92" fillId="5" borderId="133" xfId="0" applyNumberFormat="1" applyFont="1" applyFill="1" applyBorder="1" applyAlignment="1">
      <alignment horizontal="center"/>
    </xf>
    <xf numFmtId="0" fontId="92" fillId="5" borderId="133" xfId="0" applyFont="1" applyFill="1" applyBorder="1" applyAlignment="1">
      <alignment horizontal="center"/>
    </xf>
    <xf numFmtId="0" fontId="92" fillId="5" borderId="156" xfId="0" applyFont="1" applyFill="1" applyBorder="1" applyAlignment="1">
      <alignment horizontal="left"/>
    </xf>
    <xf numFmtId="0" fontId="104" fillId="0" borderId="133" xfId="0" applyFont="1" applyBorder="1" applyAlignment="1">
      <alignment horizontal="center"/>
    </xf>
    <xf numFmtId="0" fontId="104" fillId="5" borderId="133" xfId="18" applyFont="1" applyFill="1" applyBorder="1" applyAlignment="1"/>
    <xf numFmtId="169" fontId="104" fillId="5" borderId="133" xfId="18" applyNumberFormat="1" applyFont="1" applyFill="1" applyBorder="1" applyAlignment="1">
      <alignment horizontal="center"/>
    </xf>
    <xf numFmtId="4" fontId="104" fillId="5" borderId="133" xfId="18" applyNumberFormat="1" applyFont="1" applyFill="1" applyBorder="1" applyAlignment="1">
      <alignment horizontal="center"/>
    </xf>
    <xf numFmtId="0" fontId="104" fillId="5" borderId="133" xfId="18" applyFont="1" applyFill="1" applyBorder="1" applyAlignment="1">
      <alignment horizontal="center"/>
    </xf>
    <xf numFmtId="0" fontId="104" fillId="5" borderId="156" xfId="18" applyFont="1" applyFill="1" applyBorder="1" applyAlignment="1">
      <alignment horizontal="left"/>
    </xf>
    <xf numFmtId="0" fontId="113" fillId="0" borderId="133" xfId="0" applyFont="1" applyBorder="1"/>
    <xf numFmtId="4" fontId="113" fillId="0" borderId="133" xfId="0" applyNumberFormat="1" applyFont="1" applyBorder="1" applyAlignment="1">
      <alignment horizontal="center"/>
    </xf>
    <xf numFmtId="0" fontId="27" fillId="0" borderId="156" xfId="0" applyFont="1" applyBorder="1"/>
    <xf numFmtId="1" fontId="113" fillId="5" borderId="24" xfId="0" applyNumberFormat="1" applyFont="1" applyFill="1" applyBorder="1" applyAlignment="1">
      <alignment horizontal="center"/>
    </xf>
    <xf numFmtId="167" fontId="113" fillId="5" borderId="0" xfId="0" applyNumberFormat="1" applyFont="1" applyFill="1" applyBorder="1" applyAlignment="1"/>
    <xf numFmtId="0" fontId="113" fillId="5" borderId="0" xfId="0" applyNumberFormat="1" applyFont="1" applyFill="1" applyBorder="1" applyAlignment="1">
      <alignment horizontal="center"/>
    </xf>
    <xf numFmtId="0" fontId="24" fillId="0" borderId="163" xfId="0" applyFont="1" applyBorder="1"/>
    <xf numFmtId="169" fontId="24" fillId="0" borderId="163" xfId="0" applyNumberFormat="1" applyFont="1" applyBorder="1" applyAlignment="1">
      <alignment horizontal="center"/>
    </xf>
    <xf numFmtId="4" fontId="24" fillId="0" borderId="163" xfId="0" applyNumberFormat="1" applyFont="1" applyBorder="1" applyAlignment="1">
      <alignment horizontal="center"/>
    </xf>
    <xf numFmtId="0" fontId="24" fillId="0" borderId="163" xfId="0" applyFont="1" applyBorder="1" applyAlignment="1">
      <alignment horizontal="center"/>
    </xf>
    <xf numFmtId="0" fontId="1" fillId="5" borderId="133" xfId="0" applyFont="1" applyFill="1" applyBorder="1" applyAlignment="1"/>
    <xf numFmtId="169" fontId="1" fillId="5" borderId="133" xfId="0" applyNumberFormat="1" applyFont="1" applyFill="1" applyBorder="1" applyAlignment="1">
      <alignment horizontal="center"/>
    </xf>
    <xf numFmtId="0" fontId="1" fillId="5" borderId="133" xfId="0" applyFont="1" applyFill="1" applyBorder="1" applyAlignment="1">
      <alignment horizontal="center"/>
    </xf>
    <xf numFmtId="0" fontId="1" fillId="5" borderId="133" xfId="0" applyNumberFormat="1" applyFont="1" applyFill="1" applyBorder="1" applyAlignment="1">
      <alignment horizontal="center"/>
    </xf>
    <xf numFmtId="0" fontId="92" fillId="5" borderId="133" xfId="0" applyNumberFormat="1" applyFont="1" applyFill="1" applyBorder="1" applyAlignment="1">
      <alignment horizontal="center"/>
    </xf>
    <xf numFmtId="0" fontId="24" fillId="0" borderId="156" xfId="0" applyFont="1" applyBorder="1"/>
    <xf numFmtId="0" fontId="1" fillId="5" borderId="156" xfId="0" applyFont="1" applyFill="1" applyBorder="1" applyAlignment="1">
      <alignment horizontal="left"/>
    </xf>
    <xf numFmtId="0" fontId="103" fillId="5" borderId="133" xfId="0" applyFont="1" applyFill="1" applyBorder="1" applyAlignment="1"/>
    <xf numFmtId="167" fontId="104" fillId="5" borderId="133" xfId="0" applyNumberFormat="1" applyFont="1" applyFill="1" applyBorder="1" applyAlignment="1"/>
    <xf numFmtId="0" fontId="104" fillId="5" borderId="133" xfId="0" applyNumberFormat="1" applyFont="1" applyFill="1" applyBorder="1" applyAlignment="1">
      <alignment horizontal="center"/>
    </xf>
    <xf numFmtId="166" fontId="24" fillId="5" borderId="133" xfId="0" applyNumberFormat="1" applyFont="1" applyFill="1" applyBorder="1" applyAlignment="1"/>
    <xf numFmtId="0" fontId="24" fillId="5" borderId="133" xfId="0" applyFont="1" applyFill="1" applyBorder="1" applyAlignment="1"/>
    <xf numFmtId="169" fontId="24" fillId="5" borderId="133" xfId="0" applyNumberFormat="1" applyFont="1" applyFill="1" applyBorder="1" applyAlignment="1">
      <alignment horizontal="center"/>
    </xf>
    <xf numFmtId="0" fontId="24" fillId="5" borderId="133" xfId="0" applyFont="1" applyFill="1" applyBorder="1" applyAlignment="1">
      <alignment horizontal="center"/>
    </xf>
    <xf numFmtId="0" fontId="24" fillId="5" borderId="133" xfId="0" applyNumberFormat="1" applyFont="1" applyFill="1" applyBorder="1" applyAlignment="1">
      <alignment horizontal="center"/>
    </xf>
    <xf numFmtId="166" fontId="92" fillId="5" borderId="133" xfId="0" applyNumberFormat="1" applyFont="1" applyFill="1" applyBorder="1" applyAlignment="1"/>
    <xf numFmtId="0" fontId="24" fillId="5" borderId="156" xfId="0" applyFont="1" applyFill="1" applyBorder="1" applyAlignment="1">
      <alignment horizontal="left"/>
    </xf>
    <xf numFmtId="165" fontId="88" fillId="5" borderId="133" xfId="0" applyNumberFormat="1" applyFont="1" applyFill="1" applyBorder="1" applyAlignment="1"/>
    <xf numFmtId="0" fontId="88" fillId="5" borderId="133" xfId="0" applyFont="1" applyFill="1" applyBorder="1" applyAlignment="1"/>
    <xf numFmtId="169" fontId="88" fillId="5" borderId="133" xfId="0" applyNumberFormat="1" applyFont="1" applyFill="1" applyBorder="1" applyAlignment="1">
      <alignment horizontal="center"/>
    </xf>
    <xf numFmtId="0" fontId="88" fillId="5" borderId="133" xfId="0" applyFont="1" applyFill="1" applyBorder="1" applyAlignment="1">
      <alignment horizontal="center"/>
    </xf>
    <xf numFmtId="0" fontId="88" fillId="5" borderId="156" xfId="0" applyFont="1" applyFill="1" applyBorder="1" applyAlignment="1">
      <alignment horizontal="left"/>
    </xf>
    <xf numFmtId="0" fontId="114" fillId="5" borderId="0" xfId="0" applyFont="1" applyFill="1" applyBorder="1" applyAlignment="1">
      <alignment horizontal="center"/>
    </xf>
    <xf numFmtId="169" fontId="92" fillId="0" borderId="164" xfId="0" applyNumberFormat="1" applyFont="1" applyBorder="1" applyAlignment="1">
      <alignment horizontal="center"/>
    </xf>
    <xf numFmtId="0" fontId="92" fillId="0" borderId="164" xfId="0" applyFont="1" applyBorder="1" applyAlignment="1">
      <alignment horizontal="center"/>
    </xf>
    <xf numFmtId="0" fontId="113" fillId="5" borderId="24" xfId="18" applyFont="1" applyFill="1" applyBorder="1" applyAlignment="1">
      <alignment horizontal="center"/>
    </xf>
    <xf numFmtId="0" fontId="113" fillId="5" borderId="0" xfId="18" applyFont="1" applyFill="1" applyBorder="1" applyAlignment="1"/>
    <xf numFmtId="169" fontId="113" fillId="5" borderId="0" xfId="18" applyNumberFormat="1" applyFont="1" applyFill="1" applyBorder="1" applyAlignment="1">
      <alignment horizontal="center"/>
    </xf>
    <xf numFmtId="4" fontId="113" fillId="5" borderId="0" xfId="18" applyNumberFormat="1" applyFont="1" applyFill="1" applyBorder="1" applyAlignment="1">
      <alignment horizontal="center"/>
    </xf>
    <xf numFmtId="0" fontId="113" fillId="5" borderId="0" xfId="18" applyFont="1" applyFill="1" applyBorder="1" applyAlignment="1">
      <alignment horizontal="center"/>
    </xf>
    <xf numFmtId="4" fontId="104" fillId="5" borderId="133" xfId="0" applyNumberFormat="1" applyFont="1" applyFill="1" applyBorder="1" applyAlignment="1">
      <alignment horizontal="center"/>
    </xf>
    <xf numFmtId="4" fontId="92" fillId="5" borderId="133" xfId="0" applyNumberFormat="1" applyFont="1" applyFill="1" applyBorder="1" applyAlignment="1">
      <alignment horizontal="center"/>
    </xf>
    <xf numFmtId="165" fontId="103" fillId="5" borderId="133" xfId="0" applyNumberFormat="1" applyFont="1" applyFill="1" applyBorder="1" applyAlignment="1"/>
    <xf numFmtId="0" fontId="92" fillId="5" borderId="133" xfId="18" applyFont="1" applyFill="1" applyBorder="1" applyAlignment="1"/>
    <xf numFmtId="169" fontId="92" fillId="5" borderId="133" xfId="18" applyNumberFormat="1" applyFont="1" applyFill="1" applyBorder="1" applyAlignment="1">
      <alignment horizontal="center"/>
    </xf>
    <xf numFmtId="4" fontId="92" fillId="5" borderId="133" xfId="18" applyNumberFormat="1" applyFont="1" applyFill="1" applyBorder="1" applyAlignment="1">
      <alignment horizontal="center"/>
    </xf>
    <xf numFmtId="0" fontId="92" fillId="5" borderId="133" xfId="18" applyFont="1" applyFill="1" applyBorder="1" applyAlignment="1">
      <alignment horizontal="center"/>
    </xf>
    <xf numFmtId="0" fontId="92" fillId="5" borderId="156" xfId="18" applyFont="1" applyFill="1" applyBorder="1" applyAlignment="1">
      <alignment horizontal="left"/>
    </xf>
    <xf numFmtId="0" fontId="104" fillId="0" borderId="165" xfId="0" applyFont="1" applyBorder="1"/>
    <xf numFmtId="0" fontId="104" fillId="5" borderId="165" xfId="0" applyFont="1" applyFill="1" applyBorder="1" applyAlignment="1">
      <alignment horizontal="left"/>
    </xf>
    <xf numFmtId="0" fontId="92" fillId="0" borderId="165" xfId="0" applyFont="1" applyBorder="1"/>
    <xf numFmtId="0" fontId="103" fillId="0" borderId="165" xfId="0" applyFont="1" applyBorder="1"/>
    <xf numFmtId="0" fontId="92" fillId="0" borderId="133" xfId="0" quotePrefix="1" applyFont="1" applyBorder="1" applyAlignment="1">
      <alignment horizontal="center" wrapText="1"/>
    </xf>
    <xf numFmtId="0" fontId="103" fillId="0" borderId="133" xfId="0" quotePrefix="1" applyFont="1" applyBorder="1" applyAlignment="1">
      <alignment horizontal="center" wrapText="1"/>
    </xf>
    <xf numFmtId="166" fontId="104" fillId="5" borderId="133" xfId="0" applyNumberFormat="1" applyFont="1" applyFill="1" applyBorder="1" applyAlignment="1"/>
    <xf numFmtId="0" fontId="1" fillId="5" borderId="166" xfId="0" applyFont="1" applyFill="1" applyBorder="1" applyAlignment="1">
      <alignment horizontal="center"/>
    </xf>
    <xf numFmtId="0" fontId="1" fillId="17" borderId="167" xfId="0" applyFont="1" applyFill="1" applyBorder="1" applyAlignment="1">
      <alignment horizontal="center"/>
    </xf>
    <xf numFmtId="0" fontId="92" fillId="2" borderId="0" xfId="0" applyFont="1" applyFill="1" applyBorder="1"/>
    <xf numFmtId="0" fontId="1" fillId="24" borderId="166" xfId="0" applyFont="1" applyFill="1" applyBorder="1" applyAlignment="1">
      <alignment horizontal="center"/>
    </xf>
    <xf numFmtId="16" fontId="1" fillId="5" borderId="168" xfId="0" applyNumberFormat="1" applyFont="1" applyFill="1" applyBorder="1" applyAlignment="1">
      <alignment vertical="center"/>
    </xf>
    <xf numFmtId="0" fontId="1" fillId="5" borderId="169" xfId="0" applyFont="1" applyFill="1" applyBorder="1" applyAlignment="1">
      <alignment horizontal="center" vertical="top" wrapText="1"/>
    </xf>
    <xf numFmtId="0" fontId="1" fillId="5" borderId="169" xfId="0" applyFont="1" applyFill="1" applyBorder="1" applyAlignment="1">
      <alignment horizontal="left"/>
    </xf>
    <xf numFmtId="0" fontId="1" fillId="32" borderId="171" xfId="0" applyFont="1" applyFill="1" applyBorder="1"/>
    <xf numFmtId="0" fontId="1" fillId="0" borderId="166" xfId="0" applyFont="1" applyFill="1" applyBorder="1" applyAlignment="1">
      <alignment horizontal="center"/>
    </xf>
    <xf numFmtId="0" fontId="1" fillId="18" borderId="166" xfId="0" applyFont="1" applyFill="1" applyBorder="1" applyAlignment="1">
      <alignment horizontal="center"/>
    </xf>
    <xf numFmtId="0" fontId="107" fillId="21" borderId="5" xfId="0" applyFont="1" applyFill="1" applyBorder="1" applyAlignment="1">
      <alignment horizontal="left"/>
    </xf>
    <xf numFmtId="0" fontId="114" fillId="21" borderId="5" xfId="0" applyFont="1" applyFill="1" applyBorder="1" applyAlignment="1">
      <alignment horizontal="left"/>
    </xf>
    <xf numFmtId="0" fontId="1" fillId="18" borderId="169" xfId="0" applyFont="1" applyFill="1" applyBorder="1" applyAlignment="1">
      <alignment horizontal="center"/>
    </xf>
    <xf numFmtId="0" fontId="1" fillId="24" borderId="169" xfId="0" applyFont="1" applyFill="1" applyBorder="1" applyAlignment="1">
      <alignment horizontal="center"/>
    </xf>
    <xf numFmtId="0" fontId="1" fillId="0" borderId="169" xfId="0" applyFont="1" applyFill="1" applyBorder="1" applyAlignment="1">
      <alignment horizontal="center"/>
    </xf>
    <xf numFmtId="0" fontId="1" fillId="17" borderId="14" xfId="0" applyFont="1" applyFill="1" applyBorder="1" applyAlignment="1">
      <alignment horizontal="center"/>
    </xf>
    <xf numFmtId="0" fontId="1" fillId="16" borderId="169" xfId="0" applyFont="1" applyFill="1" applyBorder="1" applyAlignment="1">
      <alignment horizontal="center"/>
    </xf>
    <xf numFmtId="0" fontId="1" fillId="17" borderId="170" xfId="0" applyFont="1" applyFill="1" applyBorder="1" applyAlignment="1">
      <alignment horizontal="center"/>
    </xf>
    <xf numFmtId="0" fontId="1" fillId="17" borderId="169" xfId="0" applyFont="1" applyFill="1" applyBorder="1" applyAlignment="1">
      <alignment horizontal="center"/>
    </xf>
    <xf numFmtId="0" fontId="0" fillId="16" borderId="169" xfId="0" applyFill="1" applyBorder="1" applyAlignment="1">
      <alignment horizontal="center"/>
    </xf>
    <xf numFmtId="0" fontId="1" fillId="0" borderId="172" xfId="0" applyFont="1" applyFill="1" applyBorder="1" applyAlignment="1">
      <alignment horizontal="center"/>
    </xf>
    <xf numFmtId="0" fontId="1" fillId="5" borderId="169" xfId="0" applyFont="1" applyFill="1" applyBorder="1" applyAlignment="1">
      <alignment horizontal="center"/>
    </xf>
    <xf numFmtId="0" fontId="8" fillId="2" borderId="126" xfId="0" applyFont="1" applyFill="1" applyBorder="1"/>
    <xf numFmtId="1" fontId="8" fillId="5" borderId="173" xfId="0" applyNumberFormat="1" applyFont="1" applyFill="1" applyBorder="1" applyAlignment="1">
      <alignment horizontal="center"/>
    </xf>
    <xf numFmtId="0" fontId="8" fillId="5" borderId="174" xfId="0" applyFont="1" applyFill="1" applyBorder="1" applyAlignment="1"/>
    <xf numFmtId="167" fontId="8" fillId="5" borderId="174" xfId="0" applyNumberFormat="1" applyFont="1" applyFill="1" applyBorder="1" applyAlignment="1"/>
    <xf numFmtId="169" fontId="8" fillId="5" borderId="174" xfId="0" applyNumberFormat="1" applyFont="1" applyFill="1" applyBorder="1" applyAlignment="1">
      <alignment horizontal="center"/>
    </xf>
    <xf numFmtId="0" fontId="8" fillId="5" borderId="174" xfId="0" applyNumberFormat="1" applyFont="1" applyFill="1" applyBorder="1" applyAlignment="1">
      <alignment horizontal="center"/>
    </xf>
    <xf numFmtId="0" fontId="8" fillId="5" borderId="174" xfId="0" applyFont="1" applyFill="1" applyBorder="1" applyAlignment="1">
      <alignment horizontal="center"/>
    </xf>
    <xf numFmtId="0" fontId="8" fillId="5" borderId="174" xfId="0" applyFont="1" applyFill="1" applyBorder="1" applyAlignment="1">
      <alignment horizontal="left"/>
    </xf>
    <xf numFmtId="0" fontId="8" fillId="5" borderId="173" xfId="0" applyFont="1" applyFill="1" applyBorder="1" applyAlignment="1">
      <alignment horizontal="center"/>
    </xf>
    <xf numFmtId="165" fontId="8" fillId="5" borderId="174" xfId="0" applyNumberFormat="1" applyFont="1" applyFill="1" applyBorder="1" applyAlignment="1"/>
    <xf numFmtId="0" fontId="92" fillId="0" borderId="130" xfId="0" applyFont="1" applyBorder="1"/>
    <xf numFmtId="0" fontId="22" fillId="0" borderId="175" xfId="0" applyFont="1" applyBorder="1"/>
    <xf numFmtId="0" fontId="23" fillId="0" borderId="176" xfId="0" applyFont="1" applyBorder="1" applyAlignment="1">
      <alignment horizontal="center"/>
    </xf>
    <xf numFmtId="0" fontId="22" fillId="0" borderId="177" xfId="0" applyFont="1" applyBorder="1"/>
    <xf numFmtId="0" fontId="105" fillId="0" borderId="130" xfId="0" applyFont="1" applyBorder="1" applyAlignment="1">
      <alignment horizontal="center"/>
    </xf>
    <xf numFmtId="0" fontId="105" fillId="0" borderId="128" xfId="0" applyFont="1" applyBorder="1" applyAlignment="1">
      <alignment horizontal="center"/>
    </xf>
    <xf numFmtId="0" fontId="22" fillId="0" borderId="178" xfId="0" applyFont="1" applyBorder="1"/>
    <xf numFmtId="0" fontId="23" fillId="0" borderId="179" xfId="0" applyFont="1" applyBorder="1" applyAlignment="1">
      <alignment horizontal="center"/>
    </xf>
    <xf numFmtId="0" fontId="22" fillId="0" borderId="180" xfId="0" applyFont="1" applyBorder="1"/>
    <xf numFmtId="0" fontId="22" fillId="0" borderId="181" xfId="0" applyFont="1" applyBorder="1"/>
    <xf numFmtId="0" fontId="104" fillId="5" borderId="182" xfId="0" applyFont="1" applyFill="1" applyBorder="1" applyAlignment="1"/>
    <xf numFmtId="0" fontId="104" fillId="0" borderId="183" xfId="0" applyFont="1" applyBorder="1"/>
    <xf numFmtId="169" fontId="104" fillId="0" borderId="183" xfId="0" applyNumberFormat="1" applyFont="1" applyBorder="1" applyAlignment="1">
      <alignment horizontal="center"/>
    </xf>
    <xf numFmtId="4" fontId="104" fillId="0" borderId="183" xfId="0" applyNumberFormat="1" applyFont="1" applyBorder="1" applyAlignment="1">
      <alignment horizontal="center"/>
    </xf>
    <xf numFmtId="0" fontId="105" fillId="0" borderId="183" xfId="0" applyFont="1" applyBorder="1" applyAlignment="1">
      <alignment horizontal="center"/>
    </xf>
    <xf numFmtId="0" fontId="104" fillId="0" borderId="184" xfId="0" applyFont="1" applyBorder="1"/>
    <xf numFmtId="0" fontId="104" fillId="5" borderId="130" xfId="0" applyFont="1" applyFill="1" applyBorder="1" applyAlignment="1"/>
    <xf numFmtId="0" fontId="88" fillId="5" borderId="130" xfId="0" applyFont="1" applyFill="1" applyBorder="1" applyAlignment="1"/>
    <xf numFmtId="0" fontId="103" fillId="5" borderId="128" xfId="0" applyFont="1" applyFill="1" applyBorder="1" applyAlignment="1"/>
    <xf numFmtId="165" fontId="103" fillId="5" borderId="132" xfId="0" applyNumberFormat="1" applyFont="1" applyFill="1" applyBorder="1" applyAlignment="1"/>
    <xf numFmtId="0" fontId="103" fillId="5" borderId="132" xfId="0" applyFont="1" applyFill="1" applyBorder="1" applyAlignment="1"/>
    <xf numFmtId="169" fontId="103" fillId="5" borderId="132" xfId="0" applyNumberFormat="1" applyFont="1" applyFill="1" applyBorder="1" applyAlignment="1">
      <alignment horizontal="center"/>
    </xf>
    <xf numFmtId="0" fontId="103" fillId="5" borderId="132" xfId="0" applyFont="1" applyFill="1" applyBorder="1" applyAlignment="1">
      <alignment horizontal="center"/>
    </xf>
    <xf numFmtId="0" fontId="103" fillId="5" borderId="178" xfId="0" applyFont="1" applyFill="1" applyBorder="1" applyAlignment="1">
      <alignment horizontal="left"/>
    </xf>
    <xf numFmtId="165" fontId="92" fillId="5" borderId="182" xfId="0" applyNumberFormat="1" applyFont="1" applyFill="1" applyBorder="1" applyAlignment="1"/>
    <xf numFmtId="0" fontId="92" fillId="0" borderId="183" xfId="0" applyFont="1" applyBorder="1"/>
    <xf numFmtId="169" fontId="92" fillId="0" borderId="183" xfId="0" applyNumberFormat="1" applyFont="1" applyBorder="1" applyAlignment="1">
      <alignment horizontal="center"/>
    </xf>
    <xf numFmtId="0" fontId="92" fillId="0" borderId="183" xfId="0" applyFont="1" applyBorder="1" applyAlignment="1">
      <alignment horizontal="center"/>
    </xf>
    <xf numFmtId="0" fontId="92" fillId="0" borderId="184" xfId="0" applyFont="1" applyBorder="1"/>
    <xf numFmtId="165" fontId="92" fillId="5" borderId="130" xfId="0" applyNumberFormat="1" applyFont="1" applyFill="1" applyBorder="1" applyAlignment="1"/>
    <xf numFmtId="0" fontId="103" fillId="0" borderId="178" xfId="0" applyFont="1" applyBorder="1"/>
    <xf numFmtId="0" fontId="115" fillId="5" borderId="24" xfId="0" applyFont="1" applyFill="1" applyBorder="1" applyAlignment="1">
      <alignment horizontal="center"/>
    </xf>
    <xf numFmtId="0" fontId="115" fillId="5" borderId="0" xfId="0" applyFont="1" applyFill="1" applyBorder="1" applyAlignment="1"/>
    <xf numFmtId="165" fontId="115" fillId="5" borderId="0" xfId="0" applyNumberFormat="1" applyFont="1" applyFill="1" applyBorder="1" applyAlignment="1"/>
    <xf numFmtId="169" fontId="115" fillId="5" borderId="0" xfId="0" applyNumberFormat="1" applyFont="1" applyFill="1" applyBorder="1" applyAlignment="1">
      <alignment horizontal="center"/>
    </xf>
    <xf numFmtId="0" fontId="115" fillId="5" borderId="0" xfId="0" applyFont="1" applyFill="1" applyBorder="1" applyAlignment="1">
      <alignment horizontal="center"/>
    </xf>
    <xf numFmtId="0" fontId="100" fillId="2" borderId="126" xfId="0" applyFont="1" applyFill="1" applyBorder="1"/>
    <xf numFmtId="0" fontId="8" fillId="5" borderId="185" xfId="0" applyFont="1" applyFill="1" applyBorder="1" applyAlignment="1">
      <alignment horizontal="left"/>
    </xf>
    <xf numFmtId="0" fontId="92" fillId="0" borderId="186" xfId="0" applyFont="1" applyBorder="1"/>
    <xf numFmtId="0" fontId="92" fillId="0" borderId="163" xfId="0" applyFont="1" applyBorder="1"/>
    <xf numFmtId="169" fontId="92" fillId="0" borderId="163" xfId="0" applyNumberFormat="1" applyFont="1" applyBorder="1" applyAlignment="1">
      <alignment horizontal="center"/>
    </xf>
    <xf numFmtId="0" fontId="92" fillId="0" borderId="163" xfId="0" applyFont="1" applyBorder="1" applyAlignment="1">
      <alignment horizontal="center"/>
    </xf>
    <xf numFmtId="0" fontId="92" fillId="0" borderId="187" xfId="0" applyFont="1" applyBorder="1"/>
    <xf numFmtId="0" fontId="8" fillId="25" borderId="173" xfId="0" applyFont="1" applyFill="1" applyBorder="1" applyAlignment="1">
      <alignment horizontal="center"/>
    </xf>
    <xf numFmtId="0" fontId="8" fillId="25" borderId="174" xfId="0" applyFont="1" applyFill="1" applyBorder="1" applyAlignment="1"/>
    <xf numFmtId="165" fontId="8" fillId="25" borderId="174" xfId="0" applyNumberFormat="1" applyFont="1" applyFill="1" applyBorder="1" applyAlignment="1"/>
    <xf numFmtId="169" fontId="8" fillId="25" borderId="174" xfId="0" applyNumberFormat="1" applyFont="1" applyFill="1" applyBorder="1" applyAlignment="1">
      <alignment horizontal="center"/>
    </xf>
    <xf numFmtId="0" fontId="8" fillId="25" borderId="174" xfId="0" applyFont="1" applyFill="1" applyBorder="1" applyAlignment="1">
      <alignment horizontal="center"/>
    </xf>
    <xf numFmtId="0" fontId="8" fillId="25" borderId="174" xfId="0" applyFont="1" applyFill="1" applyBorder="1" applyAlignment="1">
      <alignment horizontal="left"/>
    </xf>
    <xf numFmtId="0" fontId="92" fillId="0" borderId="182" xfId="0" applyFont="1" applyBorder="1"/>
    <xf numFmtId="165" fontId="92" fillId="5" borderId="128" xfId="0" applyNumberFormat="1" applyFont="1" applyFill="1" applyBorder="1" applyAlignment="1"/>
    <xf numFmtId="0" fontId="92" fillId="5" borderId="132" xfId="0" applyFont="1" applyFill="1" applyBorder="1" applyAlignment="1"/>
    <xf numFmtId="169" fontId="92" fillId="5" borderId="132" xfId="0" applyNumberFormat="1" applyFont="1" applyFill="1" applyBorder="1" applyAlignment="1">
      <alignment horizontal="center"/>
    </xf>
    <xf numFmtId="0" fontId="92" fillId="5" borderId="132" xfId="0" applyFont="1" applyFill="1" applyBorder="1" applyAlignment="1">
      <alignment horizontal="center"/>
    </xf>
    <xf numFmtId="0" fontId="92" fillId="5" borderId="178" xfId="0" applyFont="1" applyFill="1" applyBorder="1" applyAlignment="1">
      <alignment horizontal="left"/>
    </xf>
    <xf numFmtId="0" fontId="24" fillId="0" borderId="182" xfId="0" applyFont="1" applyBorder="1"/>
    <xf numFmtId="0" fontId="24" fillId="0" borderId="183" xfId="0" applyFont="1" applyBorder="1"/>
    <xf numFmtId="169" fontId="24" fillId="0" borderId="183" xfId="0" applyNumberFormat="1" applyFont="1" applyBorder="1" applyAlignment="1">
      <alignment horizontal="center"/>
    </xf>
    <xf numFmtId="4" fontId="24" fillId="0" borderId="183" xfId="0" applyNumberFormat="1" applyFont="1" applyBorder="1" applyAlignment="1">
      <alignment horizontal="center"/>
    </xf>
    <xf numFmtId="0" fontId="24" fillId="0" borderId="183" xfId="0" applyFont="1" applyBorder="1" applyAlignment="1">
      <alignment horizontal="center"/>
    </xf>
    <xf numFmtId="0" fontId="24" fillId="0" borderId="184" xfId="0" applyFont="1" applyBorder="1"/>
    <xf numFmtId="166" fontId="24" fillId="5" borderId="128" xfId="0" applyNumberFormat="1" applyFont="1" applyFill="1" applyBorder="1" applyAlignment="1"/>
    <xf numFmtId="0" fontId="1" fillId="5" borderId="132" xfId="0" applyFont="1" applyFill="1" applyBorder="1" applyAlignment="1"/>
    <xf numFmtId="169" fontId="1" fillId="5" borderId="132" xfId="0" applyNumberFormat="1" applyFont="1" applyFill="1" applyBorder="1" applyAlignment="1">
      <alignment horizontal="center"/>
    </xf>
    <xf numFmtId="0" fontId="1" fillId="5" borderId="132" xfId="0" applyFont="1" applyFill="1" applyBorder="1" applyAlignment="1">
      <alignment horizontal="center"/>
    </xf>
    <xf numFmtId="0" fontId="1" fillId="5" borderId="132" xfId="0" applyNumberFormat="1" applyFont="1" applyFill="1" applyBorder="1" applyAlignment="1">
      <alignment horizontal="center"/>
    </xf>
    <xf numFmtId="0" fontId="1" fillId="5" borderId="178" xfId="0" applyFont="1" applyFill="1" applyBorder="1" applyAlignment="1">
      <alignment horizontal="left"/>
    </xf>
    <xf numFmtId="4" fontId="8" fillId="5" borderId="174" xfId="0" applyNumberFormat="1" applyFont="1" applyFill="1" applyBorder="1" applyAlignment="1">
      <alignment horizontal="center"/>
    </xf>
    <xf numFmtId="0" fontId="104" fillId="0" borderId="182" xfId="0" applyFont="1" applyBorder="1"/>
    <xf numFmtId="0" fontId="104" fillId="0" borderId="183" xfId="0" applyFont="1" applyBorder="1" applyAlignment="1">
      <alignment horizontal="center"/>
    </xf>
    <xf numFmtId="0" fontId="104" fillId="0" borderId="130" xfId="0" applyFont="1" applyBorder="1"/>
    <xf numFmtId="0" fontId="104" fillId="5" borderId="130" xfId="18" applyFont="1" applyFill="1" applyBorder="1" applyAlignment="1"/>
    <xf numFmtId="0" fontId="92" fillId="0" borderId="128" xfId="0" applyFont="1" applyBorder="1"/>
    <xf numFmtId="0" fontId="92" fillId="0" borderId="132" xfId="0" applyFont="1" applyBorder="1"/>
    <xf numFmtId="169" fontId="92" fillId="0" borderId="132" xfId="0" applyNumberFormat="1" applyFont="1" applyBorder="1" applyAlignment="1">
      <alignment horizontal="center"/>
    </xf>
    <xf numFmtId="4" fontId="92" fillId="0" borderId="132" xfId="0" applyNumberFormat="1" applyFont="1" applyBorder="1" applyAlignment="1">
      <alignment horizontal="center"/>
    </xf>
    <xf numFmtId="0" fontId="92" fillId="0" borderId="132" xfId="0" applyFont="1" applyBorder="1" applyAlignment="1">
      <alignment horizontal="center"/>
    </xf>
    <xf numFmtId="0" fontId="92" fillId="0" borderId="178" xfId="0" applyFont="1" applyBorder="1"/>
    <xf numFmtId="0" fontId="8" fillId="5" borderId="188" xfId="0" applyFont="1" applyFill="1" applyBorder="1" applyAlignment="1">
      <alignment horizontal="center"/>
    </xf>
    <xf numFmtId="0" fontId="8" fillId="5" borderId="189" xfId="0" applyFont="1" applyFill="1" applyBorder="1" applyAlignment="1"/>
    <xf numFmtId="165" fontId="8" fillId="5" borderId="189" xfId="0" applyNumberFormat="1" applyFont="1" applyFill="1" applyBorder="1" applyAlignment="1"/>
    <xf numFmtId="169" fontId="8" fillId="5" borderId="189" xfId="0" applyNumberFormat="1" applyFont="1" applyFill="1" applyBorder="1" applyAlignment="1">
      <alignment horizontal="center"/>
    </xf>
    <xf numFmtId="0" fontId="8" fillId="5" borderId="189" xfId="0" applyFont="1" applyFill="1" applyBorder="1" applyAlignment="1">
      <alignment horizontal="center"/>
    </xf>
    <xf numFmtId="0" fontId="1" fillId="5" borderId="189" xfId="0" applyFont="1" applyFill="1" applyBorder="1" applyAlignment="1">
      <alignment horizontal="left"/>
    </xf>
    <xf numFmtId="0" fontId="1" fillId="5" borderId="174" xfId="0" applyFont="1" applyFill="1" applyBorder="1" applyAlignment="1"/>
    <xf numFmtId="167" fontId="1" fillId="5" borderId="174" xfId="0" applyNumberFormat="1" applyFont="1" applyFill="1" applyBorder="1" applyAlignment="1"/>
    <xf numFmtId="169" fontId="1" fillId="5" borderId="174" xfId="0" applyNumberFormat="1" applyFont="1" applyFill="1" applyBorder="1" applyAlignment="1">
      <alignment horizontal="center"/>
    </xf>
    <xf numFmtId="0" fontId="1" fillId="5" borderId="174" xfId="0" applyNumberFormat="1" applyFont="1" applyFill="1" applyBorder="1" applyAlignment="1">
      <alignment horizontal="center"/>
    </xf>
    <xf numFmtId="0" fontId="1" fillId="5" borderId="185" xfId="0" applyFont="1" applyFill="1" applyBorder="1" applyAlignment="1">
      <alignment horizontal="left"/>
    </xf>
    <xf numFmtId="166" fontId="8" fillId="5" borderId="174" xfId="0" applyNumberFormat="1" applyFont="1" applyFill="1" applyBorder="1" applyAlignment="1"/>
    <xf numFmtId="165" fontId="103" fillId="5" borderId="130" xfId="0" applyNumberFormat="1" applyFont="1" applyFill="1" applyBorder="1" applyAlignment="1"/>
    <xf numFmtId="165" fontId="103" fillId="5" borderId="128" xfId="0" applyNumberFormat="1" applyFont="1" applyFill="1" applyBorder="1" applyAlignment="1"/>
    <xf numFmtId="0" fontId="27" fillId="0" borderId="184" xfId="0" applyFont="1" applyBorder="1"/>
    <xf numFmtId="0" fontId="24" fillId="0" borderId="130" xfId="0" applyFont="1" applyBorder="1"/>
    <xf numFmtId="4" fontId="103" fillId="0" borderId="132" xfId="0" applyNumberFormat="1" applyFont="1" applyBorder="1" applyAlignment="1">
      <alignment horizontal="center"/>
    </xf>
    <xf numFmtId="0" fontId="8" fillId="0" borderId="174" xfId="0" applyFont="1" applyBorder="1"/>
    <xf numFmtId="0" fontId="24" fillId="0" borderId="186" xfId="0" applyFont="1" applyBorder="1"/>
    <xf numFmtId="0" fontId="24" fillId="0" borderId="187" xfId="0" applyFont="1" applyBorder="1"/>
    <xf numFmtId="4" fontId="92" fillId="0" borderId="163" xfId="0" applyNumberFormat="1" applyFont="1" applyBorder="1" applyAlignment="1">
      <alignment horizontal="center"/>
    </xf>
    <xf numFmtId="0" fontId="8" fillId="5" borderId="189" xfId="0" applyFont="1" applyFill="1" applyBorder="1" applyAlignment="1">
      <alignment horizontal="left"/>
    </xf>
    <xf numFmtId="4" fontId="92" fillId="0" borderId="183" xfId="0" applyNumberFormat="1" applyFont="1" applyBorder="1" applyAlignment="1">
      <alignment horizontal="center"/>
    </xf>
    <xf numFmtId="0" fontId="91" fillId="5" borderId="128" xfId="0" applyFont="1" applyFill="1" applyBorder="1" applyAlignment="1"/>
    <xf numFmtId="166" fontId="91" fillId="5" borderId="132" xfId="0" applyNumberFormat="1" applyFont="1" applyFill="1" applyBorder="1" applyAlignment="1"/>
    <xf numFmtId="169" fontId="91" fillId="5" borderId="132" xfId="0" applyNumberFormat="1" applyFont="1" applyFill="1" applyBorder="1" applyAlignment="1">
      <alignment horizontal="center"/>
    </xf>
    <xf numFmtId="0" fontId="91" fillId="5" borderId="132" xfId="0" applyFont="1" applyFill="1" applyBorder="1" applyAlignment="1">
      <alignment horizontal="center"/>
    </xf>
    <xf numFmtId="0" fontId="92" fillId="5" borderId="132" xfId="0" applyNumberFormat="1" applyFont="1" applyFill="1" applyBorder="1" applyAlignment="1">
      <alignment horizontal="center"/>
    </xf>
    <xf numFmtId="0" fontId="91" fillId="5" borderId="178" xfId="0" applyFont="1" applyFill="1" applyBorder="1" applyAlignment="1">
      <alignment horizontal="left"/>
    </xf>
    <xf numFmtId="1" fontId="8" fillId="5" borderId="188" xfId="0" applyNumberFormat="1" applyFont="1" applyFill="1" applyBorder="1" applyAlignment="1">
      <alignment horizontal="center"/>
    </xf>
    <xf numFmtId="166" fontId="8" fillId="5" borderId="189" xfId="0" applyNumberFormat="1" applyFont="1" applyFill="1" applyBorder="1" applyAlignment="1"/>
    <xf numFmtId="0" fontId="8" fillId="5" borderId="189" xfId="0" applyNumberFormat="1" applyFont="1" applyFill="1" applyBorder="1" applyAlignment="1">
      <alignment horizontal="center"/>
    </xf>
    <xf numFmtId="0" fontId="1" fillId="5" borderId="174" xfId="0" applyFont="1" applyFill="1" applyBorder="1" applyAlignment="1">
      <alignment horizontal="center"/>
    </xf>
    <xf numFmtId="0" fontId="8" fillId="25" borderId="174" xfId="0" applyNumberFormat="1" applyFont="1" applyFill="1" applyBorder="1" applyAlignment="1">
      <alignment horizontal="center"/>
    </xf>
    <xf numFmtId="166" fontId="92" fillId="5" borderId="186" xfId="0" applyNumberFormat="1" applyFont="1" applyFill="1" applyBorder="1" applyAlignment="1"/>
    <xf numFmtId="0" fontId="1" fillId="5" borderId="130" xfId="0" applyFont="1" applyFill="1" applyBorder="1" applyAlignment="1"/>
    <xf numFmtId="0" fontId="104" fillId="0" borderId="186" xfId="0" applyFont="1" applyBorder="1"/>
    <xf numFmtId="0" fontId="104" fillId="0" borderId="163" xfId="0" applyFont="1" applyBorder="1"/>
    <xf numFmtId="169" fontId="104" fillId="0" borderId="163" xfId="0" applyNumberFormat="1" applyFont="1" applyBorder="1" applyAlignment="1">
      <alignment horizontal="center"/>
    </xf>
    <xf numFmtId="4" fontId="104" fillId="0" borderId="163" xfId="0" applyNumberFormat="1" applyFont="1" applyBorder="1" applyAlignment="1">
      <alignment horizontal="center"/>
    </xf>
    <xf numFmtId="0" fontId="104" fillId="0" borderId="163" xfId="0" applyFont="1" applyBorder="1" applyAlignment="1">
      <alignment horizontal="center"/>
    </xf>
    <xf numFmtId="0" fontId="104" fillId="0" borderId="187" xfId="0" applyFont="1" applyBorder="1"/>
    <xf numFmtId="165" fontId="104" fillId="5" borderId="130" xfId="0" applyNumberFormat="1" applyFont="1" applyFill="1" applyBorder="1" applyAlignment="1"/>
    <xf numFmtId="165" fontId="1" fillId="5" borderId="128" xfId="0" applyNumberFormat="1" applyFont="1" applyFill="1" applyBorder="1" applyAlignment="1"/>
    <xf numFmtId="0" fontId="24" fillId="5" borderId="132" xfId="0" applyFont="1" applyFill="1" applyBorder="1" applyAlignment="1">
      <alignment horizontal="center"/>
    </xf>
    <xf numFmtId="0" fontId="102" fillId="5" borderId="173" xfId="0" applyFont="1" applyFill="1" applyBorder="1" applyAlignment="1">
      <alignment horizontal="center"/>
    </xf>
    <xf numFmtId="0" fontId="92" fillId="5" borderId="174" xfId="0" applyFont="1" applyFill="1" applyBorder="1" applyAlignment="1"/>
    <xf numFmtId="169" fontId="92" fillId="5" borderId="174" xfId="0" applyNumberFormat="1" applyFont="1" applyFill="1" applyBorder="1" applyAlignment="1">
      <alignment horizontal="center"/>
    </xf>
    <xf numFmtId="0" fontId="92" fillId="5" borderId="174" xfId="0" applyFont="1" applyFill="1" applyBorder="1" applyAlignment="1">
      <alignment horizontal="center"/>
    </xf>
    <xf numFmtId="0" fontId="92" fillId="5" borderId="185" xfId="0" applyFont="1" applyFill="1" applyBorder="1" applyAlignment="1">
      <alignment horizontal="left"/>
    </xf>
    <xf numFmtId="0" fontId="92" fillId="5" borderId="128" xfId="0" applyFont="1" applyFill="1" applyBorder="1" applyAlignment="1"/>
    <xf numFmtId="4" fontId="92" fillId="5" borderId="132" xfId="0" applyNumberFormat="1" applyFont="1" applyFill="1" applyBorder="1" applyAlignment="1">
      <alignment horizontal="center"/>
    </xf>
    <xf numFmtId="0" fontId="104" fillId="5" borderId="183" xfId="0" applyFont="1" applyFill="1" applyBorder="1" applyAlignment="1"/>
    <xf numFmtId="169" fontId="104" fillId="5" borderId="183" xfId="0" applyNumberFormat="1" applyFont="1" applyFill="1" applyBorder="1" applyAlignment="1">
      <alignment horizontal="center"/>
    </xf>
    <xf numFmtId="4" fontId="104" fillId="5" borderId="183" xfId="0" applyNumberFormat="1" applyFont="1" applyFill="1" applyBorder="1" applyAlignment="1">
      <alignment horizontal="center"/>
    </xf>
    <xf numFmtId="0" fontId="104" fillId="5" borderId="183" xfId="0" applyFont="1" applyFill="1" applyBorder="1" applyAlignment="1">
      <alignment horizontal="center"/>
    </xf>
    <xf numFmtId="0" fontId="104" fillId="5" borderId="184" xfId="0" applyFont="1" applyFill="1" applyBorder="1" applyAlignment="1">
      <alignment horizontal="left"/>
    </xf>
    <xf numFmtId="166" fontId="24" fillId="5" borderId="130" xfId="0" applyNumberFormat="1" applyFont="1" applyFill="1" applyBorder="1" applyAlignment="1"/>
    <xf numFmtId="166" fontId="92" fillId="5" borderId="130" xfId="0" applyNumberFormat="1" applyFont="1" applyFill="1" applyBorder="1" applyAlignment="1"/>
    <xf numFmtId="166" fontId="103" fillId="5" borderId="130" xfId="0" applyNumberFormat="1" applyFont="1" applyFill="1" applyBorder="1" applyAlignment="1"/>
    <xf numFmtId="169" fontId="103" fillId="5" borderId="133" xfId="0" applyNumberFormat="1" applyFont="1" applyFill="1" applyBorder="1" applyAlignment="1">
      <alignment horizontal="center"/>
    </xf>
    <xf numFmtId="0" fontId="103" fillId="5" borderId="133" xfId="0" applyFont="1" applyFill="1" applyBorder="1" applyAlignment="1">
      <alignment horizontal="center"/>
    </xf>
    <xf numFmtId="0" fontId="103" fillId="5" borderId="133" xfId="0" applyNumberFormat="1" applyFont="1" applyFill="1" applyBorder="1" applyAlignment="1">
      <alignment horizontal="center"/>
    </xf>
    <xf numFmtId="0" fontId="103" fillId="5" borderId="156" xfId="0" applyFont="1" applyFill="1" applyBorder="1" applyAlignment="1">
      <alignment horizontal="left"/>
    </xf>
    <xf numFmtId="166" fontId="103" fillId="5" borderId="128" xfId="0" applyNumberFormat="1" applyFont="1" applyFill="1" applyBorder="1" applyAlignment="1"/>
    <xf numFmtId="0" fontId="103" fillId="5" borderId="132" xfId="0" applyNumberFormat="1" applyFont="1" applyFill="1" applyBorder="1" applyAlignment="1">
      <alignment horizontal="center"/>
    </xf>
    <xf numFmtId="166" fontId="1" fillId="5" borderId="174" xfId="0" applyNumberFormat="1" applyFont="1" applyFill="1" applyBorder="1" applyAlignment="1"/>
    <xf numFmtId="1" fontId="115" fillId="5" borderId="24" xfId="0" applyNumberFormat="1" applyFont="1" applyFill="1" applyBorder="1" applyAlignment="1">
      <alignment horizontal="center"/>
    </xf>
    <xf numFmtId="166" fontId="115" fillId="5" borderId="0" xfId="0" applyNumberFormat="1" applyFont="1" applyFill="1" applyBorder="1" applyAlignment="1"/>
    <xf numFmtId="0" fontId="115" fillId="5" borderId="0" xfId="0" applyNumberFormat="1" applyFont="1" applyFill="1" applyBorder="1" applyAlignment="1">
      <alignment horizontal="center"/>
    </xf>
    <xf numFmtId="0" fontId="92" fillId="5" borderId="182" xfId="0" applyFont="1" applyFill="1" applyBorder="1" applyAlignment="1"/>
    <xf numFmtId="0" fontId="92" fillId="0" borderId="190" xfId="0" applyFont="1" applyBorder="1"/>
    <xf numFmtId="0" fontId="92" fillId="0" borderId="191" xfId="0" applyFont="1" applyBorder="1"/>
    <xf numFmtId="0" fontId="92" fillId="0" borderId="192" xfId="0" applyFont="1" applyBorder="1" applyAlignment="1">
      <alignment horizontal="center"/>
    </xf>
    <xf numFmtId="0" fontId="92" fillId="0" borderId="193" xfId="0" applyFont="1" applyBorder="1"/>
    <xf numFmtId="0" fontId="92" fillId="5" borderId="128" xfId="18" applyFont="1" applyFill="1" applyBorder="1" applyAlignment="1"/>
    <xf numFmtId="0" fontId="92" fillId="5" borderId="132" xfId="18" applyFont="1" applyFill="1" applyBorder="1" applyAlignment="1"/>
    <xf numFmtId="169" fontId="92" fillId="5" borderId="132" xfId="18" applyNumberFormat="1" applyFont="1" applyFill="1" applyBorder="1" applyAlignment="1">
      <alignment horizontal="center"/>
    </xf>
    <xf numFmtId="4" fontId="92" fillId="5" borderId="132" xfId="18" applyNumberFormat="1" applyFont="1" applyFill="1" applyBorder="1" applyAlignment="1">
      <alignment horizontal="center"/>
    </xf>
    <xf numFmtId="0" fontId="92" fillId="5" borderId="132" xfId="18" applyFont="1" applyFill="1" applyBorder="1" applyAlignment="1">
      <alignment horizontal="center"/>
    </xf>
    <xf numFmtId="0" fontId="92" fillId="5" borderId="178" xfId="18" applyFont="1" applyFill="1" applyBorder="1" applyAlignment="1">
      <alignment horizontal="left"/>
    </xf>
    <xf numFmtId="0" fontId="20" fillId="2" borderId="126" xfId="0" applyFont="1" applyFill="1" applyBorder="1"/>
    <xf numFmtId="0" fontId="103" fillId="0" borderId="132" xfId="0" quotePrefix="1" applyFont="1" applyBorder="1" applyAlignment="1">
      <alignment horizontal="center" wrapText="1"/>
    </xf>
    <xf numFmtId="0" fontId="92" fillId="5" borderId="194" xfId="0" applyFont="1" applyFill="1" applyBorder="1" applyAlignment="1">
      <alignment horizontal="left"/>
    </xf>
    <xf numFmtId="0" fontId="8" fillId="29" borderId="173" xfId="0" applyFont="1" applyFill="1" applyBorder="1" applyAlignment="1">
      <alignment horizontal="center"/>
    </xf>
    <xf numFmtId="0" fontId="8" fillId="29" borderId="174" xfId="0" applyFont="1" applyFill="1" applyBorder="1" applyAlignment="1"/>
    <xf numFmtId="165" fontId="8" fillId="29" borderId="174" xfId="0" applyNumberFormat="1" applyFont="1" applyFill="1" applyBorder="1" applyAlignment="1"/>
    <xf numFmtId="169" fontId="8" fillId="29" borderId="174" xfId="0" applyNumberFormat="1" applyFont="1" applyFill="1" applyBorder="1" applyAlignment="1">
      <alignment horizontal="center"/>
    </xf>
    <xf numFmtId="0" fontId="8" fillId="29" borderId="174" xfId="0" applyFont="1" applyFill="1" applyBorder="1" applyAlignment="1">
      <alignment horizontal="center"/>
    </xf>
    <xf numFmtId="0" fontId="8" fillId="29" borderId="174" xfId="0" applyFont="1" applyFill="1" applyBorder="1" applyAlignment="1">
      <alignment horizontal="left"/>
    </xf>
    <xf numFmtId="0" fontId="26" fillId="2" borderId="126" xfId="0" applyFont="1" applyFill="1" applyBorder="1"/>
    <xf numFmtId="166" fontId="104" fillId="5" borderId="130" xfId="0" applyNumberFormat="1" applyFont="1" applyFill="1" applyBorder="1" applyAlignment="1"/>
    <xf numFmtId="165" fontId="92" fillId="5" borderId="186" xfId="0" applyNumberFormat="1" applyFont="1" applyFill="1" applyBorder="1" applyAlignment="1"/>
    <xf numFmtId="0" fontId="29" fillId="2" borderId="126" xfId="0" applyFont="1" applyFill="1" applyBorder="1"/>
    <xf numFmtId="0" fontId="92" fillId="5" borderId="130" xfId="0" applyFont="1" applyFill="1" applyBorder="1" applyAlignment="1"/>
    <xf numFmtId="0" fontId="103" fillId="5" borderId="130" xfId="0" applyFont="1" applyFill="1" applyBorder="1" applyAlignment="1"/>
    <xf numFmtId="0" fontId="1" fillId="17" borderId="166" xfId="0" applyFont="1" applyFill="1" applyBorder="1" applyAlignment="1">
      <alignment horizontal="center"/>
    </xf>
    <xf numFmtId="0" fontId="1" fillId="15" borderId="167" xfId="0" applyFont="1" applyFill="1" applyBorder="1" applyAlignment="1">
      <alignment horizontal="center"/>
    </xf>
    <xf numFmtId="0" fontId="1" fillId="16" borderId="166" xfId="0" applyFont="1" applyFill="1" applyBorder="1" applyAlignment="1">
      <alignment horizontal="center"/>
    </xf>
    <xf numFmtId="0" fontId="1" fillId="31" borderId="170" xfId="0" applyFont="1" applyFill="1" applyBorder="1" applyAlignment="1">
      <alignment horizontal="left"/>
    </xf>
    <xf numFmtId="0" fontId="111" fillId="27" borderId="107" xfId="0" applyFont="1" applyFill="1" applyBorder="1"/>
    <xf numFmtId="0" fontId="1" fillId="16" borderId="195" xfId="0" applyFont="1" applyFill="1" applyBorder="1" applyAlignment="1">
      <alignment horizontal="left"/>
    </xf>
    <xf numFmtId="0" fontId="0" fillId="16" borderId="166" xfId="0" applyFill="1" applyBorder="1" applyAlignment="1">
      <alignment horizontal="center"/>
    </xf>
    <xf numFmtId="0" fontId="22" fillId="0" borderId="174" xfId="0" applyFont="1" applyBorder="1"/>
    <xf numFmtId="0" fontId="92" fillId="0" borderId="189" xfId="0" applyFont="1" applyBorder="1"/>
    <xf numFmtId="0" fontId="1" fillId="17" borderId="196" xfId="0" applyFont="1" applyFill="1" applyBorder="1" applyAlignment="1">
      <alignment horizontal="center"/>
    </xf>
    <xf numFmtId="0" fontId="1" fillId="17" borderId="197" xfId="0" applyFont="1" applyFill="1" applyBorder="1" applyAlignment="1">
      <alignment horizontal="center"/>
    </xf>
    <xf numFmtId="0" fontId="1" fillId="17" borderId="198" xfId="0" applyFont="1" applyFill="1" applyBorder="1" applyAlignment="1">
      <alignment horizontal="center"/>
    </xf>
    <xf numFmtId="0" fontId="1" fillId="18" borderId="196" xfId="0" applyFont="1" applyFill="1" applyBorder="1" applyAlignment="1">
      <alignment horizontal="center"/>
    </xf>
    <xf numFmtId="0" fontId="1" fillId="18" borderId="197" xfId="0" applyFont="1" applyFill="1" applyBorder="1" applyAlignment="1">
      <alignment horizontal="center"/>
    </xf>
    <xf numFmtId="0" fontId="1" fillId="17" borderId="199" xfId="0" applyFont="1" applyFill="1" applyBorder="1" applyAlignment="1">
      <alignment horizontal="center"/>
    </xf>
    <xf numFmtId="0" fontId="1" fillId="24" borderId="18" xfId="0" applyFont="1" applyFill="1" applyBorder="1" applyAlignment="1">
      <alignment horizontal="left"/>
    </xf>
    <xf numFmtId="0" fontId="1" fillId="24" borderId="19" xfId="0" applyFont="1" applyFill="1" applyBorder="1"/>
    <xf numFmtId="0" fontId="1" fillId="18" borderId="19" xfId="0" applyFont="1" applyFill="1" applyBorder="1" applyAlignment="1">
      <alignment horizontal="center"/>
    </xf>
    <xf numFmtId="0" fontId="1" fillId="18" borderId="200" xfId="0" applyFont="1" applyFill="1" applyBorder="1" applyAlignment="1">
      <alignment horizontal="center"/>
    </xf>
    <xf numFmtId="0" fontId="1" fillId="18" borderId="201" xfId="0" applyFont="1" applyFill="1" applyBorder="1" applyAlignment="1">
      <alignment horizontal="center"/>
    </xf>
    <xf numFmtId="0" fontId="1" fillId="17" borderId="23" xfId="0" applyFont="1" applyFill="1" applyBorder="1" applyAlignment="1">
      <alignment horizontal="center"/>
    </xf>
    <xf numFmtId="16" fontId="1" fillId="5" borderId="202" xfId="0" applyNumberFormat="1" applyFont="1" applyFill="1" applyBorder="1" applyAlignment="1">
      <alignment vertical="center"/>
    </xf>
    <xf numFmtId="0" fontId="1" fillId="5" borderId="203" xfId="0" applyFont="1" applyFill="1" applyBorder="1" applyAlignment="1">
      <alignment horizontal="center" vertical="top" wrapText="1"/>
    </xf>
    <xf numFmtId="0" fontId="1" fillId="5" borderId="203" xfId="0" applyFont="1" applyFill="1" applyBorder="1" applyAlignment="1">
      <alignment horizontal="left"/>
    </xf>
    <xf numFmtId="0" fontId="1" fillId="37" borderId="204" xfId="0" applyFont="1" applyFill="1" applyBorder="1" applyAlignment="1">
      <alignment horizontal="left"/>
    </xf>
    <xf numFmtId="16" fontId="1" fillId="5" borderId="205" xfId="0" applyNumberFormat="1" applyFont="1" applyFill="1" applyBorder="1" applyAlignment="1">
      <alignment vertical="center"/>
    </xf>
    <xf numFmtId="0" fontId="1" fillId="5" borderId="206" xfId="0" applyFont="1" applyFill="1" applyBorder="1" applyAlignment="1">
      <alignment horizontal="center" vertical="top" wrapText="1"/>
    </xf>
    <xf numFmtId="0" fontId="1" fillId="5" borderId="206" xfId="0" applyFont="1" applyFill="1" applyBorder="1" applyAlignment="1">
      <alignment horizontal="left"/>
    </xf>
    <xf numFmtId="0" fontId="1" fillId="24" borderId="207" xfId="0" applyFont="1" applyFill="1" applyBorder="1" applyAlignment="1">
      <alignment horizontal="left"/>
    </xf>
    <xf numFmtId="16" fontId="1" fillId="5" borderId="208" xfId="0" applyNumberFormat="1" applyFont="1" applyFill="1" applyBorder="1" applyAlignment="1">
      <alignment vertical="center"/>
    </xf>
    <xf numFmtId="0" fontId="1" fillId="37" borderId="207" xfId="0" applyFont="1" applyFill="1" applyBorder="1" applyAlignment="1">
      <alignment horizontal="left"/>
    </xf>
    <xf numFmtId="0" fontId="1" fillId="32" borderId="209" xfId="0" applyFont="1" applyFill="1" applyBorder="1"/>
    <xf numFmtId="0" fontId="0" fillId="32" borderId="206" xfId="0" applyFill="1" applyBorder="1" applyAlignment="1">
      <alignment horizontal="center"/>
    </xf>
    <xf numFmtId="0" fontId="1" fillId="32" borderId="206" xfId="0" applyFont="1" applyFill="1" applyBorder="1"/>
    <xf numFmtId="0" fontId="0" fillId="32" borderId="210" xfId="0" applyFill="1" applyBorder="1"/>
    <xf numFmtId="0" fontId="1" fillId="5" borderId="208" xfId="0" applyFont="1" applyFill="1" applyBorder="1" applyAlignment="1">
      <alignment vertical="center"/>
    </xf>
    <xf numFmtId="0" fontId="94" fillId="23" borderId="205" xfId="0" applyFont="1" applyFill="1" applyBorder="1"/>
    <xf numFmtId="0" fontId="94" fillId="23" borderId="206" xfId="0" applyFont="1" applyFill="1" applyBorder="1" applyAlignment="1">
      <alignment horizontal="center"/>
    </xf>
    <xf numFmtId="0" fontId="94" fillId="23" borderId="206" xfId="0" applyFont="1" applyFill="1" applyBorder="1"/>
    <xf numFmtId="0" fontId="1" fillId="37" borderId="210" xfId="0" applyFont="1" applyFill="1" applyBorder="1" applyAlignment="1">
      <alignment horizontal="left"/>
    </xf>
    <xf numFmtId="0" fontId="94" fillId="24" borderId="211" xfId="0" applyFont="1" applyFill="1" applyBorder="1"/>
    <xf numFmtId="0" fontId="111" fillId="24" borderId="211" xfId="0" applyFont="1" applyFill="1" applyBorder="1"/>
    <xf numFmtId="0" fontId="0" fillId="23" borderId="205" xfId="0" applyFill="1" applyBorder="1"/>
    <xf numFmtId="0" fontId="0" fillId="23" borderId="206" xfId="0" applyFill="1" applyBorder="1" applyAlignment="1">
      <alignment horizontal="center"/>
    </xf>
    <xf numFmtId="0" fontId="1" fillId="23" borderId="206" xfId="0" applyFont="1" applyFill="1" applyBorder="1"/>
    <xf numFmtId="0" fontId="0" fillId="23" borderId="212" xfId="0" applyFill="1" applyBorder="1"/>
    <xf numFmtId="0" fontId="0" fillId="23" borderId="213" xfId="0" applyFill="1" applyBorder="1" applyAlignment="1">
      <alignment horizontal="center"/>
    </xf>
    <xf numFmtId="0" fontId="1" fillId="23" borderId="213" xfId="0" applyFont="1" applyFill="1" applyBorder="1"/>
    <xf numFmtId="0" fontId="94" fillId="24" borderId="214" xfId="0" applyFont="1" applyFill="1" applyBorder="1"/>
    <xf numFmtId="0" fontId="113" fillId="5" borderId="133" xfId="0" applyFont="1" applyFill="1" applyBorder="1" applyAlignment="1"/>
    <xf numFmtId="0" fontId="1" fillId="24" borderId="196" xfId="0" applyFont="1" applyFill="1" applyBorder="1" applyAlignment="1">
      <alignment horizontal="center"/>
    </xf>
    <xf numFmtId="0" fontId="1" fillId="24" borderId="197" xfId="0" applyFont="1" applyFill="1" applyBorder="1" applyAlignment="1">
      <alignment horizontal="center"/>
    </xf>
    <xf numFmtId="0" fontId="1" fillId="16" borderId="196" xfId="0" applyFont="1" applyFill="1" applyBorder="1" applyAlignment="1">
      <alignment horizontal="center"/>
    </xf>
    <xf numFmtId="0" fontId="1" fillId="16" borderId="197" xfId="0" applyFont="1" applyFill="1" applyBorder="1" applyAlignment="1">
      <alignment horizontal="center"/>
    </xf>
    <xf numFmtId="0" fontId="94" fillId="19" borderId="69" xfId="0" applyFont="1" applyFill="1" applyBorder="1"/>
    <xf numFmtId="0" fontId="1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9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D463F"/>
      <color rgb="FF5E2824"/>
      <color rgb="FF1E8905"/>
      <color rgb="FFC0C0C0"/>
      <color rgb="FFDDDDDD"/>
      <color rgb="FF00A8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:a16="http://schemas.microsoft.com/office/drawing/2014/main" xmlns="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:a16="http://schemas.microsoft.com/office/drawing/2014/main" xmlns="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:a16="http://schemas.microsoft.com/office/drawing/2014/main" xmlns="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or%20&amp;%20Variety%20Points%20Jan%202023%20-%20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or%20&amp;%20Variety%20Points%20Nov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Exhibitor dashboard"/>
      <sheetName val="2023 Exhibitor point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7">
          <cell r="G107">
            <v>17</v>
          </cell>
        </row>
        <row r="181">
          <cell r="G181">
            <v>33</v>
          </cell>
        </row>
        <row r="212">
          <cell r="G212">
            <v>7</v>
          </cell>
        </row>
        <row r="246">
          <cell r="G246">
            <v>48</v>
          </cell>
        </row>
        <row r="300">
          <cell r="G300">
            <v>10</v>
          </cell>
        </row>
        <row r="328">
          <cell r="G328">
            <v>30</v>
          </cell>
        </row>
        <row r="390">
          <cell r="G390">
            <v>35</v>
          </cell>
        </row>
        <row r="445">
          <cell r="G445">
            <v>53</v>
          </cell>
        </row>
        <row r="460">
          <cell r="G460">
            <v>17</v>
          </cell>
        </row>
        <row r="507">
          <cell r="G507">
            <v>10</v>
          </cell>
        </row>
        <row r="569">
          <cell r="G569">
            <v>20</v>
          </cell>
        </row>
        <row r="584">
          <cell r="G584">
            <v>22</v>
          </cell>
        </row>
        <row r="610">
          <cell r="G610">
            <v>5</v>
          </cell>
        </row>
        <row r="630">
          <cell r="G630">
            <v>104</v>
          </cell>
        </row>
        <row r="710">
          <cell r="G710">
            <v>61</v>
          </cell>
        </row>
        <row r="715">
          <cell r="G715">
            <v>10</v>
          </cell>
        </row>
        <row r="818">
          <cell r="G818">
            <v>214</v>
          </cell>
        </row>
        <row r="859">
          <cell r="G859">
            <v>20</v>
          </cell>
        </row>
        <row r="1008">
          <cell r="G1008">
            <v>10</v>
          </cell>
        </row>
        <row r="1048">
          <cell r="G1048">
            <v>83</v>
          </cell>
        </row>
        <row r="1146">
          <cell r="G1146">
            <v>16</v>
          </cell>
        </row>
        <row r="1247">
          <cell r="G1247">
            <v>126</v>
          </cell>
        </row>
        <row r="1279">
          <cell r="G1279">
            <v>17</v>
          </cell>
        </row>
        <row r="1318">
          <cell r="G1318">
            <v>20</v>
          </cell>
        </row>
        <row r="1410">
          <cell r="G1410">
            <v>108</v>
          </cell>
        </row>
        <row r="1477">
          <cell r="G1477">
            <v>32</v>
          </cell>
        </row>
        <row r="1674">
          <cell r="G1674">
            <v>169</v>
          </cell>
        </row>
        <row r="1678">
          <cell r="G1678">
            <v>5</v>
          </cell>
        </row>
        <row r="1813">
          <cell r="G1813">
            <v>129</v>
          </cell>
        </row>
        <row r="1824">
          <cell r="G1824">
            <v>17</v>
          </cell>
        </row>
        <row r="1855">
          <cell r="G1855">
            <v>20</v>
          </cell>
        </row>
        <row r="1909">
          <cell r="G1909">
            <v>17</v>
          </cell>
        </row>
      </sheetData>
      <sheetData sheetId="7" refreshError="1"/>
      <sheetData sheetId="8" refreshError="1"/>
      <sheetData sheetId="9" refreshError="1"/>
      <sheetData sheetId="10">
        <row r="22">
          <cell r="G22">
            <v>10</v>
          </cell>
        </row>
        <row r="43">
          <cell r="G43">
            <v>30</v>
          </cell>
        </row>
        <row r="72">
          <cell r="G72">
            <v>13</v>
          </cell>
        </row>
        <row r="117">
          <cell r="G117">
            <v>10</v>
          </cell>
        </row>
        <row r="170">
          <cell r="G170">
            <v>45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63">
          <cell r="G463">
            <v>15</v>
          </cell>
        </row>
        <row r="478">
          <cell r="G478">
            <v>17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11" refreshError="1"/>
      <sheetData sheetId="12" refreshError="1"/>
      <sheetData sheetId="13" refreshError="1"/>
      <sheetData sheetId="14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73">
          <cell r="G473">
            <v>28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38">
          <cell r="G638">
            <v>7</v>
          </cell>
        </row>
        <row r="694">
          <cell r="G694">
            <v>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931">
          <cell r="G931">
            <v>59</v>
          </cell>
        </row>
        <row r="981">
          <cell r="G981">
            <v>19</v>
          </cell>
        </row>
        <row r="1107">
          <cell r="G1107">
            <v>39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5" refreshError="1"/>
      <sheetData sheetId="16" refreshError="1"/>
      <sheetData sheetId="17" refreshError="1"/>
      <sheetData sheetId="18">
        <row r="35">
          <cell r="G35">
            <v>20</v>
          </cell>
        </row>
        <row r="86">
          <cell r="G86">
            <v>57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6">
          <cell r="G796">
            <v>5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988">
          <cell r="G988">
            <v>8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9" refreshError="1"/>
      <sheetData sheetId="20" refreshError="1"/>
      <sheetData sheetId="21" refreshError="1"/>
      <sheetData sheetId="22">
        <row r="321">
          <cell r="H321">
            <v>25</v>
          </cell>
        </row>
        <row r="990">
          <cell r="H990">
            <v>5</v>
          </cell>
        </row>
        <row r="1031">
          <cell r="H1031">
            <v>5</v>
          </cell>
        </row>
        <row r="1598">
          <cell r="H1598">
            <v>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9">
          <cell r="G59">
            <v>96</v>
          </cell>
        </row>
        <row r="110">
          <cell r="G110">
            <v>17</v>
          </cell>
        </row>
        <row r="133">
          <cell r="G133">
            <v>46</v>
          </cell>
        </row>
        <row r="171">
          <cell r="G171">
            <v>42</v>
          </cell>
        </row>
        <row r="187">
          <cell r="G187">
            <v>33</v>
          </cell>
        </row>
        <row r="218">
          <cell r="G218">
            <v>7</v>
          </cell>
        </row>
        <row r="252">
          <cell r="G252">
            <v>48</v>
          </cell>
        </row>
        <row r="261">
          <cell r="G261">
            <v>25</v>
          </cell>
        </row>
        <row r="290">
          <cell r="G290">
            <v>10</v>
          </cell>
        </row>
        <row r="308">
          <cell r="G308">
            <v>10</v>
          </cell>
        </row>
        <row r="336">
          <cell r="G336">
            <v>30</v>
          </cell>
        </row>
        <row r="377">
          <cell r="G377">
            <v>17</v>
          </cell>
        </row>
        <row r="398">
          <cell r="G398">
            <v>35</v>
          </cell>
        </row>
        <row r="453">
          <cell r="G453">
            <v>53</v>
          </cell>
        </row>
        <row r="468">
          <cell r="G468">
            <v>17</v>
          </cell>
        </row>
        <row r="515">
          <cell r="G515">
            <v>10</v>
          </cell>
        </row>
        <row r="578">
          <cell r="G578">
            <v>20</v>
          </cell>
        </row>
        <row r="593">
          <cell r="G593">
            <v>22</v>
          </cell>
        </row>
        <row r="623">
          <cell r="G623">
            <v>5</v>
          </cell>
        </row>
        <row r="643">
          <cell r="G643">
            <v>104</v>
          </cell>
        </row>
        <row r="681">
          <cell r="G681">
            <v>16</v>
          </cell>
        </row>
        <row r="723">
          <cell r="G723">
            <v>61</v>
          </cell>
        </row>
        <row r="728">
          <cell r="G728">
            <v>10</v>
          </cell>
        </row>
        <row r="831">
          <cell r="G831">
            <v>214</v>
          </cell>
        </row>
        <row r="872">
          <cell r="G872">
            <v>20</v>
          </cell>
        </row>
        <row r="1023">
          <cell r="G1023">
            <v>30</v>
          </cell>
        </row>
        <row r="1030">
          <cell r="G1030">
            <v>10</v>
          </cell>
        </row>
        <row r="1070">
          <cell r="G1070">
            <v>83</v>
          </cell>
        </row>
        <row r="1106">
          <cell r="G1106">
            <v>13</v>
          </cell>
        </row>
        <row r="1173">
          <cell r="G1173">
            <v>16</v>
          </cell>
        </row>
        <row r="1274">
          <cell r="G1274">
            <v>126</v>
          </cell>
        </row>
        <row r="1306">
          <cell r="G1306">
            <v>17</v>
          </cell>
        </row>
        <row r="1345">
          <cell r="G1345">
            <v>20</v>
          </cell>
        </row>
        <row r="1439">
          <cell r="G1439">
            <v>108</v>
          </cell>
        </row>
        <row r="1506">
          <cell r="G1506">
            <v>32</v>
          </cell>
        </row>
        <row r="1703">
          <cell r="G1703">
            <v>169</v>
          </cell>
        </row>
        <row r="1707">
          <cell r="G1707">
            <v>5</v>
          </cell>
        </row>
        <row r="1843">
          <cell r="G1843">
            <v>129</v>
          </cell>
        </row>
        <row r="1854">
          <cell r="G1854">
            <v>17</v>
          </cell>
        </row>
        <row r="1872">
          <cell r="G1872">
            <v>20</v>
          </cell>
        </row>
        <row r="1885">
          <cell r="G1885">
            <v>20</v>
          </cell>
        </row>
        <row r="1939">
          <cell r="G1939">
            <v>17</v>
          </cell>
        </row>
      </sheetData>
      <sheetData sheetId="5" refreshError="1"/>
      <sheetData sheetId="6" refreshError="1"/>
      <sheetData sheetId="7" refreshError="1"/>
      <sheetData sheetId="8">
        <row r="22">
          <cell r="G22">
            <v>10</v>
          </cell>
        </row>
        <row r="33">
          <cell r="G33">
            <v>15</v>
          </cell>
        </row>
        <row r="43">
          <cell r="G43">
            <v>30</v>
          </cell>
        </row>
        <row r="72">
          <cell r="G72">
            <v>13</v>
          </cell>
        </row>
        <row r="83">
          <cell r="G83">
            <v>11</v>
          </cell>
        </row>
        <row r="97">
          <cell r="G97">
            <v>7</v>
          </cell>
        </row>
        <row r="117">
          <cell r="G117">
            <v>10</v>
          </cell>
        </row>
        <row r="170">
          <cell r="G170">
            <v>45</v>
          </cell>
        </row>
        <row r="175">
          <cell r="G175">
            <v>15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285">
          <cell r="G285">
            <v>17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56">
          <cell r="G456">
            <v>10</v>
          </cell>
        </row>
        <row r="463">
          <cell r="G463">
            <v>15</v>
          </cell>
        </row>
        <row r="478">
          <cell r="G478">
            <v>17</v>
          </cell>
        </row>
        <row r="486">
          <cell r="G486">
            <v>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00">
          <cell r="G800">
            <v>15</v>
          </cell>
        </row>
        <row r="819">
          <cell r="G819">
            <v>43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58">
          <cell r="G1358">
            <v>15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9" refreshError="1"/>
      <sheetData sheetId="10" refreshError="1"/>
      <sheetData sheetId="11" refreshError="1"/>
      <sheetData sheetId="12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0">
          <cell r="G170">
            <v>10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73">
          <cell r="G473">
            <v>28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24">
          <cell r="G624">
            <v>5</v>
          </cell>
        </row>
        <row r="638">
          <cell r="G638">
            <v>7</v>
          </cell>
        </row>
        <row r="650">
          <cell r="G650">
            <v>13</v>
          </cell>
        </row>
        <row r="694">
          <cell r="G694">
            <v>0</v>
          </cell>
        </row>
        <row r="711">
          <cell r="G711">
            <v>10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881">
          <cell r="G881">
            <v>0</v>
          </cell>
        </row>
        <row r="931">
          <cell r="G931">
            <v>59</v>
          </cell>
        </row>
        <row r="981">
          <cell r="G981">
            <v>19</v>
          </cell>
        </row>
        <row r="1107">
          <cell r="G1107">
            <v>39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3" refreshError="1"/>
      <sheetData sheetId="14" refreshError="1"/>
      <sheetData sheetId="15" refreshError="1"/>
      <sheetData sheetId="16">
        <row r="35">
          <cell r="G35">
            <v>20</v>
          </cell>
        </row>
        <row r="40">
          <cell r="G40">
            <v>5</v>
          </cell>
        </row>
        <row r="76">
          <cell r="G76">
            <v>56</v>
          </cell>
        </row>
        <row r="86">
          <cell r="G86">
            <v>57</v>
          </cell>
        </row>
        <row r="91">
          <cell r="G91">
            <v>10</v>
          </cell>
        </row>
        <row r="106">
          <cell r="G106">
            <v>5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1">
          <cell r="G241">
            <v>5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586">
          <cell r="G586">
            <v>13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4">
          <cell r="G794">
            <v>5</v>
          </cell>
        </row>
        <row r="796">
          <cell r="G796">
            <v>5</v>
          </cell>
        </row>
        <row r="807">
          <cell r="G807">
            <v>13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64">
          <cell r="G864">
            <v>0</v>
          </cell>
        </row>
        <row r="867">
          <cell r="G867">
            <v>5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988">
          <cell r="G988">
            <v>8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16">
          <cell r="G1316">
            <v>30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41">
          <cell r="G1441">
            <v>7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7" refreshError="1"/>
      <sheetData sheetId="18" refreshError="1"/>
      <sheetData sheetId="19" refreshError="1"/>
      <sheetData sheetId="20">
        <row r="27">
          <cell r="H27">
            <v>7</v>
          </cell>
        </row>
        <row r="121">
          <cell r="H121">
            <v>7</v>
          </cell>
        </row>
        <row r="127">
          <cell r="H127">
            <v>15</v>
          </cell>
        </row>
        <row r="195">
          <cell r="H195">
            <v>16</v>
          </cell>
        </row>
        <row r="203">
          <cell r="H203">
            <v>5</v>
          </cell>
        </row>
        <row r="220">
          <cell r="H220">
            <v>55</v>
          </cell>
        </row>
        <row r="247">
          <cell r="H247">
            <v>3</v>
          </cell>
        </row>
        <row r="283">
          <cell r="H283">
            <v>10</v>
          </cell>
        </row>
        <row r="298">
          <cell r="H298">
            <v>3</v>
          </cell>
        </row>
        <row r="309">
          <cell r="H309">
            <v>3</v>
          </cell>
        </row>
        <row r="321">
          <cell r="H321">
            <v>25</v>
          </cell>
        </row>
        <row r="337">
          <cell r="H337">
            <v>5</v>
          </cell>
        </row>
        <row r="356">
          <cell r="H356">
            <v>5</v>
          </cell>
        </row>
        <row r="360">
          <cell r="H360">
            <v>3</v>
          </cell>
        </row>
        <row r="390">
          <cell r="H390">
            <v>70</v>
          </cell>
        </row>
        <row r="419">
          <cell r="H419">
            <v>5</v>
          </cell>
        </row>
        <row r="430">
          <cell r="H430">
            <v>0</v>
          </cell>
        </row>
        <row r="477">
          <cell r="H477">
            <v>63</v>
          </cell>
        </row>
        <row r="515">
          <cell r="H515">
            <v>10</v>
          </cell>
        </row>
        <row r="560">
          <cell r="H560">
            <v>27</v>
          </cell>
        </row>
        <row r="625">
          <cell r="H625">
            <v>5</v>
          </cell>
        </row>
        <row r="632">
          <cell r="H632">
            <v>10</v>
          </cell>
        </row>
        <row r="734">
          <cell r="H734">
            <v>130</v>
          </cell>
        </row>
        <row r="764">
          <cell r="H764">
            <v>3</v>
          </cell>
        </row>
        <row r="770">
          <cell r="H770">
            <v>5</v>
          </cell>
        </row>
        <row r="785">
          <cell r="H785">
            <v>64</v>
          </cell>
        </row>
        <row r="807">
          <cell r="H807">
            <v>14</v>
          </cell>
        </row>
        <row r="841">
          <cell r="H841">
            <v>17</v>
          </cell>
        </row>
        <row r="854">
          <cell r="H854">
            <v>13</v>
          </cell>
        </row>
        <row r="860">
          <cell r="H860">
            <v>5</v>
          </cell>
        </row>
        <row r="872">
          <cell r="H872">
            <v>9</v>
          </cell>
        </row>
        <row r="901">
          <cell r="H901">
            <v>20</v>
          </cell>
        </row>
        <row r="908">
          <cell r="H908">
            <v>10</v>
          </cell>
        </row>
        <row r="923">
          <cell r="H923">
            <v>35</v>
          </cell>
        </row>
        <row r="950">
          <cell r="H950">
            <v>89</v>
          </cell>
        </row>
        <row r="972">
          <cell r="H972">
            <v>10</v>
          </cell>
        </row>
        <row r="986">
          <cell r="H986">
            <v>18</v>
          </cell>
        </row>
        <row r="990">
          <cell r="H990">
            <v>5</v>
          </cell>
        </row>
        <row r="1027">
          <cell r="H1027">
            <v>20</v>
          </cell>
        </row>
        <row r="1031">
          <cell r="H1031">
            <v>5</v>
          </cell>
        </row>
        <row r="1040">
          <cell r="H1040">
            <v>0</v>
          </cell>
        </row>
        <row r="1045">
          <cell r="H1045">
            <v>5</v>
          </cell>
        </row>
        <row r="1070">
          <cell r="H1070">
            <v>7</v>
          </cell>
        </row>
        <row r="1091">
          <cell r="H1091">
            <v>20</v>
          </cell>
        </row>
        <row r="1097">
          <cell r="H1097">
            <v>10</v>
          </cell>
        </row>
        <row r="1149">
          <cell r="H1149">
            <v>114</v>
          </cell>
        </row>
        <row r="1226">
          <cell r="H1226">
            <v>161</v>
          </cell>
        </row>
        <row r="1232">
          <cell r="H1232">
            <v>20</v>
          </cell>
        </row>
        <row r="1314">
          <cell r="H1314">
            <v>171</v>
          </cell>
        </row>
        <row r="1318">
          <cell r="H1318">
            <v>0</v>
          </cell>
        </row>
        <row r="1335">
          <cell r="H1335">
            <v>97</v>
          </cell>
        </row>
        <row r="1343">
          <cell r="H1343">
            <v>3</v>
          </cell>
        </row>
        <row r="1460">
          <cell r="H1460">
            <v>121</v>
          </cell>
        </row>
        <row r="1504">
          <cell r="H1504">
            <v>22</v>
          </cell>
        </row>
        <row r="1553">
          <cell r="H1553">
            <v>7</v>
          </cell>
        </row>
        <row r="1577">
          <cell r="H1577">
            <v>12</v>
          </cell>
        </row>
        <row r="1598">
          <cell r="H1598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topLeftCell="A16" zoomScale="80" zoomScaleNormal="80" workbookViewId="0">
      <selection activeCell="I19" sqref="I19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2424" t="s">
        <v>3</v>
      </c>
      <c r="C6" s="2424"/>
      <c r="D6" s="12" t="s">
        <v>4</v>
      </c>
    </row>
    <row r="7" spans="2:5" ht="16.899999999999999" customHeight="1">
      <c r="B7" s="2424" t="s">
        <v>5</v>
      </c>
      <c r="C7" s="2424"/>
      <c r="D7" s="12" t="s">
        <v>6</v>
      </c>
    </row>
    <row r="8" spans="2:5" ht="16.899999999999999" customHeight="1">
      <c r="B8" s="2424" t="s">
        <v>7</v>
      </c>
      <c r="C8" s="2424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2425" t="s">
        <v>25</v>
      </c>
      <c r="C27" s="2425"/>
      <c r="D27" s="23" t="s">
        <v>26</v>
      </c>
    </row>
    <row r="28" spans="2:6" ht="19.5" customHeight="1">
      <c r="B28" s="2413" t="s">
        <v>27</v>
      </c>
      <c r="C28" s="2413"/>
      <c r="D28" s="23" t="s">
        <v>26</v>
      </c>
    </row>
    <row r="29" spans="2:6" ht="19.5" customHeight="1">
      <c r="B29" s="2413" t="s">
        <v>28</v>
      </c>
      <c r="C29" s="2413"/>
      <c r="D29" s="23" t="s">
        <v>26</v>
      </c>
    </row>
    <row r="30" spans="2:6" ht="19.5" customHeight="1">
      <c r="B30" s="2413" t="s">
        <v>29</v>
      </c>
      <c r="C30" s="2413"/>
      <c r="D30" s="23" t="s">
        <v>26</v>
      </c>
    </row>
    <row r="31" spans="2:6" ht="19.5" customHeight="1">
      <c r="B31" s="2413" t="s">
        <v>30</v>
      </c>
      <c r="C31" s="2413"/>
      <c r="D31" s="23" t="s">
        <v>26</v>
      </c>
    </row>
    <row r="32" spans="2:6" s="24" customFormat="1" ht="19.5" customHeight="1">
      <c r="B32" s="2414" t="s">
        <v>31</v>
      </c>
      <c r="C32" s="2414"/>
      <c r="D32" s="2414"/>
    </row>
    <row r="33" spans="1:6" s="24" customFormat="1" ht="19.5" customHeight="1">
      <c r="B33" s="2414" t="s">
        <v>32</v>
      </c>
      <c r="C33" s="2414"/>
      <c r="D33" s="2414"/>
    </row>
    <row r="34" spans="1:6" s="24" customFormat="1" ht="19.5" customHeight="1">
      <c r="B34" s="2414" t="s">
        <v>33</v>
      </c>
      <c r="C34" s="2414"/>
      <c r="D34" s="2414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2413" t="s">
        <v>35</v>
      </c>
      <c r="C37" s="2413"/>
      <c r="D37" s="23" t="s">
        <v>26</v>
      </c>
    </row>
    <row r="38" spans="1:6" ht="19.5" customHeight="1">
      <c r="B38" s="2413" t="s">
        <v>27</v>
      </c>
      <c r="C38" s="2413"/>
      <c r="D38" s="23" t="s">
        <v>26</v>
      </c>
    </row>
    <row r="39" spans="1:6" ht="19.5" customHeight="1">
      <c r="B39" s="2413" t="s">
        <v>28</v>
      </c>
      <c r="C39" s="2413"/>
      <c r="D39" s="23" t="s">
        <v>26</v>
      </c>
    </row>
    <row r="40" spans="1:6" ht="19.5" customHeight="1">
      <c r="B40" s="2413" t="s">
        <v>29</v>
      </c>
      <c r="C40" s="2413"/>
      <c r="D40" s="23" t="s">
        <v>26</v>
      </c>
    </row>
    <row r="41" spans="1:6" ht="19.5" customHeight="1">
      <c r="B41" s="2413" t="s">
        <v>30</v>
      </c>
      <c r="C41" s="2413"/>
      <c r="D41" s="23" t="s">
        <v>26</v>
      </c>
    </row>
    <row r="42" spans="1:6" ht="19.5" customHeight="1">
      <c r="B42" s="2414" t="s">
        <v>31</v>
      </c>
      <c r="C42" s="2414"/>
      <c r="D42" s="2414"/>
    </row>
    <row r="43" spans="1:6" ht="19.5" customHeight="1">
      <c r="B43" s="2414" t="s">
        <v>36</v>
      </c>
      <c r="C43" s="2414"/>
      <c r="D43" s="2414"/>
    </row>
    <row r="44" spans="1:6" s="24" customFormat="1" ht="19.5" customHeight="1">
      <c r="B44" s="2415" t="s">
        <v>33</v>
      </c>
      <c r="C44" s="2416"/>
      <c r="D44" s="2417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2422" t="s">
        <v>38</v>
      </c>
      <c r="C47" s="2423"/>
      <c r="D47" s="23" t="s">
        <v>26</v>
      </c>
    </row>
    <row r="48" spans="1:6" ht="20.25" customHeight="1">
      <c r="B48" s="2422" t="s">
        <v>27</v>
      </c>
      <c r="C48" s="2423"/>
      <c r="D48" s="23" t="s">
        <v>26</v>
      </c>
      <c r="E48" s="19"/>
      <c r="F48" s="20"/>
    </row>
    <row r="49" spans="2:6" ht="20.25" customHeight="1">
      <c r="B49" s="2422" t="s">
        <v>28</v>
      </c>
      <c r="C49" s="2423"/>
      <c r="D49" s="23" t="s">
        <v>26</v>
      </c>
      <c r="E49" s="20"/>
      <c r="F49" s="13"/>
    </row>
    <row r="50" spans="2:6" ht="20.25" customHeight="1">
      <c r="B50" s="2422" t="s">
        <v>29</v>
      </c>
      <c r="C50" s="2423"/>
      <c r="D50" s="23" t="s">
        <v>26</v>
      </c>
      <c r="E50" s="20"/>
      <c r="F50" s="13"/>
    </row>
    <row r="51" spans="2:6" ht="20.25" customHeight="1">
      <c r="B51" s="2422" t="s">
        <v>30</v>
      </c>
      <c r="C51" s="2423"/>
      <c r="D51" s="23" t="s">
        <v>26</v>
      </c>
      <c r="E51" s="20"/>
      <c r="F51" s="13"/>
    </row>
    <row r="52" spans="2:6" ht="20.25" customHeight="1">
      <c r="B52" s="2418" t="s">
        <v>31</v>
      </c>
      <c r="C52" s="2416"/>
      <c r="D52" s="2421"/>
      <c r="E52" s="20"/>
      <c r="F52" s="13"/>
    </row>
    <row r="53" spans="2:6" s="13" customFormat="1" ht="20.25" customHeight="1">
      <c r="B53" s="2418" t="s">
        <v>39</v>
      </c>
      <c r="C53" s="2419"/>
      <c r="D53" s="2420"/>
      <c r="E53" s="20"/>
    </row>
    <row r="54" spans="2:6" ht="20.25" customHeight="1">
      <c r="B54" s="2418" t="s">
        <v>33</v>
      </c>
      <c r="C54" s="2419"/>
      <c r="D54" s="2420"/>
      <c r="E54" s="20"/>
      <c r="F54" s="13"/>
    </row>
    <row r="55" spans="2:6" ht="27" customHeight="1">
      <c r="B55" s="2412" t="s">
        <v>40</v>
      </c>
      <c r="C55" s="2412"/>
      <c r="D55" s="2412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43:D43"/>
    <mergeCell ref="B34:D34"/>
    <mergeCell ref="B29:C29"/>
    <mergeCell ref="B30:C30"/>
    <mergeCell ref="B31:C31"/>
    <mergeCell ref="B32:D32"/>
    <mergeCell ref="B33:D33"/>
    <mergeCell ref="B6:C6"/>
    <mergeCell ref="B7:C7"/>
    <mergeCell ref="B8:C8"/>
    <mergeCell ref="B27:C27"/>
    <mergeCell ref="B28:C28"/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J48" sqref="AJ4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4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77" t="s">
        <v>77</v>
      </c>
      <c r="C5" s="1382" t="s">
        <v>53</v>
      </c>
      <c r="D5" s="1388"/>
      <c r="E5" s="1388"/>
      <c r="F5" s="1732"/>
      <c r="G5" s="1389">
        <f>'2019 Exhibitor Points'!G40</f>
        <v>5</v>
      </c>
      <c r="H5" s="1734"/>
      <c r="I5" s="1736">
        <f>'2021 Exhibitor points'!G33</f>
        <v>15</v>
      </c>
      <c r="J5" s="1463">
        <f t="shared" ref="J5:J38" si="0">SUM(D5:I5)</f>
        <v>20</v>
      </c>
      <c r="L5" s="1575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3">
        <f>'2020 Exhibitor points'!G873</f>
        <v>10</v>
      </c>
      <c r="I6" s="1735">
        <f>'2021 Exhibitor points'!G1074</f>
        <v>17</v>
      </c>
      <c r="J6" s="1614">
        <f t="shared" si="0"/>
        <v>34</v>
      </c>
      <c r="L6" s="1576" t="s">
        <v>54</v>
      </c>
      <c r="M6" s="1488">
        <v>14</v>
      </c>
      <c r="N6" s="55" t="s">
        <v>58</v>
      </c>
      <c r="O6" s="55" t="s">
        <v>56</v>
      </c>
      <c r="P6" s="1912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points'!G175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77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points'!G486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911"/>
    </row>
    <row r="11" spans="2:17">
      <c r="B11" s="1578" t="s">
        <v>144</v>
      </c>
      <c r="C11" s="1382" t="s">
        <v>53</v>
      </c>
      <c r="D11" s="1388"/>
      <c r="E11" s="1388"/>
      <c r="F11" s="1388">
        <f>'2021 Exhibitor points'!G490</f>
        <v>10</v>
      </c>
      <c r="G11" s="1389">
        <f>'2021 Exhibitor points'!G492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54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910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910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911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4" t="s">
        <v>97</v>
      </c>
      <c r="M17" s="1478">
        <v>12</v>
      </c>
      <c r="N17" s="1473" t="s">
        <v>61</v>
      </c>
      <c r="O17" s="1469" t="s">
        <v>98</v>
      </c>
      <c r="P17" s="1914"/>
      <c r="Q17" s="1913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65" t="s">
        <v>97</v>
      </c>
      <c r="M18" s="1479">
        <v>19</v>
      </c>
      <c r="N18" s="1467" t="s">
        <v>58</v>
      </c>
      <c r="O18" s="1469" t="s">
        <v>100</v>
      </c>
      <c r="P18" s="1915"/>
      <c r="Q18" s="1563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66" t="s">
        <v>102</v>
      </c>
      <c r="M19" s="1480">
        <v>9</v>
      </c>
      <c r="N19" s="1468" t="s">
        <v>72</v>
      </c>
      <c r="O19" s="1469" t="s">
        <v>100</v>
      </c>
      <c r="P19" s="1915"/>
      <c r="Q19" s="1563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67" t="s">
        <v>102</v>
      </c>
      <c r="M20" s="1481">
        <v>16</v>
      </c>
      <c r="N20" s="1468" t="s">
        <v>81</v>
      </c>
      <c r="O20" s="1470" t="s">
        <v>56</v>
      </c>
      <c r="P20" s="1915"/>
      <c r="Q20" s="1563"/>
    </row>
    <row r="21" spans="2:17">
      <c r="B21" s="1747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68" t="s">
        <v>102</v>
      </c>
      <c r="M21" s="1482">
        <v>17</v>
      </c>
      <c r="N21" s="1472" t="s">
        <v>105</v>
      </c>
      <c r="O21" s="1471" t="s">
        <v>56</v>
      </c>
      <c r="P21" s="1915"/>
      <c r="Q21" s="1563"/>
    </row>
    <row r="22" spans="2:17">
      <c r="B22" s="1746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69" t="s">
        <v>102</v>
      </c>
      <c r="M22" s="1483">
        <v>24</v>
      </c>
      <c r="N22" s="1474" t="s">
        <v>84</v>
      </c>
      <c r="O22" s="1469" t="s">
        <v>56</v>
      </c>
      <c r="P22" s="1916"/>
      <c r="Q22" s="1409"/>
    </row>
    <row r="23" spans="2:17">
      <c r="B23" s="1743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69" t="s">
        <v>108</v>
      </c>
      <c r="M23" s="1483">
        <v>7</v>
      </c>
      <c r="N23" s="1472" t="s">
        <v>88</v>
      </c>
      <c r="O23" s="1469" t="s">
        <v>56</v>
      </c>
      <c r="P23" s="1917"/>
      <c r="Q23" s="1563"/>
    </row>
    <row r="24" spans="2:17">
      <c r="B24" s="1744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68" t="s">
        <v>108</v>
      </c>
      <c r="M24" s="1484">
        <v>14</v>
      </c>
      <c r="N24" s="1475" t="s">
        <v>94</v>
      </c>
      <c r="O24" s="1467" t="s">
        <v>56</v>
      </c>
      <c r="P24" s="1915"/>
      <c r="Q24" s="1409"/>
    </row>
    <row r="25" spans="2:17">
      <c r="B25" s="1745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0" t="s">
        <v>108</v>
      </c>
      <c r="M25" s="1485">
        <v>27</v>
      </c>
      <c r="N25" s="1477" t="s">
        <v>94</v>
      </c>
      <c r="O25" s="1741" t="s">
        <v>100</v>
      </c>
      <c r="P25" s="1915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48">
        <f t="shared" si="0"/>
        <v>317</v>
      </c>
      <c r="L26" s="1571" t="s">
        <v>108</v>
      </c>
      <c r="M26" s="1572">
        <v>28</v>
      </c>
      <c r="N26" s="1573" t="s">
        <v>112</v>
      </c>
      <c r="O26" s="1742" t="s">
        <v>56</v>
      </c>
      <c r="P26" s="1918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48">
        <f t="shared" si="0"/>
        <v>536</v>
      </c>
      <c r="M27" s="4"/>
      <c r="P27" s="1753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48">
        <f t="shared" si="0"/>
        <v>348</v>
      </c>
      <c r="M28" s="4"/>
      <c r="P28" s="1740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f>'2020 Exhibitor points'!G1107</f>
        <v>39</v>
      </c>
      <c r="I31" s="76">
        <f>'2021 Exhibitor points'!G1343</f>
        <v>68</v>
      </c>
      <c r="J31" s="48">
        <f t="shared" si="0"/>
        <v>299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f>'2020 Exhibitor points'!G473</f>
        <v>28</v>
      </c>
      <c r="I34" s="47">
        <v>60</v>
      </c>
      <c r="J34" s="48">
        <f t="shared" si="0"/>
        <v>131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points'!G696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points'!G478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points'!G406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points'!G933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points'!G242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76">
        <f>'2021 Exhibitor points'!G1015</f>
        <v>10</v>
      </c>
      <c r="J48" s="48">
        <f t="shared" si="1"/>
        <v>38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points'!G1488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points'!G1547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points'!G1215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points'!G726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points'!G1374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points'!G737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6">
        <f t="shared" si="1"/>
        <v>17</v>
      </c>
    </row>
    <row r="59" spans="2:10">
      <c r="B59" s="1738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6">
        <f t="shared" si="1"/>
        <v>10</v>
      </c>
    </row>
    <row r="62" spans="2:10">
      <c r="B62" s="1737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79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15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0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1" t="s">
        <v>165</v>
      </c>
      <c r="C92" s="1582" t="s">
        <v>164</v>
      </c>
      <c r="D92" s="1583"/>
      <c r="E92" s="1583"/>
      <c r="F92" s="1583">
        <f>'2018 Exhibitor Points '!H596</f>
        <v>28</v>
      </c>
      <c r="G92" s="1584">
        <f>'2019 Exhibitor Points'!G552</f>
        <v>7</v>
      </c>
      <c r="H92" s="1584">
        <f>'2020 Exhibitor points'!G423</f>
        <v>15</v>
      </c>
      <c r="I92" s="1584">
        <f>'2021 Exhibitor points'!G517</f>
        <v>55</v>
      </c>
      <c r="J92" s="1379">
        <f t="shared" si="2"/>
        <v>105</v>
      </c>
    </row>
    <row r="93" spans="2:10">
      <c r="B93" s="1585" t="s">
        <v>5690</v>
      </c>
      <c r="C93" s="1582" t="s">
        <v>164</v>
      </c>
      <c r="D93" s="1589"/>
      <c r="E93" s="1589"/>
      <c r="F93" s="1589">
        <f>'2018 Exhibitor Points '!H860</f>
        <v>5</v>
      </c>
      <c r="G93" s="1590"/>
      <c r="H93" s="1590"/>
      <c r="I93" s="1590">
        <f>'2021 Exhibitor points'!G819</f>
        <v>43</v>
      </c>
      <c r="J93" s="1400">
        <f t="shared" si="2"/>
        <v>48</v>
      </c>
    </row>
    <row r="94" spans="2:10">
      <c r="B94" s="1585" t="s">
        <v>128</v>
      </c>
      <c r="C94" s="1582" t="s">
        <v>164</v>
      </c>
      <c r="D94" s="1583"/>
      <c r="E94" s="1583"/>
      <c r="F94" s="1583"/>
      <c r="G94" s="1584"/>
      <c r="H94" s="1584"/>
      <c r="I94" s="1584">
        <v>33</v>
      </c>
      <c r="J94" s="1400">
        <f t="shared" si="2"/>
        <v>33</v>
      </c>
    </row>
    <row r="95" spans="2:10">
      <c r="B95" s="1585" t="s">
        <v>166</v>
      </c>
      <c r="C95" s="1586" t="s">
        <v>164</v>
      </c>
      <c r="D95" s="1583"/>
      <c r="E95" s="1583"/>
      <c r="F95" s="1583"/>
      <c r="G95" s="1584">
        <f>'2019 Exhibitor Points'!G468</f>
        <v>27</v>
      </c>
      <c r="H95" s="1584">
        <v>12</v>
      </c>
      <c r="I95" s="1584">
        <f>'2021 Exhibitor points'!G435</f>
        <v>27</v>
      </c>
      <c r="J95" s="1379">
        <f t="shared" si="2"/>
        <v>66</v>
      </c>
    </row>
    <row r="96" spans="2:10">
      <c r="B96" s="1587" t="s">
        <v>174</v>
      </c>
      <c r="C96" s="1582" t="s">
        <v>164</v>
      </c>
      <c r="D96" s="1583"/>
      <c r="E96" s="1583"/>
      <c r="F96" s="1583"/>
      <c r="G96" s="1584"/>
      <c r="H96" s="1584">
        <f>'2020 Exhibitor points'!G504</f>
        <v>7</v>
      </c>
      <c r="I96" s="1584">
        <f>'2021 Exhibitor points'!G617</f>
        <v>20</v>
      </c>
      <c r="J96" s="1400">
        <f t="shared" si="2"/>
        <v>27</v>
      </c>
    </row>
    <row r="97" spans="2:10">
      <c r="B97" s="1585" t="s">
        <v>519</v>
      </c>
      <c r="C97" s="1586" t="s">
        <v>164</v>
      </c>
      <c r="D97" s="1583"/>
      <c r="E97" s="1583"/>
      <c r="F97" s="1583"/>
      <c r="G97" s="1584">
        <f>'2019 Exhibitor Points'!G384</f>
        <v>6</v>
      </c>
      <c r="H97" s="1584">
        <f>'2020 Exhibitor points'!G301</f>
        <v>17</v>
      </c>
      <c r="I97" s="1584">
        <v>17</v>
      </c>
      <c r="J97" s="1400">
        <f t="shared" si="2"/>
        <v>40</v>
      </c>
    </row>
    <row r="98" spans="2:10">
      <c r="B98" s="1585" t="s">
        <v>167</v>
      </c>
      <c r="C98" s="1582" t="s">
        <v>164</v>
      </c>
      <c r="D98" s="1589"/>
      <c r="E98" s="1589"/>
      <c r="F98" s="1589">
        <f>'2018 Exhibitor Points '!H841</f>
        <v>17</v>
      </c>
      <c r="G98" s="1590">
        <f>'2019 Exhibitor Points'!G807</f>
        <v>13</v>
      </c>
      <c r="H98" s="1590">
        <f>'2020 Exhibitor points'!G650</f>
        <v>13</v>
      </c>
      <c r="I98" s="1590">
        <f>'2021 Exhibitor points'!G800</f>
        <v>15</v>
      </c>
      <c r="J98" s="1400">
        <f t="shared" si="2"/>
        <v>58</v>
      </c>
    </row>
    <row r="99" spans="2:10">
      <c r="B99" s="1585" t="s">
        <v>182</v>
      </c>
      <c r="C99" s="1582" t="s">
        <v>164</v>
      </c>
      <c r="D99" s="1589"/>
      <c r="E99" s="1589"/>
      <c r="F99" s="1589"/>
      <c r="G99" s="1590">
        <f>'2019 Exhibitor Points'!G1316</f>
        <v>30</v>
      </c>
      <c r="H99" s="1590"/>
      <c r="I99" s="1590">
        <f>'2021 Exhibitor points'!G1358</f>
        <v>15</v>
      </c>
      <c r="J99" s="1400">
        <f t="shared" si="2"/>
        <v>45</v>
      </c>
    </row>
    <row r="100" spans="2:10">
      <c r="B100" s="1587" t="s">
        <v>187</v>
      </c>
      <c r="C100" s="1582" t="s">
        <v>164</v>
      </c>
      <c r="D100" s="1583"/>
      <c r="E100" s="1583"/>
      <c r="F100" s="1583">
        <f>'2018 Exhibitor Points '!H350</f>
        <v>17</v>
      </c>
      <c r="G100" s="1584">
        <f>'2019 Exhibitor Points'!G324</f>
        <v>7</v>
      </c>
      <c r="H100" s="1584"/>
      <c r="I100" s="1584">
        <f>'2021 Exhibitor points'!G280</f>
        <v>15</v>
      </c>
      <c r="J100" s="1400">
        <f t="shared" si="2"/>
        <v>39</v>
      </c>
    </row>
    <row r="101" spans="2:10">
      <c r="B101" s="1587" t="s">
        <v>175</v>
      </c>
      <c r="C101" s="1586" t="s">
        <v>164</v>
      </c>
      <c r="D101" s="1583"/>
      <c r="E101" s="1583"/>
      <c r="F101" s="1583"/>
      <c r="G101" s="1584"/>
      <c r="H101" s="1584">
        <f>'2020 Exhibitor points'!G388</f>
        <v>6</v>
      </c>
      <c r="I101" s="1584">
        <f>'2021 Exhibitor points'!G463</f>
        <v>15</v>
      </c>
      <c r="J101" s="1400">
        <f t="shared" si="2"/>
        <v>21</v>
      </c>
    </row>
    <row r="102" spans="2:10">
      <c r="B102" s="1585" t="s">
        <v>210</v>
      </c>
      <c r="C102" s="1582" t="s">
        <v>164</v>
      </c>
      <c r="D102" s="1583"/>
      <c r="E102" s="1583"/>
      <c r="F102" s="1583">
        <f>'2018 Exhibitor Points '!H360</f>
        <v>3</v>
      </c>
      <c r="G102" s="1584"/>
      <c r="H102" s="1584"/>
      <c r="I102" s="1584">
        <f>'2021 Exhibitor points'!G301</f>
        <v>15</v>
      </c>
      <c r="J102" s="1400">
        <f t="shared" ref="J102:J134" si="3">SUM(D102:I102)</f>
        <v>18</v>
      </c>
    </row>
    <row r="103" spans="2:10">
      <c r="B103" s="1585" t="s">
        <v>179</v>
      </c>
      <c r="C103" s="1586" t="s">
        <v>164</v>
      </c>
      <c r="D103" s="1583"/>
      <c r="E103" s="1583"/>
      <c r="F103" s="1583"/>
      <c r="G103" s="1584"/>
      <c r="H103" s="1584">
        <f>'2020 Exhibitor points'!G292</f>
        <v>3</v>
      </c>
      <c r="I103" s="1584">
        <f>'2021 Exhibitor points'!G345</f>
        <v>13</v>
      </c>
      <c r="J103" s="1400">
        <f t="shared" si="3"/>
        <v>16</v>
      </c>
    </row>
    <row r="104" spans="2:10">
      <c r="B104" s="1588" t="s">
        <v>177</v>
      </c>
      <c r="C104" s="1582" t="s">
        <v>164</v>
      </c>
      <c r="D104" s="1583"/>
      <c r="E104" s="1583"/>
      <c r="F104" s="1583"/>
      <c r="G104" s="1584"/>
      <c r="H104" s="1584">
        <f>'2020 Exhibitor points'!G97</f>
        <v>5</v>
      </c>
      <c r="I104" s="1584">
        <f>'2021 Exhibitor points'!G117</f>
        <v>10</v>
      </c>
      <c r="J104" s="1400">
        <f t="shared" si="3"/>
        <v>15</v>
      </c>
    </row>
    <row r="105" spans="2:10">
      <c r="B105" s="1585" t="s">
        <v>185</v>
      </c>
      <c r="C105" s="1582" t="s">
        <v>164</v>
      </c>
      <c r="D105" s="1589"/>
      <c r="E105" s="1589"/>
      <c r="F105" s="1589">
        <f>'2018 Exhibitor Points '!H1091</f>
        <v>20</v>
      </c>
      <c r="G105" s="1590">
        <f>'2019 Exhibitor Points'!G1028</f>
        <v>5</v>
      </c>
      <c r="H105" s="1590"/>
      <c r="I105" s="1590">
        <f>'2021 Exhibitor points'!G1061</f>
        <v>7</v>
      </c>
      <c r="J105" s="1400">
        <f t="shared" si="3"/>
        <v>32</v>
      </c>
    </row>
    <row r="106" spans="2:10">
      <c r="B106" s="1585" t="s">
        <v>63</v>
      </c>
      <c r="C106" s="1586" t="s">
        <v>164</v>
      </c>
      <c r="D106" s="1583"/>
      <c r="E106" s="1583"/>
      <c r="F106" s="1583"/>
      <c r="G106" s="1584">
        <v>22</v>
      </c>
      <c r="H106" s="1584">
        <v>7</v>
      </c>
      <c r="I106" s="1584">
        <v>3</v>
      </c>
      <c r="J106" s="1400">
        <f t="shared" si="3"/>
        <v>32</v>
      </c>
    </row>
    <row r="107" spans="2:10">
      <c r="B107" s="1739" t="s">
        <v>168</v>
      </c>
      <c r="C107" s="1582" t="s">
        <v>164</v>
      </c>
      <c r="D107" s="1589"/>
      <c r="E107" s="1589"/>
      <c r="F107" s="1589">
        <f>'2018 Exhibitor Points '!H807</f>
        <v>14</v>
      </c>
      <c r="G107" s="1590">
        <f>'2019 Exhibitor Points'!G772</f>
        <v>5</v>
      </c>
      <c r="H107" s="1590">
        <f>'2020 Exhibitor points'!G608</f>
        <v>10</v>
      </c>
      <c r="I107" s="1590">
        <f>'2021 Exhibitor points'!G755</f>
        <v>3</v>
      </c>
      <c r="J107" s="1400">
        <f t="shared" si="3"/>
        <v>32</v>
      </c>
    </row>
    <row r="108" spans="2:10">
      <c r="B108" s="1588" t="s">
        <v>202</v>
      </c>
      <c r="C108" s="1586" t="s">
        <v>164</v>
      </c>
      <c r="D108" s="1589"/>
      <c r="E108" s="1589"/>
      <c r="F108" s="1589">
        <f>'2018 Exhibitor Points '!H764</f>
        <v>3</v>
      </c>
      <c r="G108" s="1590">
        <f>'2019 Exhibitor Points'!G713</f>
        <v>3</v>
      </c>
      <c r="H108" s="1590"/>
      <c r="I108" s="1590">
        <v>3</v>
      </c>
      <c r="J108" s="1400">
        <f t="shared" si="3"/>
        <v>9</v>
      </c>
    </row>
    <row r="109" spans="2:10">
      <c r="B109" s="1587" t="s">
        <v>172</v>
      </c>
      <c r="C109" s="1582" t="s">
        <v>164</v>
      </c>
      <c r="D109" s="1583"/>
      <c r="E109" s="1583"/>
      <c r="F109" s="1583">
        <f>'2018 Exhibitor Points '!H283</f>
        <v>10</v>
      </c>
      <c r="G109" s="1584">
        <f>'2019 Exhibitor Points'!G261</f>
        <v>34</v>
      </c>
      <c r="H109" s="1584">
        <f>'2020 Exhibitor points'!G194</f>
        <v>7</v>
      </c>
      <c r="I109" s="1584"/>
      <c r="J109" s="1400">
        <f t="shared" si="3"/>
        <v>51</v>
      </c>
    </row>
    <row r="110" spans="2:10">
      <c r="B110" s="1585" t="s">
        <v>178</v>
      </c>
      <c r="C110" s="1586" t="s">
        <v>164</v>
      </c>
      <c r="D110" s="1583"/>
      <c r="E110" s="1583"/>
      <c r="F110" s="1583">
        <f>'2018 Exhibitor Points '!H495</f>
        <v>23</v>
      </c>
      <c r="G110" s="1584"/>
      <c r="H110" s="1584">
        <f>'2020 Exhibitor points'!G355</f>
        <v>3</v>
      </c>
      <c r="I110" s="1584"/>
      <c r="J110" s="1400">
        <f t="shared" si="3"/>
        <v>26</v>
      </c>
    </row>
    <row r="111" spans="2:10">
      <c r="B111" s="1585" t="s">
        <v>183</v>
      </c>
      <c r="C111" s="1582" t="s">
        <v>164</v>
      </c>
      <c r="D111" s="1583"/>
      <c r="E111" s="1583"/>
      <c r="F111" s="1583">
        <f>'2018 Exhibitor Points '!H321</f>
        <v>25</v>
      </c>
      <c r="G111" s="1584"/>
      <c r="H111" s="1584"/>
      <c r="I111" s="1584"/>
      <c r="J111" s="1400">
        <f t="shared" si="3"/>
        <v>25</v>
      </c>
    </row>
    <row r="112" spans="2:10">
      <c r="B112" s="1591" t="s">
        <v>184</v>
      </c>
      <c r="C112" s="1586" t="s">
        <v>164</v>
      </c>
      <c r="D112" s="1583"/>
      <c r="E112" s="1583"/>
      <c r="F112" s="1583"/>
      <c r="G112" s="1584">
        <f>'2019 Exhibitor Points'!G611</f>
        <v>25</v>
      </c>
      <c r="H112" s="1584"/>
      <c r="I112" s="1584"/>
      <c r="J112" s="1400">
        <f t="shared" si="3"/>
        <v>25</v>
      </c>
    </row>
    <row r="113" spans="2:10">
      <c r="B113" s="1585" t="s">
        <v>186</v>
      </c>
      <c r="C113" s="1582" t="s">
        <v>164</v>
      </c>
      <c r="D113" s="1583"/>
      <c r="E113" s="1583"/>
      <c r="F113" s="1583"/>
      <c r="G113" s="1584">
        <f>'2019 Exhibitor Points'!G233</f>
        <v>24</v>
      </c>
      <c r="H113" s="1584"/>
      <c r="I113" s="1584"/>
      <c r="J113" s="1400">
        <f t="shared" si="3"/>
        <v>24</v>
      </c>
    </row>
    <row r="114" spans="2:10">
      <c r="B114" s="1587" t="s">
        <v>188</v>
      </c>
      <c r="C114" s="1582" t="s">
        <v>164</v>
      </c>
      <c r="D114" s="1589"/>
      <c r="E114" s="1589"/>
      <c r="F114" s="1589">
        <f>'2018 Exhibitor Points '!H854</f>
        <v>13</v>
      </c>
      <c r="G114" s="1590">
        <f>'2019 Exhibitor Points'!G819</f>
        <v>10</v>
      </c>
      <c r="H114" s="1590"/>
      <c r="I114" s="1590"/>
      <c r="J114" s="1400">
        <f t="shared" si="3"/>
        <v>23</v>
      </c>
    </row>
    <row r="115" spans="2:10">
      <c r="B115" s="1585" t="s">
        <v>189</v>
      </c>
      <c r="C115" s="1582" t="s">
        <v>164</v>
      </c>
      <c r="D115" s="1589"/>
      <c r="E115" s="1589"/>
      <c r="F115" s="1589">
        <f>'2018 Exhibitor Points '!H1504</f>
        <v>22</v>
      </c>
      <c r="G115" s="1590"/>
      <c r="H115" s="1590"/>
      <c r="I115" s="1590"/>
      <c r="J115" s="1400">
        <f t="shared" si="3"/>
        <v>22</v>
      </c>
    </row>
    <row r="116" spans="2:10">
      <c r="B116" s="1585" t="s">
        <v>176</v>
      </c>
      <c r="C116" s="1582" t="s">
        <v>164</v>
      </c>
      <c r="D116" s="1589"/>
      <c r="E116" s="1589"/>
      <c r="F116" s="1589">
        <v>3</v>
      </c>
      <c r="G116" s="1590">
        <f>'2019 Exhibitor Points'!G1343</f>
        <v>7</v>
      </c>
      <c r="H116" s="1590">
        <f>'2020 Exhibitor points'!G1153</f>
        <v>5</v>
      </c>
      <c r="I116" s="1590"/>
      <c r="J116" s="1400">
        <f t="shared" si="3"/>
        <v>15</v>
      </c>
    </row>
    <row r="117" spans="2:10">
      <c r="B117" s="1585" t="s">
        <v>181</v>
      </c>
      <c r="C117" s="1582" t="s">
        <v>164</v>
      </c>
      <c r="D117" s="1589"/>
      <c r="E117" s="1589"/>
      <c r="F117" s="1589">
        <f>'2018 Exhibitor Points '!H901</f>
        <v>20</v>
      </c>
      <c r="G117" s="1590">
        <f>'2019 Exhibitor Points'!G851</f>
        <v>0</v>
      </c>
      <c r="H117" s="1590">
        <f>'2020 Exhibitor points'!G694</f>
        <v>0</v>
      </c>
      <c r="I117" s="1590"/>
      <c r="J117" s="1400">
        <f t="shared" si="3"/>
        <v>20</v>
      </c>
    </row>
    <row r="118" spans="2:10">
      <c r="B118" s="1587" t="s">
        <v>190</v>
      </c>
      <c r="C118" s="1592" t="s">
        <v>164</v>
      </c>
      <c r="D118" s="1589"/>
      <c r="E118" s="1589"/>
      <c r="F118" s="1589">
        <f>'2018 Exhibitor Points '!H1232</f>
        <v>20</v>
      </c>
      <c r="G118" s="1590"/>
      <c r="H118" s="1590"/>
      <c r="I118" s="1590"/>
      <c r="J118" s="1400">
        <f t="shared" si="3"/>
        <v>20</v>
      </c>
    </row>
    <row r="119" spans="2:10">
      <c r="B119" s="1587" t="s">
        <v>191</v>
      </c>
      <c r="C119" s="1582" t="s">
        <v>164</v>
      </c>
      <c r="D119" s="1589"/>
      <c r="E119" s="1589"/>
      <c r="F119" s="1589">
        <f>'2018 Exhibitor Points '!H986</f>
        <v>18</v>
      </c>
      <c r="G119" s="1590"/>
      <c r="H119" s="1590"/>
      <c r="I119" s="1590"/>
      <c r="J119" s="1400">
        <f t="shared" si="3"/>
        <v>18</v>
      </c>
    </row>
    <row r="120" spans="2:10">
      <c r="B120" s="1585" t="s">
        <v>173</v>
      </c>
      <c r="C120" s="1582" t="s">
        <v>164</v>
      </c>
      <c r="D120" s="1589"/>
      <c r="E120" s="1589"/>
      <c r="F120" s="1589">
        <f>'2019 Exhibitor Points'!G794</f>
        <v>5</v>
      </c>
      <c r="G120" s="1590">
        <f>'2019 Exhibitor Points'!G796</f>
        <v>5</v>
      </c>
      <c r="H120" s="1590">
        <f>'2020 Exhibitor points'!G638</f>
        <v>7</v>
      </c>
      <c r="I120" s="1590"/>
      <c r="J120" s="1400">
        <f t="shared" si="3"/>
        <v>17</v>
      </c>
    </row>
    <row r="121" spans="2:10">
      <c r="B121" s="1587" t="s">
        <v>169</v>
      </c>
      <c r="C121" s="1582" t="s">
        <v>164</v>
      </c>
      <c r="D121" s="1583"/>
      <c r="E121" s="1583"/>
      <c r="F121" s="1583"/>
      <c r="G121" s="1584">
        <f>'2019 Exhibitor Points'!G245</f>
        <v>5</v>
      </c>
      <c r="H121" s="1584">
        <v>7</v>
      </c>
      <c r="I121" s="1584"/>
      <c r="J121" s="1400">
        <f t="shared" si="3"/>
        <v>12</v>
      </c>
    </row>
    <row r="122" spans="2:10">
      <c r="B122" s="1585" t="s">
        <v>192</v>
      </c>
      <c r="C122" s="1582" t="s">
        <v>164</v>
      </c>
      <c r="D122" s="1583"/>
      <c r="E122" s="1583"/>
      <c r="F122" s="1583">
        <f>'2018 Exhibitor Points '!H356</f>
        <v>5</v>
      </c>
      <c r="G122" s="1584">
        <f>'2019 Exhibitor Points'!G333</f>
        <v>10</v>
      </c>
      <c r="H122" s="1584">
        <v>5</v>
      </c>
      <c r="I122" s="1584"/>
      <c r="J122" s="1400">
        <f t="shared" si="3"/>
        <v>20</v>
      </c>
    </row>
    <row r="123" spans="2:10">
      <c r="B123" s="1585" t="s">
        <v>193</v>
      </c>
      <c r="C123" s="1582" t="s">
        <v>164</v>
      </c>
      <c r="D123" s="1583"/>
      <c r="E123" s="1583"/>
      <c r="F123" s="1583">
        <f>'2018 Exhibitor Points '!H515</f>
        <v>10</v>
      </c>
      <c r="G123" s="1584">
        <f>'2019 Exhibitor Points'!G478</f>
        <v>5</v>
      </c>
      <c r="H123" s="1584"/>
      <c r="I123" s="1584"/>
      <c r="J123" s="1400">
        <f t="shared" si="3"/>
        <v>15</v>
      </c>
    </row>
    <row r="124" spans="2:10">
      <c r="B124" s="1587" t="s">
        <v>194</v>
      </c>
      <c r="C124" s="1592" t="s">
        <v>164</v>
      </c>
      <c r="D124" s="1583"/>
      <c r="E124" s="1583"/>
      <c r="F124" s="1583">
        <f>'2018 Exhibitor Points '!H187</f>
        <v>10</v>
      </c>
      <c r="G124" s="1584">
        <f>'2019 Exhibitor Points'!G165</f>
        <v>3</v>
      </c>
      <c r="H124" s="1584"/>
      <c r="I124" s="1584"/>
      <c r="J124" s="1400">
        <f t="shared" si="3"/>
        <v>13</v>
      </c>
    </row>
    <row r="125" spans="2:10">
      <c r="B125" s="1587" t="s">
        <v>5135</v>
      </c>
      <c r="C125" s="1592" t="s">
        <v>164</v>
      </c>
      <c r="D125" s="1583"/>
      <c r="E125" s="1583"/>
      <c r="F125" s="1583"/>
      <c r="G125" s="1584"/>
      <c r="H125" s="1584"/>
      <c r="I125" s="1584">
        <v>10</v>
      </c>
      <c r="J125" s="1400">
        <v>10</v>
      </c>
    </row>
    <row r="126" spans="2:10">
      <c r="B126" s="1585" t="s">
        <v>170</v>
      </c>
      <c r="C126" s="1582" t="s">
        <v>164</v>
      </c>
      <c r="D126" s="1589"/>
      <c r="E126" s="1589"/>
      <c r="F126" s="1589"/>
      <c r="G126" s="1590"/>
      <c r="H126" s="1590">
        <f>'2020 Exhibitor points'!G1130</f>
        <v>10</v>
      </c>
      <c r="I126" s="1590"/>
      <c r="J126" s="1400">
        <f t="shared" si="3"/>
        <v>10</v>
      </c>
    </row>
    <row r="127" spans="2:10">
      <c r="B127" s="1587" t="s">
        <v>195</v>
      </c>
      <c r="C127" s="1582" t="s">
        <v>164</v>
      </c>
      <c r="D127" s="1589"/>
      <c r="E127" s="1589"/>
      <c r="F127" s="1589">
        <f>'2018 Exhibitor Points '!H908</f>
        <v>10</v>
      </c>
      <c r="G127" s="1590"/>
      <c r="H127" s="1590"/>
      <c r="I127" s="1590"/>
      <c r="J127" s="1400">
        <f t="shared" si="3"/>
        <v>10</v>
      </c>
    </row>
    <row r="128" spans="2:10">
      <c r="B128" s="1585" t="s">
        <v>196</v>
      </c>
      <c r="C128" s="1582" t="s">
        <v>164</v>
      </c>
      <c r="D128" s="1589"/>
      <c r="E128" s="1589"/>
      <c r="F128" s="1589"/>
      <c r="G128" s="1590">
        <f>'2019 Exhibitor Points'!G1320</f>
        <v>10</v>
      </c>
      <c r="H128" s="1590"/>
      <c r="I128" s="1590"/>
      <c r="J128" s="1400">
        <f t="shared" si="3"/>
        <v>10</v>
      </c>
    </row>
    <row r="129" spans="2:10">
      <c r="B129" s="1585" t="s">
        <v>197</v>
      </c>
      <c r="C129" s="1582" t="s">
        <v>164</v>
      </c>
      <c r="D129" s="1589"/>
      <c r="E129" s="1589"/>
      <c r="F129" s="1589">
        <f>'2018 Exhibitor Points '!H1540</f>
        <v>10</v>
      </c>
      <c r="G129" s="1590"/>
      <c r="H129" s="1590"/>
      <c r="I129" s="1590"/>
      <c r="J129" s="1400">
        <f t="shared" si="3"/>
        <v>10</v>
      </c>
    </row>
    <row r="130" spans="2:10">
      <c r="B130" s="1585" t="s">
        <v>201</v>
      </c>
      <c r="C130" s="1582" t="s">
        <v>164</v>
      </c>
      <c r="D130" s="1589"/>
      <c r="E130" s="1589"/>
      <c r="F130" s="1589">
        <f>'2018 Exhibitor Points '!H1070</f>
        <v>7</v>
      </c>
      <c r="G130" s="1590"/>
      <c r="H130" s="1590"/>
      <c r="I130" s="1590"/>
      <c r="J130" s="1400">
        <f t="shared" si="3"/>
        <v>7</v>
      </c>
    </row>
    <row r="131" spans="2:10">
      <c r="B131" s="1585" t="s">
        <v>198</v>
      </c>
      <c r="C131" s="1582" t="s">
        <v>164</v>
      </c>
      <c r="D131" s="1589"/>
      <c r="E131" s="1589"/>
      <c r="F131" s="1589">
        <f>'2018 Exhibitor Points '!H872</f>
        <v>9</v>
      </c>
      <c r="G131" s="1590"/>
      <c r="H131" s="1590"/>
      <c r="I131" s="1590"/>
      <c r="J131" s="1400">
        <f t="shared" si="3"/>
        <v>9</v>
      </c>
    </row>
    <row r="132" spans="2:10">
      <c r="B132" s="1585" t="s">
        <v>199</v>
      </c>
      <c r="C132" s="1582" t="s">
        <v>164</v>
      </c>
      <c r="D132" s="1583"/>
      <c r="E132" s="1583"/>
      <c r="F132" s="1583">
        <f>'2018 Exhibitor Points '!H203</f>
        <v>5</v>
      </c>
      <c r="G132" s="1584">
        <f>'2019 Exhibitor Points'!G185</f>
        <v>3</v>
      </c>
      <c r="H132" s="1584"/>
      <c r="I132" s="1584"/>
      <c r="J132" s="1400">
        <f t="shared" si="3"/>
        <v>8</v>
      </c>
    </row>
    <row r="133" spans="2:10">
      <c r="B133" s="1585" t="s">
        <v>200</v>
      </c>
      <c r="C133" s="1582" t="s">
        <v>164</v>
      </c>
      <c r="D133" s="1583"/>
      <c r="E133" s="1583"/>
      <c r="F133" s="1583">
        <f>'2018 Exhibitor Points '!H27</f>
        <v>7</v>
      </c>
      <c r="G133" s="1584"/>
      <c r="H133" s="1584"/>
      <c r="I133" s="1584"/>
      <c r="J133" s="1400">
        <f t="shared" si="3"/>
        <v>7</v>
      </c>
    </row>
    <row r="134" spans="2:10">
      <c r="B134" s="1593" t="s">
        <v>203</v>
      </c>
      <c r="C134" s="1592" t="s">
        <v>164</v>
      </c>
      <c r="D134" s="1583"/>
      <c r="E134" s="1583"/>
      <c r="F134" s="1583">
        <f>'2018 Exhibitor Points '!H337</f>
        <v>5</v>
      </c>
      <c r="G134" s="1584"/>
      <c r="H134" s="1584"/>
      <c r="I134" s="1584"/>
      <c r="J134" s="1400">
        <f t="shared" si="3"/>
        <v>5</v>
      </c>
    </row>
    <row r="135" spans="2:10">
      <c r="B135" s="1594" t="s">
        <v>204</v>
      </c>
      <c r="C135" s="1595" t="s">
        <v>164</v>
      </c>
      <c r="D135" s="1583"/>
      <c r="E135" s="1583"/>
      <c r="F135" s="1583">
        <f>'2018 Exhibitor Points '!H644</f>
        <v>5</v>
      </c>
      <c r="G135" s="1584"/>
      <c r="H135" s="1584"/>
      <c r="I135" s="1584"/>
      <c r="J135" s="1400">
        <f t="shared" ref="J135:J142" si="4">SUM(D135:I135)</f>
        <v>5</v>
      </c>
    </row>
    <row r="136" spans="2:10">
      <c r="B136" s="1585" t="s">
        <v>206</v>
      </c>
      <c r="C136" s="1582" t="s">
        <v>164</v>
      </c>
      <c r="D136" s="1589"/>
      <c r="E136" s="1589"/>
      <c r="F136" s="1589">
        <f>'2018 Exhibitor Points '!H1045</f>
        <v>5</v>
      </c>
      <c r="G136" s="1590"/>
      <c r="H136" s="1590"/>
      <c r="I136" s="1590"/>
      <c r="J136" s="1400">
        <f t="shared" si="4"/>
        <v>5</v>
      </c>
    </row>
    <row r="137" spans="2:10">
      <c r="B137" s="1585" t="s">
        <v>180</v>
      </c>
      <c r="C137" s="1582" t="s">
        <v>164</v>
      </c>
      <c r="D137" s="1589"/>
      <c r="E137" s="1589"/>
      <c r="F137" s="1589">
        <f>'2018 Exhibitor Points '!H1040</f>
        <v>0</v>
      </c>
      <c r="G137" s="1590"/>
      <c r="H137" s="1590">
        <f>'2020 Exhibitor points'!G834</f>
        <v>3</v>
      </c>
      <c r="I137" s="1590"/>
      <c r="J137" s="1400">
        <f t="shared" si="4"/>
        <v>3</v>
      </c>
    </row>
    <row r="138" spans="2:10">
      <c r="B138" s="1585" t="s">
        <v>207</v>
      </c>
      <c r="C138" s="1582" t="s">
        <v>164</v>
      </c>
      <c r="D138" s="1583"/>
      <c r="E138" s="1583"/>
      <c r="F138" s="1583">
        <f>'2018 Exhibitor Points '!H247</f>
        <v>3</v>
      </c>
      <c r="G138" s="1584"/>
      <c r="H138" s="1584"/>
      <c r="I138" s="1584"/>
      <c r="J138" s="1400">
        <f t="shared" si="4"/>
        <v>3</v>
      </c>
    </row>
    <row r="139" spans="2:10">
      <c r="B139" s="1585" t="s">
        <v>208</v>
      </c>
      <c r="C139" s="1582" t="s">
        <v>164</v>
      </c>
      <c r="D139" s="1583"/>
      <c r="E139" s="1583"/>
      <c r="F139" s="1583">
        <f>'2018 Exhibitor Points '!H298</f>
        <v>3</v>
      </c>
      <c r="G139" s="1584"/>
      <c r="H139" s="1584"/>
      <c r="I139" s="1584"/>
      <c r="J139" s="1400">
        <f t="shared" si="4"/>
        <v>3</v>
      </c>
    </row>
    <row r="140" spans="2:10">
      <c r="B140" s="1588" t="s">
        <v>209</v>
      </c>
      <c r="C140" s="1586" t="s">
        <v>164</v>
      </c>
      <c r="D140" s="1583"/>
      <c r="E140" s="1583"/>
      <c r="F140" s="1583">
        <f>'2018 Exhibitor Points '!H309</f>
        <v>3</v>
      </c>
      <c r="G140" s="1584"/>
      <c r="H140" s="1584"/>
      <c r="I140" s="1584"/>
      <c r="J140" s="1400">
        <f t="shared" si="4"/>
        <v>3</v>
      </c>
    </row>
    <row r="141" spans="2:10">
      <c r="B141" s="1585" t="s">
        <v>211</v>
      </c>
      <c r="C141" s="1586" t="s">
        <v>164</v>
      </c>
      <c r="D141" s="1583"/>
      <c r="E141" s="1583"/>
      <c r="F141" s="1583">
        <f>'2018 Exhibitor Points '!H570</f>
        <v>3</v>
      </c>
      <c r="G141" s="1584"/>
      <c r="H141" s="1584"/>
      <c r="I141" s="1584"/>
      <c r="J141" s="1400">
        <f t="shared" si="4"/>
        <v>3</v>
      </c>
    </row>
    <row r="142" spans="2:10">
      <c r="B142" s="1596" t="s">
        <v>212</v>
      </c>
      <c r="C142" s="1597" t="s">
        <v>164</v>
      </c>
      <c r="D142" s="1598"/>
      <c r="E142" s="1598"/>
      <c r="F142" s="1598">
        <f>'2018 Exhibitor Points '!H1343</f>
        <v>3</v>
      </c>
      <c r="G142" s="1599"/>
      <c r="H142" s="1599"/>
      <c r="I142" s="1599"/>
      <c r="J142" s="1600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1"/>
  <sheetViews>
    <sheetView topLeftCell="A52" zoomScale="80" zoomScaleNormal="80" workbookViewId="0">
      <selection activeCell="T47" sqref="T47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0">
        <v>43163</v>
      </c>
      <c r="F5" s="172" t="s">
        <v>223</v>
      </c>
      <c r="G5" s="111">
        <v>7</v>
      </c>
      <c r="H5" s="170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1"/>
      <c r="F6" s="469"/>
      <c r="G6" s="111">
        <f>G5</f>
        <v>7</v>
      </c>
      <c r="H6" s="152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2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3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0">
        <v>43240</v>
      </c>
      <c r="F9" s="1665" t="s">
        <v>228</v>
      </c>
      <c r="G9" s="111">
        <v>7</v>
      </c>
      <c r="H9" s="170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0">
        <v>43240</v>
      </c>
      <c r="F10" s="1665" t="s">
        <v>230</v>
      </c>
      <c r="G10" s="111">
        <v>10</v>
      </c>
      <c r="H10" s="170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0">
        <v>43422</v>
      </c>
      <c r="F11" s="1665" t="s">
        <v>228</v>
      </c>
      <c r="G11" s="111">
        <v>5</v>
      </c>
      <c r="H11" s="170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0">
        <v>43422</v>
      </c>
      <c r="F12" s="1665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0">
        <v>43422</v>
      </c>
      <c r="F13" s="1665" t="s">
        <v>235</v>
      </c>
      <c r="G13" s="111">
        <v>5</v>
      </c>
      <c r="H13" s="170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0">
        <v>43422</v>
      </c>
      <c r="F14" s="1665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0"/>
      <c r="F15" s="1665"/>
      <c r="G15" s="111">
        <f>SUM(G9:G14)</f>
        <v>27</v>
      </c>
      <c r="H15" s="170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5">
        <v>44332</v>
      </c>
      <c r="F21" s="1601" t="s">
        <v>5647</v>
      </c>
      <c r="G21" s="1602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2"/>
      <c r="F23" s="129"/>
      <c r="G23" s="129">
        <f>G15+G20+G22</f>
        <v>57</v>
      </c>
      <c r="H23" s="146"/>
      <c r="I23" s="1555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3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3">
        <v>43779</v>
      </c>
      <c r="F25" s="1657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3">
        <v>43785</v>
      </c>
      <c r="F26" s="1657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1"/>
      <c r="F27" s="199"/>
      <c r="G27" s="133">
        <f>SUM(G25:G26)</f>
        <v>5</v>
      </c>
      <c r="H27" s="152"/>
      <c r="I27" s="1555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69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69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69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69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75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69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2"/>
      <c r="F34" s="129"/>
      <c r="G34" s="129">
        <f>G27+G33</f>
        <v>20</v>
      </c>
      <c r="H34" s="146"/>
      <c r="I34" s="1555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77"/>
      <c r="F35" s="153"/>
      <c r="G35" s="153"/>
      <c r="H35" s="157"/>
      <c r="I35" s="1555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78">
        <v>43891</v>
      </c>
      <c r="F36" s="1603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78"/>
      <c r="F37" s="1603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69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75">
        <v>44332</v>
      </c>
      <c r="F39" s="1601" t="s">
        <v>5487</v>
      </c>
      <c r="G39" s="1602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75">
        <v>44332</v>
      </c>
      <c r="F40" s="1601" t="s">
        <v>5728</v>
      </c>
      <c r="G40" s="1602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75">
        <v>44332</v>
      </c>
      <c r="F41" s="1601" t="s">
        <v>5729</v>
      </c>
      <c r="G41" s="1602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75">
        <v>44332</v>
      </c>
      <c r="F42" s="1601" t="s">
        <v>5489</v>
      </c>
      <c r="G42" s="1602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78"/>
      <c r="F43" s="1603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2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78"/>
      <c r="F45" s="1603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78"/>
      <c r="F46" s="1603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0">
        <v>43183</v>
      </c>
      <c r="F47" s="111" t="s">
        <v>256</v>
      </c>
      <c r="G47" s="111">
        <v>5</v>
      </c>
      <c r="H47" s="170" t="s">
        <v>244</v>
      </c>
      <c r="I47" s="1540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0">
        <v>43163</v>
      </c>
      <c r="F48" s="111" t="s">
        <v>257</v>
      </c>
      <c r="G48" s="111">
        <v>7</v>
      </c>
      <c r="H48" s="170" t="s">
        <v>258</v>
      </c>
      <c r="I48" s="1540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0">
        <v>43163</v>
      </c>
      <c r="F49" s="111" t="s">
        <v>259</v>
      </c>
      <c r="G49" s="111">
        <v>7</v>
      </c>
      <c r="H49" s="170" t="s">
        <v>260</v>
      </c>
      <c r="I49" s="1540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0">
        <v>43163</v>
      </c>
      <c r="F50" s="111" t="s">
        <v>261</v>
      </c>
      <c r="G50" s="111">
        <v>3</v>
      </c>
      <c r="H50" s="170" t="s">
        <v>262</v>
      </c>
      <c r="I50" s="1540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0">
        <v>43240</v>
      </c>
      <c r="F51" s="1665" t="s">
        <v>263</v>
      </c>
      <c r="G51" s="111">
        <v>7</v>
      </c>
      <c r="H51" s="170" t="s">
        <v>264</v>
      </c>
      <c r="I51" s="1540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0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0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0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0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0"/>
      <c r="F56" s="111"/>
      <c r="G56" s="111">
        <f>SUM(G47:G55)</f>
        <v>56</v>
      </c>
      <c r="H56" s="170"/>
      <c r="I56" s="1540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3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74">
        <v>43604</v>
      </c>
      <c r="F58" s="1656" t="s">
        <v>271</v>
      </c>
      <c r="G58" s="141">
        <v>10</v>
      </c>
      <c r="H58" s="1561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79">
        <v>43716</v>
      </c>
      <c r="F59" s="1657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79">
        <v>43716</v>
      </c>
      <c r="F60" s="1657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79">
        <v>43716</v>
      </c>
      <c r="F61" s="1657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79">
        <v>43716</v>
      </c>
      <c r="F62" s="1657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79">
        <v>43716</v>
      </c>
      <c r="F63" s="1657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79">
        <v>43735</v>
      </c>
      <c r="F64" s="1657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79">
        <v>43735</v>
      </c>
      <c r="F65" s="1657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3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0">
        <v>43891</v>
      </c>
      <c r="F67" s="1712" t="s">
        <v>271</v>
      </c>
      <c r="G67" s="1418">
        <v>7</v>
      </c>
      <c r="H67" s="1639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0">
        <v>43891</v>
      </c>
      <c r="F68" s="1712" t="s">
        <v>274</v>
      </c>
      <c r="G68" s="1418">
        <v>7</v>
      </c>
      <c r="H68" s="1639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1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7">
        <v>2021</v>
      </c>
      <c r="B70" s="1494" t="s">
        <v>91</v>
      </c>
      <c r="C70" s="1494" t="s">
        <v>114</v>
      </c>
      <c r="D70" s="1494" t="s">
        <v>252</v>
      </c>
      <c r="E70" s="1669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7">
        <v>2021</v>
      </c>
      <c r="B71" s="1494" t="s">
        <v>91</v>
      </c>
      <c r="C71" s="1494" t="s">
        <v>114</v>
      </c>
      <c r="D71" s="1494" t="s">
        <v>252</v>
      </c>
      <c r="E71" s="1669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7">
        <v>2021</v>
      </c>
      <c r="B72" s="1362"/>
      <c r="C72" s="1403"/>
      <c r="D72" s="1362"/>
      <c r="E72" s="1681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2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77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79">
        <v>43716</v>
      </c>
      <c r="F75" s="1657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79">
        <v>43779</v>
      </c>
      <c r="F76" s="1657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3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2">
        <v>43876</v>
      </c>
      <c r="F78" s="1664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2"/>
      <c r="F79" s="1664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7">
        <v>2021</v>
      </c>
      <c r="B80" s="1457" t="s">
        <v>129</v>
      </c>
      <c r="C80" s="1498" t="s">
        <v>292</v>
      </c>
      <c r="D80" s="1494" t="s">
        <v>5469</v>
      </c>
      <c r="E80" s="1669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7">
        <v>2021</v>
      </c>
      <c r="B81" s="1457" t="s">
        <v>129</v>
      </c>
      <c r="C81" s="1498" t="s">
        <v>134</v>
      </c>
      <c r="D81" s="1494" t="s">
        <v>5683</v>
      </c>
      <c r="E81" s="1669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7">
        <v>2021</v>
      </c>
      <c r="B82" s="1457" t="s">
        <v>129</v>
      </c>
      <c r="C82" s="1498" t="s">
        <v>134</v>
      </c>
      <c r="D82" s="1494" t="s">
        <v>5683</v>
      </c>
      <c r="E82" s="1669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7">
        <v>2021</v>
      </c>
      <c r="B83" s="1457"/>
      <c r="C83" s="1494"/>
      <c r="D83" s="1494"/>
      <c r="E83" s="1669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2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3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0">
        <v>43163</v>
      </c>
      <c r="F86" s="111" t="s">
        <v>298</v>
      </c>
      <c r="G86" s="111">
        <v>7</v>
      </c>
      <c r="H86" s="170" t="s">
        <v>299</v>
      </c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1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2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3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0">
        <v>43177</v>
      </c>
      <c r="F90" s="111" t="s">
        <v>301</v>
      </c>
      <c r="G90" s="111">
        <v>5</v>
      </c>
      <c r="H90" s="170" t="s">
        <v>302</v>
      </c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0">
        <v>43177</v>
      </c>
      <c r="F91" s="111" t="s">
        <v>303</v>
      </c>
      <c r="G91" s="111">
        <v>5</v>
      </c>
      <c r="H91" s="170" t="s">
        <v>304</v>
      </c>
      <c r="I91" s="1540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0">
        <v>43170</v>
      </c>
      <c r="F92" s="111" t="s">
        <v>301</v>
      </c>
      <c r="G92" s="111">
        <v>5</v>
      </c>
      <c r="H92" s="170" t="s">
        <v>305</v>
      </c>
      <c r="I92" s="1540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3"/>
      <c r="F93" s="618"/>
      <c r="G93" s="111">
        <f>SUM(G90:G92)</f>
        <v>15</v>
      </c>
      <c r="H93" s="193"/>
      <c r="I93" s="1648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3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3"/>
      <c r="F95" s="133"/>
      <c r="G95" s="133">
        <f>SUM(G94)</f>
        <v>5</v>
      </c>
      <c r="I95" s="1409"/>
      <c r="J95" s="93"/>
    </row>
    <row r="96" spans="1:256" ht="13.5" customHeight="1">
      <c r="A96" s="1497">
        <v>2021</v>
      </c>
      <c r="B96" s="1494" t="s">
        <v>129</v>
      </c>
      <c r="C96" s="1494" t="s">
        <v>140</v>
      </c>
      <c r="D96" s="1494" t="s">
        <v>252</v>
      </c>
      <c r="E96" s="1669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7">
        <v>2021</v>
      </c>
      <c r="B97" s="1457"/>
      <c r="C97" s="1498"/>
      <c r="D97" s="1457"/>
      <c r="E97" s="1684"/>
      <c r="F97" s="1458"/>
      <c r="G97" s="1458">
        <f>SUM(G96)</f>
        <v>7</v>
      </c>
      <c r="H97" s="1499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2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3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1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1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2"/>
      <c r="F102" s="129"/>
      <c r="G102" s="129">
        <v>5</v>
      </c>
      <c r="H102" s="146"/>
      <c r="I102" s="1555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0"/>
      <c r="B103" s="1501"/>
      <c r="C103" s="1502"/>
      <c r="D103" s="1501"/>
      <c r="E103" s="1685"/>
      <c r="F103" s="1504"/>
      <c r="G103" s="1504"/>
      <c r="H103" s="1503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3">
        <v>2021</v>
      </c>
      <c r="B104" s="1515" t="s">
        <v>164</v>
      </c>
      <c r="C104" s="1515" t="s">
        <v>128</v>
      </c>
      <c r="D104" s="1515" t="s">
        <v>252</v>
      </c>
      <c r="E104" s="1686">
        <v>44262</v>
      </c>
      <c r="F104" s="1516" t="s">
        <v>5376</v>
      </c>
      <c r="G104" s="1516">
        <v>7</v>
      </c>
      <c r="H104" s="1515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3">
        <v>2021</v>
      </c>
      <c r="B105" s="1515" t="s">
        <v>164</v>
      </c>
      <c r="C105" s="1515" t="s">
        <v>128</v>
      </c>
      <c r="D105" s="1515" t="s">
        <v>252</v>
      </c>
      <c r="E105" s="1686">
        <v>44262</v>
      </c>
      <c r="F105" s="1516" t="s">
        <v>5377</v>
      </c>
      <c r="G105" s="1516">
        <v>3</v>
      </c>
      <c r="H105" s="1515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3">
        <v>2021</v>
      </c>
      <c r="B106" s="1515" t="s">
        <v>164</v>
      </c>
      <c r="C106" s="1515" t="s">
        <v>128</v>
      </c>
      <c r="D106" s="1515" t="s">
        <v>252</v>
      </c>
      <c r="E106" s="1686">
        <v>44262</v>
      </c>
      <c r="F106" s="1516" t="s">
        <v>5378</v>
      </c>
      <c r="G106" s="1516">
        <v>10</v>
      </c>
      <c r="H106" s="1515" t="s">
        <v>324</v>
      </c>
      <c r="I106" s="1409"/>
      <c r="J106" s="189"/>
    </row>
    <row r="107" spans="1:256">
      <c r="A107" s="1514">
        <v>2021</v>
      </c>
      <c r="B107" s="1515" t="s">
        <v>164</v>
      </c>
      <c r="C107" s="1515" t="s">
        <v>128</v>
      </c>
      <c r="D107" s="1515" t="s">
        <v>252</v>
      </c>
      <c r="E107" s="1686">
        <v>44262</v>
      </c>
      <c r="F107" s="1516" t="s">
        <v>5379</v>
      </c>
      <c r="G107" s="1516">
        <v>7</v>
      </c>
      <c r="H107" s="1515" t="s">
        <v>326</v>
      </c>
      <c r="I107" s="1409"/>
      <c r="J107" s="2"/>
      <c r="IV107" s="2"/>
    </row>
    <row r="108" spans="1:256">
      <c r="A108" s="1514">
        <v>2021</v>
      </c>
      <c r="B108" s="1515" t="s">
        <v>164</v>
      </c>
      <c r="C108" s="1515" t="s">
        <v>128</v>
      </c>
      <c r="D108" s="1515" t="s">
        <v>252</v>
      </c>
      <c r="E108" s="1686">
        <v>44262</v>
      </c>
      <c r="F108" s="1516" t="s">
        <v>5380</v>
      </c>
      <c r="G108" s="1516">
        <v>3</v>
      </c>
      <c r="H108" s="1515" t="s">
        <v>329</v>
      </c>
      <c r="I108" s="1409"/>
      <c r="J108" s="2"/>
      <c r="IV108" s="2"/>
    </row>
    <row r="109" spans="1:256">
      <c r="A109" s="1514">
        <v>2021</v>
      </c>
      <c r="B109" s="1515" t="s">
        <v>164</v>
      </c>
      <c r="C109" s="1515" t="s">
        <v>128</v>
      </c>
      <c r="D109" s="1515" t="s">
        <v>5683</v>
      </c>
      <c r="E109" s="1686">
        <v>44332</v>
      </c>
      <c r="F109" s="1516" t="s">
        <v>5743</v>
      </c>
      <c r="G109" s="1516">
        <v>3</v>
      </c>
      <c r="H109" s="1515" t="s">
        <v>5713</v>
      </c>
      <c r="I109" s="1409"/>
      <c r="J109" s="2"/>
      <c r="IV109" s="2"/>
    </row>
    <row r="110" spans="1:256">
      <c r="A110" s="1755">
        <v>2021</v>
      </c>
      <c r="B110" s="1506"/>
      <c r="C110" s="1506"/>
      <c r="D110" s="1506"/>
      <c r="E110" s="1687"/>
      <c r="F110" s="1713"/>
      <c r="G110" s="1517">
        <f>SUM(G104:G109)</f>
        <v>33</v>
      </c>
      <c r="H110" s="1640"/>
      <c r="I110" s="1409"/>
      <c r="J110" s="2"/>
      <c r="IV110" s="2"/>
    </row>
    <row r="111" spans="1:256" ht="13.5" customHeight="1">
      <c r="A111" s="1508" t="s">
        <v>46</v>
      </c>
      <c r="B111" s="1509"/>
      <c r="C111" s="1510" t="s">
        <v>330</v>
      </c>
      <c r="D111" s="1509"/>
      <c r="E111" s="1688"/>
      <c r="F111" s="1512"/>
      <c r="G111" s="1512">
        <f>G110</f>
        <v>33</v>
      </c>
      <c r="H111" s="1511"/>
      <c r="I111" s="1409"/>
      <c r="J111" s="93"/>
      <c r="IV111" s="2"/>
    </row>
    <row r="112" spans="1:256" ht="13.5" customHeight="1">
      <c r="A112" s="147"/>
      <c r="C112" s="148"/>
      <c r="E112" s="1673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89">
        <v>43876</v>
      </c>
      <c r="F113" s="1714" t="s">
        <v>331</v>
      </c>
      <c r="G113" s="248">
        <v>5</v>
      </c>
      <c r="H113" s="1641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2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7">
        <v>2021</v>
      </c>
      <c r="B115" s="1457" t="s">
        <v>164</v>
      </c>
      <c r="C115" s="1494" t="s">
        <v>177</v>
      </c>
      <c r="D115" s="1494" t="s">
        <v>252</v>
      </c>
      <c r="E115" s="1669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7">
        <v>2021</v>
      </c>
      <c r="B116" s="1457" t="s">
        <v>164</v>
      </c>
      <c r="C116" s="1494" t="s">
        <v>177</v>
      </c>
      <c r="D116" s="1494" t="s">
        <v>5683</v>
      </c>
      <c r="E116" s="1669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7">
        <v>2021</v>
      </c>
      <c r="B117" s="1457"/>
      <c r="C117" s="1498"/>
      <c r="D117" s="1457"/>
      <c r="E117" s="1684"/>
      <c r="F117" s="1458"/>
      <c r="G117" s="1458">
        <v>10</v>
      </c>
      <c r="H117" s="1499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2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3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0">
        <v>43891</v>
      </c>
      <c r="F120" s="1655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3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2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3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0">
        <v>43408</v>
      </c>
      <c r="F124" s="111" t="s">
        <v>337</v>
      </c>
      <c r="G124" s="111">
        <v>5</v>
      </c>
      <c r="H124" s="170" t="s">
        <v>236</v>
      </c>
      <c r="I124" s="1540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0">
        <v>43408</v>
      </c>
      <c r="F125" s="111" t="s">
        <v>337</v>
      </c>
      <c r="G125" s="111">
        <v>5</v>
      </c>
      <c r="H125" s="170" t="s">
        <v>273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0"/>
      <c r="F126" s="111"/>
      <c r="G126" s="111">
        <f>SUM(G124:G125)</f>
        <v>10</v>
      </c>
      <c r="H126" s="170"/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79">
        <v>43716</v>
      </c>
      <c r="F127" s="1657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79"/>
      <c r="F128" s="1715"/>
      <c r="G128" s="173">
        <f>G127</f>
        <v>3</v>
      </c>
      <c r="I128" s="1409"/>
    </row>
    <row r="129" spans="1:20">
      <c r="A129" s="1658">
        <v>2020</v>
      </c>
      <c r="B129" s="1659" t="s">
        <v>164</v>
      </c>
      <c r="C129" s="1659" t="s">
        <v>194</v>
      </c>
      <c r="D129" s="174"/>
      <c r="E129" s="1679"/>
      <c r="F129" s="1715"/>
      <c r="G129" s="173"/>
      <c r="I129" s="1409"/>
    </row>
    <row r="130" spans="1:20" ht="13.5" customHeight="1">
      <c r="A130" s="144" t="s">
        <v>46</v>
      </c>
      <c r="B130" s="125"/>
      <c r="C130" s="145" t="s">
        <v>340</v>
      </c>
      <c r="D130" s="125"/>
      <c r="E130" s="1672"/>
      <c r="F130" s="129"/>
      <c r="G130" s="129">
        <f>G126+G128</f>
        <v>13</v>
      </c>
      <c r="H130" s="146"/>
      <c r="I130" s="1409"/>
      <c r="J130" s="93"/>
    </row>
    <row r="131" spans="1:20" ht="13.5" customHeight="1">
      <c r="A131" s="147"/>
      <c r="C131" s="148"/>
      <c r="E131" s="1673"/>
      <c r="F131" s="133"/>
      <c r="G131" s="133"/>
      <c r="I131" s="1409"/>
      <c r="J131" s="9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81</v>
      </c>
      <c r="E132" s="1670">
        <v>43133</v>
      </c>
      <c r="F132" s="1665" t="s">
        <v>341</v>
      </c>
      <c r="G132" s="111">
        <v>10</v>
      </c>
      <c r="H132" s="170" t="s">
        <v>342</v>
      </c>
      <c r="I132" s="1540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0">
        <v>43163</v>
      </c>
      <c r="F133" s="1665" t="s">
        <v>343</v>
      </c>
      <c r="G133" s="111">
        <v>3</v>
      </c>
      <c r="H133" s="170" t="s">
        <v>344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222</v>
      </c>
      <c r="E134" s="1670">
        <v>43163</v>
      </c>
      <c r="F134" s="1665" t="s">
        <v>341</v>
      </c>
      <c r="G134" s="111">
        <v>3</v>
      </c>
      <c r="H134" s="170" t="s">
        <v>345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346</v>
      </c>
      <c r="E135" s="1670">
        <v>43219</v>
      </c>
      <c r="F135" s="1665" t="s">
        <v>347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 ht="13.5" customHeight="1">
      <c r="A136" s="134">
        <v>2018</v>
      </c>
      <c r="B136" s="107" t="s">
        <v>129</v>
      </c>
      <c r="C136" s="107" t="s">
        <v>139</v>
      </c>
      <c r="D136" s="107" t="s">
        <v>112</v>
      </c>
      <c r="E136" s="1670">
        <v>43422</v>
      </c>
      <c r="F136" s="1665" t="s">
        <v>348</v>
      </c>
      <c r="G136" s="111">
        <v>0</v>
      </c>
      <c r="H136" s="170" t="s">
        <v>304</v>
      </c>
      <c r="I136" s="1409" t="s">
        <v>234</v>
      </c>
      <c r="J136" s="114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16"/>
      <c r="C137" s="116"/>
      <c r="D137" s="116"/>
      <c r="E137" s="1671"/>
      <c r="F137" s="1716"/>
      <c r="G137" s="111">
        <f>SUM(G132:G136)</f>
        <v>16</v>
      </c>
      <c r="H137" s="152"/>
      <c r="I137" s="1649"/>
      <c r="J137" s="262"/>
    </row>
    <row r="138" spans="1:20" ht="13.5" customHeight="1">
      <c r="A138" s="147">
        <v>2019</v>
      </c>
      <c r="B138" s="73" t="s">
        <v>129</v>
      </c>
      <c r="C138" s="73" t="s">
        <v>139</v>
      </c>
      <c r="D138" s="73" t="s">
        <v>112</v>
      </c>
      <c r="E138" s="1673">
        <v>43786</v>
      </c>
      <c r="F138" s="1657" t="s">
        <v>349</v>
      </c>
      <c r="G138" s="133">
        <v>5</v>
      </c>
      <c r="H138" s="88" t="s">
        <v>295</v>
      </c>
      <c r="I138" s="1649"/>
      <c r="J138" s="262"/>
    </row>
    <row r="139" spans="1:20" ht="13.5" customHeight="1">
      <c r="A139" s="147">
        <v>2019</v>
      </c>
      <c r="E139" s="1673"/>
      <c r="F139" s="1657"/>
      <c r="G139" s="133">
        <f>SUM(G138)</f>
        <v>5</v>
      </c>
      <c r="I139" s="1649"/>
      <c r="J139" s="262"/>
    </row>
    <row r="140" spans="1:20" ht="13.5" customHeight="1">
      <c r="A140" s="144" t="s">
        <v>46</v>
      </c>
      <c r="B140" s="125"/>
      <c r="C140" s="125" t="s">
        <v>350</v>
      </c>
      <c r="D140" s="125"/>
      <c r="E140" s="1672"/>
      <c r="F140" s="1717"/>
      <c r="G140" s="264">
        <f>G137+G139</f>
        <v>21</v>
      </c>
      <c r="H140" s="146"/>
      <c r="I140" s="1409"/>
      <c r="J140" s="93"/>
    </row>
    <row r="141" spans="1:20" ht="13.5" customHeight="1">
      <c r="A141" s="147"/>
      <c r="E141" s="1673"/>
      <c r="F141" s="1657"/>
      <c r="I141" s="1409"/>
      <c r="J141" s="9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0">
        <v>43219</v>
      </c>
      <c r="F142" s="1665" t="s">
        <v>351</v>
      </c>
      <c r="G142" s="111">
        <v>5</v>
      </c>
      <c r="H142" s="170" t="s">
        <v>352</v>
      </c>
      <c r="I142" s="1540"/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s="115" customFormat="1" ht="13.5" customHeight="1">
      <c r="A143" s="134">
        <v>2018</v>
      </c>
      <c r="B143" s="107" t="s">
        <v>164</v>
      </c>
      <c r="C143" s="107" t="s">
        <v>199</v>
      </c>
      <c r="D143" s="107" t="s">
        <v>346</v>
      </c>
      <c r="E143" s="1670">
        <v>43219</v>
      </c>
      <c r="F143" s="1665" t="s">
        <v>353</v>
      </c>
      <c r="G143" s="111">
        <v>0</v>
      </c>
      <c r="H143" s="170" t="s">
        <v>354</v>
      </c>
      <c r="I143" s="1409" t="s">
        <v>234</v>
      </c>
      <c r="J143" s="114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ht="13.5" customHeight="1">
      <c r="A144" s="134">
        <v>2018</v>
      </c>
      <c r="B144" s="116"/>
      <c r="C144" s="116"/>
      <c r="D144" s="116"/>
      <c r="E144" s="1671"/>
      <c r="F144" s="1716"/>
      <c r="G144" s="111">
        <f>SUM(G142:G143)</f>
        <v>5</v>
      </c>
      <c r="H144" s="152"/>
      <c r="I144" s="1649"/>
      <c r="J144" s="262"/>
    </row>
    <row r="145" spans="1:20">
      <c r="A145" s="137">
        <v>2019</v>
      </c>
      <c r="B145" s="138" t="s">
        <v>164</v>
      </c>
      <c r="C145" s="138" t="s">
        <v>355</v>
      </c>
      <c r="D145" s="138" t="s">
        <v>227</v>
      </c>
      <c r="E145" s="1674">
        <v>43604</v>
      </c>
      <c r="F145" s="1656" t="s">
        <v>356</v>
      </c>
      <c r="G145" s="141">
        <v>3</v>
      </c>
      <c r="H145" s="1561" t="s">
        <v>357</v>
      </c>
      <c r="I145" s="1409"/>
      <c r="J145" s="2"/>
    </row>
    <row r="146" spans="1:20">
      <c r="A146" s="137">
        <v>2019</v>
      </c>
      <c r="B146" s="143"/>
      <c r="C146" s="143"/>
      <c r="D146" s="138"/>
      <c r="E146" s="1674"/>
      <c r="F146" s="1656"/>
      <c r="G146" s="141">
        <f>SUM(G145)</f>
        <v>3</v>
      </c>
      <c r="H146" s="1561"/>
      <c r="I146" s="1409"/>
      <c r="J146" s="2"/>
    </row>
    <row r="147" spans="1:20" ht="13.5" customHeight="1">
      <c r="A147" s="124" t="s">
        <v>46</v>
      </c>
      <c r="B147" s="125"/>
      <c r="C147" s="125" t="s">
        <v>358</v>
      </c>
      <c r="D147" s="126"/>
      <c r="E147" s="1672"/>
      <c r="F147" s="264"/>
      <c r="G147" s="129">
        <f>G144+G146</f>
        <v>8</v>
      </c>
      <c r="H147" s="146"/>
      <c r="I147" s="1409"/>
      <c r="J147" s="93"/>
    </row>
    <row r="148" spans="1:20" ht="13.5" customHeight="1">
      <c r="A148" s="147"/>
      <c r="C148" s="148"/>
      <c r="E148" s="1673"/>
      <c r="F148" s="133"/>
      <c r="G148" s="133"/>
      <c r="I148" s="1409"/>
      <c r="J148" s="9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64</v>
      </c>
      <c r="E149" s="1670">
        <v>43169</v>
      </c>
      <c r="F149" s="111" t="s">
        <v>366</v>
      </c>
      <c r="G149" s="111">
        <v>5</v>
      </c>
      <c r="H149" s="170" t="s">
        <v>244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0">
        <v>43163</v>
      </c>
      <c r="F150" s="111" t="s">
        <v>360</v>
      </c>
      <c r="G150" s="111">
        <v>3</v>
      </c>
      <c r="H150" s="170" t="s">
        <v>361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0">
        <v>43164</v>
      </c>
      <c r="F151" s="111" t="s">
        <v>362</v>
      </c>
      <c r="G151" s="111">
        <v>10</v>
      </c>
      <c r="H151" s="170" t="s">
        <v>363</v>
      </c>
      <c r="I151" s="1540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 ht="13.5" customHeight="1">
      <c r="A152" s="134">
        <v>2018</v>
      </c>
      <c r="B152" s="107" t="s">
        <v>91</v>
      </c>
      <c r="C152" s="107" t="s">
        <v>110</v>
      </c>
      <c r="D152" s="107" t="s">
        <v>222</v>
      </c>
      <c r="E152" s="1670">
        <v>43165</v>
      </c>
      <c r="F152" s="111" t="s">
        <v>364</v>
      </c>
      <c r="G152" s="111">
        <v>7</v>
      </c>
      <c r="H152" s="170" t="s">
        <v>365</v>
      </c>
      <c r="I152" s="1540"/>
      <c r="J152" s="114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0">
        <v>43240</v>
      </c>
      <c r="F153" s="1665" t="s">
        <v>366</v>
      </c>
      <c r="G153" s="111">
        <v>3</v>
      </c>
      <c r="H153" s="170" t="s">
        <v>367</v>
      </c>
      <c r="I153" s="1540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227</v>
      </c>
      <c r="E154" s="1670">
        <v>43240</v>
      </c>
      <c r="F154" s="1665" t="s">
        <v>368</v>
      </c>
      <c r="G154" s="111">
        <v>7</v>
      </c>
      <c r="H154" s="170" t="s">
        <v>369</v>
      </c>
      <c r="I154" s="1540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s="115" customFormat="1">
      <c r="A155" s="134">
        <v>2018</v>
      </c>
      <c r="B155" s="107" t="s">
        <v>91</v>
      </c>
      <c r="C155" s="107" t="s">
        <v>110</v>
      </c>
      <c r="D155" s="107" t="s">
        <v>370</v>
      </c>
      <c r="E155" s="1670">
        <v>43247</v>
      </c>
      <c r="F155" s="111" t="s">
        <v>371</v>
      </c>
      <c r="G155" s="111">
        <v>10</v>
      </c>
      <c r="H155" s="170" t="s">
        <v>372</v>
      </c>
      <c r="I155" s="1540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</row>
    <row r="156" spans="1:20" ht="13.5" customHeight="1">
      <c r="A156" s="134">
        <v>2018</v>
      </c>
      <c r="B156" s="107" t="s">
        <v>91</v>
      </c>
      <c r="C156" s="171" t="s">
        <v>110</v>
      </c>
      <c r="D156" s="107" t="s">
        <v>265</v>
      </c>
      <c r="E156" s="1670">
        <v>43352</v>
      </c>
      <c r="F156" s="111" t="s">
        <v>373</v>
      </c>
      <c r="G156" s="172">
        <v>10</v>
      </c>
      <c r="H156" s="170" t="s">
        <v>374</v>
      </c>
      <c r="I156" s="1409"/>
      <c r="J156" s="2"/>
    </row>
    <row r="157" spans="1:20" s="115" customFormat="1" ht="13.5" customHeight="1">
      <c r="A157" s="134">
        <v>2018</v>
      </c>
      <c r="B157" s="107"/>
      <c r="C157" s="107"/>
      <c r="D157" s="107"/>
      <c r="E157" s="1670"/>
      <c r="F157" s="111"/>
      <c r="G157" s="111">
        <f>SUM(G149:G156)</f>
        <v>55</v>
      </c>
      <c r="H157" s="170"/>
      <c r="I157" s="1540"/>
      <c r="J157" s="114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74">
        <v>43604</v>
      </c>
      <c r="F158" s="1656" t="s">
        <v>375</v>
      </c>
      <c r="G158" s="141">
        <v>10</v>
      </c>
      <c r="H158" s="1561" t="s">
        <v>376</v>
      </c>
      <c r="I158" s="1409"/>
    </row>
    <row r="159" spans="1:20">
      <c r="A159" s="137">
        <v>2019</v>
      </c>
      <c r="B159" s="138" t="s">
        <v>91</v>
      </c>
      <c r="C159" s="138" t="s">
        <v>110</v>
      </c>
      <c r="D159" s="138" t="s">
        <v>227</v>
      </c>
      <c r="E159" s="1674">
        <v>43604</v>
      </c>
      <c r="F159" s="1656" t="s">
        <v>377</v>
      </c>
      <c r="G159" s="141">
        <v>10</v>
      </c>
      <c r="H159" s="1561" t="s">
        <v>378</v>
      </c>
      <c r="I159" s="1409"/>
    </row>
    <row r="160" spans="1:20">
      <c r="A160" s="173">
        <v>2019</v>
      </c>
      <c r="B160" s="138" t="s">
        <v>91</v>
      </c>
      <c r="C160" s="138" t="s">
        <v>110</v>
      </c>
      <c r="D160" s="174" t="s">
        <v>277</v>
      </c>
      <c r="E160" s="1679">
        <v>43716</v>
      </c>
      <c r="F160" s="1657" t="s">
        <v>379</v>
      </c>
      <c r="G160" s="173">
        <v>3</v>
      </c>
      <c r="H160" s="88" t="s">
        <v>380</v>
      </c>
      <c r="I160" s="1409"/>
    </row>
    <row r="161" spans="1:20">
      <c r="A161" s="137">
        <v>2019</v>
      </c>
      <c r="B161" s="143"/>
      <c r="C161" s="143"/>
      <c r="D161" s="138"/>
      <c r="E161" s="1674"/>
      <c r="F161" s="1656"/>
      <c r="G161" s="141">
        <f>SUM(G158:G160)</f>
        <v>23</v>
      </c>
      <c r="H161" s="1561"/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1">
        <v>43891</v>
      </c>
      <c r="F162" s="1668" t="s">
        <v>381</v>
      </c>
      <c r="G162" s="1378">
        <v>3</v>
      </c>
      <c r="H162" s="1414" t="s">
        <v>382</v>
      </c>
      <c r="I162" s="1409"/>
    </row>
    <row r="163" spans="1:20">
      <c r="A163" s="1429">
        <v>2020</v>
      </c>
      <c r="B163" s="1428" t="s">
        <v>91</v>
      </c>
      <c r="C163" s="1375" t="s">
        <v>110</v>
      </c>
      <c r="D163" s="1375" t="s">
        <v>252</v>
      </c>
      <c r="E163" s="1691">
        <v>43891</v>
      </c>
      <c r="F163" s="1668" t="s">
        <v>383</v>
      </c>
      <c r="G163" s="1378">
        <v>10</v>
      </c>
      <c r="H163" s="1414" t="s">
        <v>384</v>
      </c>
      <c r="I163" s="1409"/>
    </row>
    <row r="164" spans="1:20">
      <c r="A164" s="1429">
        <v>2020</v>
      </c>
      <c r="B164" s="143"/>
      <c r="C164" s="143"/>
      <c r="D164" s="138"/>
      <c r="E164" s="1674"/>
      <c r="F164" s="1656"/>
      <c r="G164" s="1756">
        <f>SUM(G162:G163)</f>
        <v>13</v>
      </c>
      <c r="H164" s="1561"/>
      <c r="I164" s="1409"/>
    </row>
    <row r="165" spans="1:20">
      <c r="A165" s="1518">
        <v>2021</v>
      </c>
      <c r="B165" s="1519" t="s">
        <v>91</v>
      </c>
      <c r="C165" s="1494" t="s">
        <v>110</v>
      </c>
      <c r="D165" s="1494" t="s">
        <v>252</v>
      </c>
      <c r="E165" s="1669">
        <v>44262</v>
      </c>
      <c r="F165" s="1495" t="s">
        <v>5382</v>
      </c>
      <c r="G165" s="1495">
        <v>3</v>
      </c>
      <c r="H165" s="1494" t="s">
        <v>382</v>
      </c>
      <c r="I165" s="1409"/>
    </row>
    <row r="166" spans="1:20">
      <c r="A166" s="1518">
        <v>2021</v>
      </c>
      <c r="B166" s="1519" t="s">
        <v>91</v>
      </c>
      <c r="C166" s="1494" t="s">
        <v>110</v>
      </c>
      <c r="D166" s="1494" t="s">
        <v>252</v>
      </c>
      <c r="E166" s="1669">
        <v>44262</v>
      </c>
      <c r="F166" s="1495" t="s">
        <v>5383</v>
      </c>
      <c r="G166" s="1495">
        <v>7</v>
      </c>
      <c r="H166" s="1494" t="s">
        <v>835</v>
      </c>
      <c r="I166" s="1409"/>
    </row>
    <row r="167" spans="1:20">
      <c r="A167" s="1520">
        <v>2021</v>
      </c>
      <c r="B167" s="1519" t="s">
        <v>91</v>
      </c>
      <c r="C167" s="1459" t="s">
        <v>110</v>
      </c>
      <c r="D167" s="1459" t="s">
        <v>5486</v>
      </c>
      <c r="E167" s="1675">
        <v>44332</v>
      </c>
      <c r="F167" s="1601" t="s">
        <v>5497</v>
      </c>
      <c r="G167" s="1602">
        <v>15</v>
      </c>
      <c r="H167" s="1459" t="s">
        <v>5498</v>
      </c>
      <c r="I167" s="1650"/>
      <c r="J167" s="2"/>
      <c r="T167" s="90"/>
    </row>
    <row r="168" spans="1:20">
      <c r="A168" s="1520">
        <v>2021</v>
      </c>
      <c r="B168" s="1519" t="s">
        <v>91</v>
      </c>
      <c r="C168" s="1459" t="s">
        <v>110</v>
      </c>
      <c r="D168" s="1459" t="s">
        <v>5486</v>
      </c>
      <c r="E168" s="1675">
        <v>44332</v>
      </c>
      <c r="F168" s="1601" t="s">
        <v>5499</v>
      </c>
      <c r="G168" s="1602">
        <v>10</v>
      </c>
      <c r="H168" s="1459" t="s">
        <v>5500</v>
      </c>
      <c r="I168" s="1650"/>
      <c r="J168" s="2"/>
      <c r="T168" s="90"/>
    </row>
    <row r="169" spans="1:20">
      <c r="A169" s="1520">
        <v>2021</v>
      </c>
      <c r="B169" s="1519" t="s">
        <v>91</v>
      </c>
      <c r="C169" s="1459" t="s">
        <v>110</v>
      </c>
      <c r="D169" s="1459" t="s">
        <v>5486</v>
      </c>
      <c r="E169" s="1675">
        <v>44332</v>
      </c>
      <c r="F169" s="1601" t="s">
        <v>5501</v>
      </c>
      <c r="G169" s="1602">
        <v>10</v>
      </c>
      <c r="H169" s="1459" t="s">
        <v>5502</v>
      </c>
      <c r="I169" s="1650"/>
      <c r="J169" s="2"/>
      <c r="T169" s="90"/>
    </row>
    <row r="170" spans="1:20">
      <c r="A170" s="1518">
        <v>2021</v>
      </c>
      <c r="B170" s="1519"/>
      <c r="C170" s="1519"/>
      <c r="D170" s="1519"/>
      <c r="E170" s="1676"/>
      <c r="F170" s="1711"/>
      <c r="G170" s="1520">
        <v>45</v>
      </c>
      <c r="H170" s="1562"/>
      <c r="I170" s="1409"/>
    </row>
    <row r="171" spans="1:20" ht="13.5" customHeight="1">
      <c r="A171" s="144" t="s">
        <v>46</v>
      </c>
      <c r="B171" s="125"/>
      <c r="C171" s="145" t="s">
        <v>385</v>
      </c>
      <c r="D171" s="125"/>
      <c r="E171" s="1672"/>
      <c r="F171" s="129"/>
      <c r="G171" s="129">
        <f>G157+G161+G164+G170</f>
        <v>136</v>
      </c>
      <c r="H171" s="146"/>
      <c r="I171" s="1409"/>
      <c r="J171" s="93"/>
    </row>
    <row r="172" spans="1:20" ht="13.5" customHeight="1">
      <c r="A172" s="178"/>
      <c r="B172" s="154"/>
      <c r="C172" s="155"/>
      <c r="D172" s="154"/>
      <c r="E172" s="1677"/>
      <c r="F172" s="153"/>
      <c r="G172" s="153"/>
      <c r="H172" s="157"/>
      <c r="I172" s="1409"/>
      <c r="J172" s="93"/>
    </row>
    <row r="173" spans="1:20" ht="13.5" customHeight="1">
      <c r="A173" s="1497">
        <v>2021</v>
      </c>
      <c r="B173" s="1457" t="s">
        <v>53</v>
      </c>
      <c r="C173" s="1494" t="s">
        <v>5473</v>
      </c>
      <c r="D173" s="1494" t="s">
        <v>5469</v>
      </c>
      <c r="E173" s="1669">
        <v>44282</v>
      </c>
      <c r="F173" s="1495" t="s">
        <v>5474</v>
      </c>
      <c r="G173" s="1495">
        <v>5</v>
      </c>
      <c r="H173" s="1494" t="s">
        <v>5461</v>
      </c>
      <c r="I173" s="1409"/>
      <c r="J173" s="2"/>
    </row>
    <row r="174" spans="1:20" ht="13.5" customHeight="1">
      <c r="A174" s="1497">
        <v>2021</v>
      </c>
      <c r="B174" s="1457" t="s">
        <v>53</v>
      </c>
      <c r="C174" s="1494" t="s">
        <v>5473</v>
      </c>
      <c r="D174" s="1459" t="s">
        <v>5486</v>
      </c>
      <c r="E174" s="1675">
        <v>44332</v>
      </c>
      <c r="F174" s="1601" t="s">
        <v>5507</v>
      </c>
      <c r="G174" s="1602">
        <v>10</v>
      </c>
      <c r="H174" s="1494" t="s">
        <v>5508</v>
      </c>
      <c r="I174" s="1409"/>
      <c r="J174" s="93"/>
    </row>
    <row r="175" spans="1:20" ht="13.5" customHeight="1">
      <c r="A175" s="1497">
        <v>2021</v>
      </c>
      <c r="C175" s="1498"/>
      <c r="D175" s="1457"/>
      <c r="E175" s="1684"/>
      <c r="F175" s="1458"/>
      <c r="G175" s="1458">
        <f>SUM(G173:G174)</f>
        <v>15</v>
      </c>
      <c r="H175" s="1499"/>
      <c r="I175" s="1409"/>
      <c r="J175" s="93"/>
    </row>
    <row r="176" spans="1:20" ht="13.5" customHeight="1">
      <c r="A176" s="1559" t="s">
        <v>46</v>
      </c>
      <c r="B176" s="1432"/>
      <c r="C176" s="1558" t="s">
        <v>5475</v>
      </c>
      <c r="D176" s="1432"/>
      <c r="E176" s="1692"/>
      <c r="F176" s="1560"/>
      <c r="G176" s="1560">
        <f>G175</f>
        <v>15</v>
      </c>
      <c r="H176" s="1642"/>
      <c r="I176" s="1409"/>
      <c r="J176" s="93"/>
    </row>
    <row r="177" spans="1:256" ht="13.5" customHeight="1">
      <c r="A177" s="104"/>
      <c r="D177" s="131"/>
      <c r="E177" s="1673"/>
      <c r="F177" s="87"/>
      <c r="G177" s="133"/>
      <c r="I177" s="1409"/>
      <c r="J177" s="93"/>
    </row>
    <row r="178" spans="1:256" s="115" customFormat="1" ht="13.5" customHeight="1">
      <c r="A178" s="106">
        <v>2018</v>
      </c>
      <c r="B178" s="107" t="s">
        <v>386</v>
      </c>
      <c r="C178" s="107" t="s">
        <v>207</v>
      </c>
      <c r="D178" s="171" t="s">
        <v>222</v>
      </c>
      <c r="E178" s="1670">
        <v>43163</v>
      </c>
      <c r="F178" s="111"/>
      <c r="G178" s="172">
        <v>3</v>
      </c>
      <c r="H178" s="170" t="s">
        <v>387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56" ht="13.5" customHeight="1">
      <c r="A179" s="106">
        <v>2018</v>
      </c>
      <c r="B179" s="266"/>
      <c r="C179" s="266"/>
      <c r="D179" s="267"/>
      <c r="E179" s="1693"/>
      <c r="F179" s="341"/>
      <c r="G179" s="172">
        <f>SUM(G178)</f>
        <v>3</v>
      </c>
      <c r="H179" s="269"/>
      <c r="I179" s="1651"/>
      <c r="J179" s="93"/>
      <c r="K179" s="261"/>
    </row>
    <row r="180" spans="1:256" ht="13.5" customHeight="1">
      <c r="A180" s="124" t="s">
        <v>46</v>
      </c>
      <c r="B180" s="125"/>
      <c r="C180" s="125" t="s">
        <v>388</v>
      </c>
      <c r="D180" s="272"/>
      <c r="E180" s="1672"/>
      <c r="F180" s="129"/>
      <c r="G180" s="264">
        <f>G179</f>
        <v>3</v>
      </c>
      <c r="H180" s="146"/>
      <c r="I180" s="1409"/>
      <c r="J180" s="93"/>
    </row>
    <row r="181" spans="1:256" ht="13.5" customHeight="1">
      <c r="A181" s="178"/>
      <c r="B181" s="154"/>
      <c r="C181" s="155"/>
      <c r="D181" s="154"/>
      <c r="E181" s="1677"/>
      <c r="F181" s="153"/>
      <c r="G181" s="153"/>
      <c r="H181" s="157"/>
      <c r="I181" s="1409"/>
      <c r="J181" s="93"/>
      <c r="IV181" s="2"/>
    </row>
    <row r="182" spans="1:256" ht="13.5" customHeight="1">
      <c r="A182" s="147">
        <v>2019</v>
      </c>
      <c r="B182" s="73" t="s">
        <v>164</v>
      </c>
      <c r="C182" s="148" t="s">
        <v>389</v>
      </c>
      <c r="D182" s="73" t="s">
        <v>66</v>
      </c>
      <c r="E182" s="1673">
        <v>43537</v>
      </c>
      <c r="F182" s="133" t="s">
        <v>390</v>
      </c>
      <c r="G182" s="133">
        <v>0</v>
      </c>
      <c r="H182" s="88" t="s">
        <v>391</v>
      </c>
      <c r="I182" s="1409" t="s">
        <v>234</v>
      </c>
      <c r="J182" s="93"/>
    </row>
    <row r="183" spans="1:256" ht="13.5" customHeight="1">
      <c r="A183" s="147">
        <v>2019</v>
      </c>
      <c r="C183" s="148"/>
      <c r="E183" s="1673"/>
      <c r="F183" s="133"/>
      <c r="G183" s="133">
        <v>0</v>
      </c>
      <c r="I183" s="1409"/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1">
        <v>43905</v>
      </c>
      <c r="F184" s="1363" t="s">
        <v>393</v>
      </c>
      <c r="G184" s="1363">
        <v>0</v>
      </c>
      <c r="H184" s="1405" t="s">
        <v>394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1">
        <v>43905</v>
      </c>
      <c r="F185" s="1363" t="s">
        <v>393</v>
      </c>
      <c r="G185" s="1363">
        <v>0</v>
      </c>
      <c r="H185" s="1405" t="s">
        <v>352</v>
      </c>
      <c r="I185" s="1409" t="s">
        <v>395</v>
      </c>
      <c r="J185" s="93"/>
    </row>
    <row r="186" spans="1:256" ht="13.5" customHeight="1">
      <c r="A186" s="1413">
        <v>2020</v>
      </c>
      <c r="B186" s="1362" t="s">
        <v>164</v>
      </c>
      <c r="C186" s="1403" t="s">
        <v>389</v>
      </c>
      <c r="D186" s="1362" t="s">
        <v>392</v>
      </c>
      <c r="E186" s="1681">
        <v>43905</v>
      </c>
      <c r="F186" s="1363" t="s">
        <v>390</v>
      </c>
      <c r="G186" s="1363">
        <v>0</v>
      </c>
      <c r="H186" s="1405" t="s">
        <v>391</v>
      </c>
      <c r="I186" s="1409" t="s">
        <v>395</v>
      </c>
      <c r="J186" s="93"/>
      <c r="IV186" s="2"/>
    </row>
    <row r="187" spans="1:256" ht="13.5" customHeight="1">
      <c r="A187" s="1413">
        <v>2020</v>
      </c>
      <c r="B187" s="1362"/>
      <c r="C187" s="1403"/>
      <c r="D187" s="1362"/>
      <c r="E187" s="1681"/>
      <c r="F187" s="1363"/>
      <c r="G187" s="1363">
        <v>0</v>
      </c>
      <c r="H187" s="1405"/>
      <c r="I187" s="1409"/>
      <c r="J187" s="93"/>
      <c r="IV187" s="2"/>
    </row>
    <row r="188" spans="1:256" ht="13.5" customHeight="1">
      <c r="A188" s="144" t="s">
        <v>46</v>
      </c>
      <c r="B188" s="125"/>
      <c r="C188" s="145" t="s">
        <v>396</v>
      </c>
      <c r="D188" s="125"/>
      <c r="E188" s="1672"/>
      <c r="F188" s="129"/>
      <c r="G188" s="129">
        <f>G186</f>
        <v>0</v>
      </c>
      <c r="H188" s="146"/>
      <c r="I188" s="1409"/>
      <c r="J188" s="93"/>
      <c r="IV188" s="2"/>
    </row>
    <row r="189" spans="1:256" ht="13.5" customHeight="1">
      <c r="A189" s="147"/>
      <c r="C189" s="148"/>
      <c r="E189" s="1673"/>
      <c r="F189" s="133"/>
      <c r="G189" s="133"/>
      <c r="I189" s="1409"/>
      <c r="J189" s="93"/>
      <c r="IV189" s="2"/>
    </row>
    <row r="190" spans="1:256">
      <c r="A190" s="137">
        <v>2019</v>
      </c>
      <c r="B190" s="138" t="s">
        <v>164</v>
      </c>
      <c r="C190" s="143" t="s">
        <v>186</v>
      </c>
      <c r="D190" s="138" t="s">
        <v>227</v>
      </c>
      <c r="E190" s="1674">
        <v>43604</v>
      </c>
      <c r="F190" s="1656" t="s">
        <v>397</v>
      </c>
      <c r="G190" s="141">
        <v>7</v>
      </c>
      <c r="H190" s="1561" t="s">
        <v>398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79">
        <v>43716</v>
      </c>
      <c r="F191" s="1657" t="s">
        <v>399</v>
      </c>
      <c r="G191" s="173">
        <v>7</v>
      </c>
      <c r="H191" s="88" t="s">
        <v>400</v>
      </c>
      <c r="I191" s="1409"/>
    </row>
    <row r="192" spans="1:256">
      <c r="A192" s="173">
        <v>2019</v>
      </c>
      <c r="B192" s="138" t="s">
        <v>164</v>
      </c>
      <c r="C192" s="174" t="s">
        <v>186</v>
      </c>
      <c r="D192" s="174" t="s">
        <v>277</v>
      </c>
      <c r="E192" s="1679">
        <v>43716</v>
      </c>
      <c r="F192" s="1657" t="s">
        <v>401</v>
      </c>
      <c r="G192" s="173">
        <v>10</v>
      </c>
      <c r="H192" s="88" t="s">
        <v>402</v>
      </c>
      <c r="I192" s="1409"/>
    </row>
    <row r="193" spans="1:256">
      <c r="A193" s="137">
        <v>2019</v>
      </c>
      <c r="B193" s="143"/>
      <c r="C193" s="143"/>
      <c r="D193" s="138"/>
      <c r="E193" s="1674"/>
      <c r="F193" s="1656"/>
      <c r="G193" s="141">
        <f>SUM(G190:G192)</f>
        <v>24</v>
      </c>
      <c r="H193" s="1561"/>
      <c r="I193" s="1409"/>
    </row>
    <row r="194" spans="1:256" ht="13.5" customHeight="1">
      <c r="A194" s="144" t="s">
        <v>46</v>
      </c>
      <c r="B194" s="125"/>
      <c r="C194" s="272" t="s">
        <v>403</v>
      </c>
      <c r="D194" s="125"/>
      <c r="E194" s="1672"/>
      <c r="F194" s="129"/>
      <c r="G194" s="129">
        <f>G193</f>
        <v>24</v>
      </c>
      <c r="H194" s="146"/>
      <c r="I194" s="1409"/>
      <c r="J194" s="93"/>
      <c r="IV194" s="2"/>
    </row>
    <row r="195" spans="1:256" ht="13.5" customHeight="1">
      <c r="A195" s="178"/>
      <c r="B195" s="154"/>
      <c r="C195" s="155"/>
      <c r="D195" s="154"/>
      <c r="E195" s="1677"/>
      <c r="F195" s="153"/>
      <c r="G195" s="153"/>
      <c r="H195" s="157"/>
      <c r="I195" s="1409"/>
      <c r="J195" s="93"/>
      <c r="IV195" s="2"/>
    </row>
    <row r="196" spans="1:256" ht="13.5" customHeight="1">
      <c r="A196" s="147">
        <v>2019</v>
      </c>
      <c r="B196" s="73" t="s">
        <v>53</v>
      </c>
      <c r="C196" s="148" t="s">
        <v>59</v>
      </c>
      <c r="D196" s="73" t="s">
        <v>86</v>
      </c>
      <c r="E196" s="1673">
        <v>43562</v>
      </c>
      <c r="F196" s="133" t="s">
        <v>404</v>
      </c>
      <c r="G196" s="133">
        <v>5</v>
      </c>
      <c r="H196" s="88" t="s">
        <v>405</v>
      </c>
      <c r="I196" s="1409"/>
      <c r="J196" s="93"/>
    </row>
    <row r="197" spans="1:256" ht="13.5" customHeight="1">
      <c r="A197" s="147">
        <v>2019</v>
      </c>
      <c r="C197" s="148"/>
      <c r="E197" s="1673"/>
      <c r="F197" s="133"/>
      <c r="G197" s="133">
        <f>SUM(G196)</f>
        <v>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406</v>
      </c>
      <c r="E198" s="1681">
        <v>43867</v>
      </c>
      <c r="F198" s="1363" t="s">
        <v>407</v>
      </c>
      <c r="G198" s="1363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B199" s="1362" t="s">
        <v>53</v>
      </c>
      <c r="C199" s="1403" t="s">
        <v>59</v>
      </c>
      <c r="D199" s="1362" t="s">
        <v>392</v>
      </c>
      <c r="E199" s="1681">
        <v>43905</v>
      </c>
      <c r="F199" s="1363" t="s">
        <v>408</v>
      </c>
      <c r="G199" s="1412">
        <v>5</v>
      </c>
      <c r="H199" s="1405" t="s">
        <v>405</v>
      </c>
      <c r="I199" s="1409"/>
      <c r="J199" s="93"/>
      <c r="IV199" s="2"/>
    </row>
    <row r="200" spans="1:256" ht="13.5" customHeight="1">
      <c r="A200" s="1413">
        <v>2020</v>
      </c>
      <c r="C200" s="148"/>
      <c r="E200" s="1673"/>
      <c r="F200" s="133"/>
      <c r="G200" s="1363">
        <f>SUM(G198:G199)</f>
        <v>10</v>
      </c>
      <c r="I200" s="1409"/>
      <c r="J200" s="93"/>
      <c r="IV200" s="2"/>
    </row>
    <row r="201" spans="1:256" ht="13.5" customHeight="1">
      <c r="A201" s="1497">
        <v>2021</v>
      </c>
      <c r="B201" s="1457" t="s">
        <v>53</v>
      </c>
      <c r="C201" s="1498" t="s">
        <v>59</v>
      </c>
      <c r="D201" s="1494" t="s">
        <v>5456</v>
      </c>
      <c r="E201" s="1669">
        <v>44269</v>
      </c>
      <c r="F201" s="1495" t="s">
        <v>5462</v>
      </c>
      <c r="G201" s="1495">
        <v>0</v>
      </c>
      <c r="H201" s="1494" t="s">
        <v>5461</v>
      </c>
      <c r="I201" s="1409" t="s">
        <v>234</v>
      </c>
      <c r="J201" s="2"/>
    </row>
    <row r="202" spans="1:256" ht="13.5" customHeight="1">
      <c r="A202" s="1497">
        <v>2021</v>
      </c>
      <c r="B202" s="1457" t="s">
        <v>53</v>
      </c>
      <c r="C202" s="1498" t="s">
        <v>59</v>
      </c>
      <c r="D202" s="1494" t="s">
        <v>5456</v>
      </c>
      <c r="E202" s="1669">
        <v>44269</v>
      </c>
      <c r="F202" s="1495" t="s">
        <v>407</v>
      </c>
      <c r="G202" s="1495">
        <v>5</v>
      </c>
      <c r="H202" s="1494" t="s">
        <v>1052</v>
      </c>
      <c r="I202" s="1556"/>
      <c r="J202" s="2"/>
    </row>
    <row r="203" spans="1:256" ht="13.5" customHeight="1">
      <c r="A203" s="1497">
        <v>2021</v>
      </c>
      <c r="B203" s="1457"/>
      <c r="C203" s="1498"/>
      <c r="D203" s="1494"/>
      <c r="E203" s="1669"/>
      <c r="F203" s="1495"/>
      <c r="G203" s="1495">
        <v>5</v>
      </c>
      <c r="H203" s="1494"/>
      <c r="I203" s="1556"/>
      <c r="J203" s="2"/>
    </row>
    <row r="204" spans="1:256" ht="13.5" customHeight="1">
      <c r="A204" s="144" t="s">
        <v>46</v>
      </c>
      <c r="B204" s="125"/>
      <c r="C204" s="145" t="s">
        <v>409</v>
      </c>
      <c r="D204" s="125"/>
      <c r="E204" s="1672"/>
      <c r="F204" s="129"/>
      <c r="G204" s="129">
        <v>20</v>
      </c>
      <c r="H204" s="146"/>
      <c r="I204" s="1409"/>
      <c r="J204" s="93"/>
      <c r="IV204" s="2"/>
    </row>
    <row r="205" spans="1:256" ht="13.5" customHeight="1">
      <c r="A205" s="178"/>
      <c r="B205" s="154"/>
      <c r="C205" s="155"/>
      <c r="D205" s="154"/>
      <c r="E205" s="1677"/>
      <c r="F205" s="153"/>
      <c r="G205" s="153"/>
      <c r="H205" s="157"/>
      <c r="I205" s="1409"/>
      <c r="J205" s="93"/>
      <c r="IV205" s="2"/>
    </row>
    <row r="206" spans="1:256" ht="13.5" customHeight="1">
      <c r="A206" s="177">
        <v>2020</v>
      </c>
      <c r="B206" s="180" t="s">
        <v>129</v>
      </c>
      <c r="C206" s="254" t="s">
        <v>131</v>
      </c>
      <c r="D206" s="254" t="s">
        <v>252</v>
      </c>
      <c r="E206" s="1690">
        <v>43891</v>
      </c>
      <c r="F206" s="1655" t="s">
        <v>410</v>
      </c>
      <c r="G206" s="257">
        <v>10</v>
      </c>
      <c r="H206" s="1643" t="s">
        <v>411</v>
      </c>
      <c r="I206" s="1409" t="s">
        <v>2844</v>
      </c>
      <c r="J206" s="93"/>
      <c r="IV206" s="2"/>
    </row>
    <row r="207" spans="1:256" ht="13.5" customHeight="1">
      <c r="A207" s="177"/>
      <c r="B207" s="180"/>
      <c r="C207" s="254"/>
      <c r="D207" s="254"/>
      <c r="E207" s="1690"/>
      <c r="F207" s="1655"/>
      <c r="G207" s="257">
        <f>G206</f>
        <v>10</v>
      </c>
      <c r="H207" s="1643"/>
      <c r="I207" s="1409"/>
      <c r="J207" s="93"/>
      <c r="IV207" s="2"/>
    </row>
    <row r="208" spans="1:256" ht="13.5" customHeight="1">
      <c r="A208" s="1497">
        <v>2021</v>
      </c>
      <c r="B208" s="1457" t="s">
        <v>129</v>
      </c>
      <c r="C208" s="1459" t="s">
        <v>131</v>
      </c>
      <c r="D208" s="1459" t="s">
        <v>5486</v>
      </c>
      <c r="E208" s="1675">
        <v>44332</v>
      </c>
      <c r="F208" s="1601" t="s">
        <v>5503</v>
      </c>
      <c r="G208" s="1602">
        <v>10</v>
      </c>
      <c r="H208" s="1459" t="s">
        <v>5504</v>
      </c>
      <c r="I208" s="1409"/>
      <c r="J208" s="93"/>
      <c r="IV208" s="2"/>
    </row>
    <row r="209" spans="1:256" ht="13.5" customHeight="1">
      <c r="A209" s="1497">
        <v>2021</v>
      </c>
      <c r="B209" s="1457"/>
      <c r="C209" s="1494"/>
      <c r="D209" s="1494"/>
      <c r="E209" s="1669"/>
      <c r="F209" s="1718"/>
      <c r="G209" s="1495">
        <f>SUM(G208)</f>
        <v>10</v>
      </c>
      <c r="H209" s="1459"/>
      <c r="I209" s="1409"/>
      <c r="J209" s="93"/>
      <c r="IV209" s="2"/>
    </row>
    <row r="210" spans="1:256" s="123" customFormat="1" ht="13.5" customHeight="1">
      <c r="A210" s="144" t="s">
        <v>46</v>
      </c>
      <c r="B210" s="125"/>
      <c r="C210" s="1604" t="s">
        <v>131</v>
      </c>
      <c r="D210" s="125"/>
      <c r="E210" s="1672"/>
      <c r="F210" s="129"/>
      <c r="G210" s="129">
        <f>G207+G209</f>
        <v>20</v>
      </c>
      <c r="H210" s="146"/>
      <c r="I210" s="1555"/>
      <c r="J210" s="99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IV210" s="103"/>
    </row>
    <row r="211" spans="1:256" ht="13.5" customHeight="1">
      <c r="A211" s="178"/>
      <c r="B211" s="154"/>
      <c r="C211" s="275"/>
      <c r="D211" s="154"/>
      <c r="E211" s="1677"/>
      <c r="F211" s="153"/>
      <c r="G211" s="153"/>
      <c r="H211" s="157"/>
      <c r="I211" s="1409"/>
      <c r="J211" s="93"/>
      <c r="IV211" s="2"/>
    </row>
    <row r="212" spans="1:256" ht="13.5" customHeight="1">
      <c r="A212" s="147">
        <v>2019</v>
      </c>
      <c r="B212" s="73" t="s">
        <v>164</v>
      </c>
      <c r="C212" s="148" t="s">
        <v>412</v>
      </c>
      <c r="D212" s="73" t="s">
        <v>112</v>
      </c>
      <c r="E212" s="1673">
        <v>43786</v>
      </c>
      <c r="F212" s="133" t="s">
        <v>413</v>
      </c>
      <c r="G212" s="133">
        <v>5</v>
      </c>
      <c r="H212" s="88" t="s">
        <v>414</v>
      </c>
      <c r="I212" s="1409"/>
      <c r="J212" s="93"/>
    </row>
    <row r="213" spans="1:256" ht="13.5" customHeight="1">
      <c r="A213" s="147">
        <v>2019</v>
      </c>
      <c r="C213" s="148"/>
      <c r="E213" s="1673"/>
      <c r="F213" s="133"/>
      <c r="G213" s="133">
        <f>SUM(G212)</f>
        <v>5</v>
      </c>
      <c r="I213" s="1409"/>
      <c r="J213" s="93"/>
      <c r="IV213" s="2"/>
    </row>
    <row r="214" spans="1:256" ht="13.5" customHeight="1">
      <c r="A214" s="177">
        <v>2020</v>
      </c>
      <c r="B214" s="1362" t="s">
        <v>164</v>
      </c>
      <c r="C214" s="254" t="s">
        <v>169</v>
      </c>
      <c r="D214" s="254" t="s">
        <v>252</v>
      </c>
      <c r="E214" s="1690">
        <v>43891</v>
      </c>
      <c r="F214" s="1655" t="s">
        <v>415</v>
      </c>
      <c r="G214" s="257">
        <v>7</v>
      </c>
      <c r="H214" s="275" t="s">
        <v>416</v>
      </c>
      <c r="I214" s="1409"/>
      <c r="J214" s="93"/>
      <c r="IV214" s="2"/>
    </row>
    <row r="215" spans="1:256" ht="13.5" customHeight="1">
      <c r="A215" s="177">
        <v>2020</v>
      </c>
      <c r="C215" s="148"/>
      <c r="E215" s="1673"/>
      <c r="F215" s="133"/>
      <c r="G215" s="133">
        <f>SUM(G214:G214)</f>
        <v>7</v>
      </c>
      <c r="I215" s="1409"/>
      <c r="J215" s="93"/>
      <c r="IV215" s="2"/>
    </row>
    <row r="216" spans="1:256" ht="13.5" customHeight="1">
      <c r="A216" s="144" t="s">
        <v>46</v>
      </c>
      <c r="B216" s="125"/>
      <c r="C216" s="145" t="s">
        <v>419</v>
      </c>
      <c r="D216" s="125"/>
      <c r="E216" s="1672"/>
      <c r="F216" s="129"/>
      <c r="G216" s="129">
        <v>12</v>
      </c>
      <c r="H216" s="146"/>
      <c r="I216" s="1409"/>
      <c r="J216" s="93"/>
      <c r="IV216" s="2"/>
    </row>
    <row r="217" spans="1:256" ht="13.5" customHeight="1">
      <c r="A217" s="178"/>
      <c r="B217" s="154"/>
      <c r="C217" s="155"/>
      <c r="D217" s="154"/>
      <c r="E217" s="1677"/>
      <c r="F217" s="153"/>
      <c r="G217" s="153"/>
      <c r="H217" s="157"/>
      <c r="I217" s="1409"/>
      <c r="J217" s="93"/>
      <c r="IV217" s="2"/>
    </row>
    <row r="218" spans="1:256" ht="13.5" customHeight="1">
      <c r="A218" s="1497">
        <v>2021</v>
      </c>
      <c r="B218" s="1457"/>
      <c r="C218" s="1459" t="s">
        <v>1622</v>
      </c>
      <c r="D218" s="1459" t="s">
        <v>5486</v>
      </c>
      <c r="E218" s="1675">
        <v>44332</v>
      </c>
      <c r="F218" s="1601" t="s">
        <v>5505</v>
      </c>
      <c r="G218" s="1602">
        <v>10</v>
      </c>
      <c r="H218" s="1494" t="s">
        <v>5506</v>
      </c>
      <c r="I218" s="1409"/>
      <c r="J218" s="93"/>
      <c r="IV218" s="2"/>
    </row>
    <row r="219" spans="1:256" ht="13.5" customHeight="1">
      <c r="A219" s="1497">
        <v>2021</v>
      </c>
      <c r="B219" s="1605"/>
      <c r="C219" s="1606"/>
      <c r="D219" s="1605"/>
      <c r="E219" s="1694"/>
      <c r="F219" s="1719"/>
      <c r="G219" s="1458">
        <v>10</v>
      </c>
      <c r="H219" s="1607"/>
      <c r="I219" s="1409"/>
      <c r="J219" s="93"/>
      <c r="IV219" s="2"/>
    </row>
    <row r="220" spans="1:256" ht="13.5" customHeight="1">
      <c r="A220" s="144" t="s">
        <v>46</v>
      </c>
      <c r="B220" s="125"/>
      <c r="C220" s="145" t="s">
        <v>1807</v>
      </c>
      <c r="D220" s="125"/>
      <c r="E220" s="1672"/>
      <c r="F220" s="129"/>
      <c r="G220" s="129">
        <v>10</v>
      </c>
      <c r="H220" s="1435"/>
      <c r="I220" s="1409"/>
      <c r="J220" s="93"/>
      <c r="IV220" s="2"/>
    </row>
    <row r="221" spans="1:256" ht="13.5" customHeight="1">
      <c r="A221" s="104"/>
      <c r="D221" s="131"/>
      <c r="E221" s="1673"/>
      <c r="F221" s="87"/>
      <c r="G221" s="133"/>
      <c r="I221" s="1409"/>
      <c r="J221" s="93"/>
    </row>
    <row r="222" spans="1:256" s="115" customFormat="1">
      <c r="A222" s="134">
        <v>2018</v>
      </c>
      <c r="B222" s="107" t="s">
        <v>164</v>
      </c>
      <c r="C222" s="107" t="s">
        <v>172</v>
      </c>
      <c r="D222" s="107" t="s">
        <v>227</v>
      </c>
      <c r="E222" s="1670">
        <v>43240</v>
      </c>
      <c r="F222" s="1665" t="s">
        <v>420</v>
      </c>
      <c r="G222" s="111">
        <v>10</v>
      </c>
      <c r="H222" s="170" t="s">
        <v>421</v>
      </c>
      <c r="I222" s="1540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 s="115" customFormat="1">
      <c r="A223" s="134">
        <v>2018</v>
      </c>
      <c r="B223" s="107"/>
      <c r="C223" s="107"/>
      <c r="D223" s="107"/>
      <c r="E223" s="1670"/>
      <c r="F223" s="1665"/>
      <c r="G223" s="111">
        <f>G222</f>
        <v>10</v>
      </c>
      <c r="H223" s="170"/>
      <c r="I223" s="1540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79">
        <v>43716</v>
      </c>
      <c r="F224" s="1657" t="s">
        <v>422</v>
      </c>
      <c r="G224" s="173">
        <v>7</v>
      </c>
      <c r="H224" s="88" t="s">
        <v>423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79">
        <v>43716</v>
      </c>
      <c r="F225" s="1657" t="s">
        <v>424</v>
      </c>
      <c r="G225" s="173">
        <v>10</v>
      </c>
      <c r="H225" s="88" t="s">
        <v>425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79">
        <v>43716</v>
      </c>
      <c r="F226" s="1657" t="s">
        <v>426</v>
      </c>
      <c r="G226" s="173">
        <v>7</v>
      </c>
      <c r="H226" s="88" t="s">
        <v>427</v>
      </c>
      <c r="I226" s="1409"/>
      <c r="IV226" s="2"/>
    </row>
    <row r="227" spans="1:256">
      <c r="A227" s="173">
        <v>2019</v>
      </c>
      <c r="B227" s="73" t="s">
        <v>164</v>
      </c>
      <c r="C227" s="174" t="s">
        <v>172</v>
      </c>
      <c r="D227" s="174" t="s">
        <v>277</v>
      </c>
      <c r="E227" s="1679">
        <v>43716</v>
      </c>
      <c r="F227" s="1657" t="s">
        <v>428</v>
      </c>
      <c r="G227" s="173">
        <v>10</v>
      </c>
      <c r="H227" s="88" t="s">
        <v>429</v>
      </c>
      <c r="I227" s="1409"/>
      <c r="IV227" s="2"/>
    </row>
    <row r="228" spans="1:256">
      <c r="A228" s="173">
        <v>2019</v>
      </c>
      <c r="B228" s="174"/>
      <c r="C228" s="174"/>
      <c r="D228" s="174"/>
      <c r="E228" s="1679"/>
      <c r="F228" s="1715"/>
      <c r="G228" s="173">
        <f>SUM(G224:G227)</f>
        <v>34</v>
      </c>
      <c r="I228" s="1409"/>
      <c r="IV228" s="2"/>
    </row>
    <row r="229" spans="1:256">
      <c r="A229" s="184">
        <v>2020</v>
      </c>
      <c r="B229" s="1362" t="s">
        <v>164</v>
      </c>
      <c r="C229" s="254" t="s">
        <v>172</v>
      </c>
      <c r="D229" s="254" t="s">
        <v>252</v>
      </c>
      <c r="E229" s="1690">
        <v>43891</v>
      </c>
      <c r="F229" s="1655" t="s">
        <v>420</v>
      </c>
      <c r="G229" s="257">
        <v>7</v>
      </c>
      <c r="H229" s="275" t="s">
        <v>430</v>
      </c>
      <c r="I229" s="1409"/>
      <c r="IV229" s="2"/>
    </row>
    <row r="230" spans="1:256">
      <c r="A230" s="184">
        <v>2020</v>
      </c>
      <c r="B230" s="174"/>
      <c r="C230" s="174"/>
      <c r="D230" s="174"/>
      <c r="E230" s="1679"/>
      <c r="F230" s="1715"/>
      <c r="G230" s="173"/>
      <c r="I230" s="1409"/>
      <c r="IV230" s="2"/>
    </row>
    <row r="231" spans="1:256">
      <c r="A231" s="184">
        <v>2020</v>
      </c>
      <c r="B231" s="174"/>
      <c r="C231" s="174"/>
      <c r="D231" s="174"/>
      <c r="E231" s="1679"/>
      <c r="F231" s="1715"/>
      <c r="G231" s="1363">
        <f>SUM(G229:G230)</f>
        <v>7</v>
      </c>
      <c r="I231" s="1409"/>
      <c r="IV231" s="2"/>
    </row>
    <row r="232" spans="1:256" ht="13.5" customHeight="1">
      <c r="A232" s="144" t="s">
        <v>46</v>
      </c>
      <c r="B232" s="125"/>
      <c r="C232" s="145" t="s">
        <v>431</v>
      </c>
      <c r="D232" s="125"/>
      <c r="E232" s="1672"/>
      <c r="F232" s="129"/>
      <c r="G232" s="129">
        <f>G223+G228+G231</f>
        <v>51</v>
      </c>
      <c r="H232" s="146"/>
      <c r="I232" s="1409"/>
      <c r="J232" s="93"/>
      <c r="IV232" s="2"/>
    </row>
    <row r="233" spans="1:256" ht="13.5" customHeight="1">
      <c r="A233" s="147"/>
      <c r="C233" s="148"/>
      <c r="E233" s="1673"/>
      <c r="F233" s="133"/>
      <c r="G233" s="133"/>
      <c r="I233" s="1409"/>
      <c r="J233" s="93"/>
      <c r="IV233" s="2"/>
    </row>
    <row r="234" spans="1:256" ht="13.5" customHeight="1">
      <c r="A234" s="276">
        <v>2016</v>
      </c>
      <c r="B234" s="266" t="s">
        <v>53</v>
      </c>
      <c r="C234" s="266" t="s">
        <v>432</v>
      </c>
      <c r="D234" s="267" t="s">
        <v>433</v>
      </c>
      <c r="E234" s="1693">
        <v>42449</v>
      </c>
      <c r="F234" s="341" t="s">
        <v>434</v>
      </c>
      <c r="G234" s="277">
        <v>5</v>
      </c>
      <c r="H234" s="269" t="s">
        <v>435</v>
      </c>
      <c r="I234" s="1409"/>
      <c r="J234" s="93"/>
      <c r="K234" s="261"/>
      <c r="IV234" s="2"/>
    </row>
    <row r="235" spans="1:256" ht="13.5" customHeight="1">
      <c r="A235" s="276">
        <v>2016</v>
      </c>
      <c r="B235" s="266"/>
      <c r="C235" s="266"/>
      <c r="D235" s="267"/>
      <c r="E235" s="1693"/>
      <c r="F235" s="341"/>
      <c r="G235" s="277">
        <f>G234</f>
        <v>5</v>
      </c>
      <c r="H235" s="269"/>
      <c r="I235" s="1409"/>
      <c r="J235" s="93"/>
      <c r="K235" s="261"/>
      <c r="IV235" s="2"/>
    </row>
    <row r="236" spans="1:256" ht="13.5" customHeight="1">
      <c r="A236" s="124" t="s">
        <v>46</v>
      </c>
      <c r="B236" s="125"/>
      <c r="C236" s="125" t="s">
        <v>436</v>
      </c>
      <c r="D236" s="272"/>
      <c r="E236" s="1672"/>
      <c r="F236" s="129"/>
      <c r="G236" s="264">
        <f>G235</f>
        <v>5</v>
      </c>
      <c r="H236" s="146"/>
      <c r="I236" s="1409"/>
      <c r="J236" s="93"/>
      <c r="IV236" s="2"/>
    </row>
    <row r="237" spans="1:256" ht="13.5" customHeight="1">
      <c r="A237" s="278"/>
      <c r="B237" s="154"/>
      <c r="C237" s="154"/>
      <c r="D237" s="279"/>
      <c r="E237" s="1677"/>
      <c r="F237" s="153"/>
      <c r="G237" s="280"/>
      <c r="H237" s="157"/>
      <c r="I237" s="1409"/>
      <c r="J237" s="93"/>
      <c r="IV237" s="2"/>
    </row>
    <row r="238" spans="1:256" ht="13.5" customHeight="1">
      <c r="A238" s="1371">
        <v>2020</v>
      </c>
      <c r="B238" s="1362" t="s">
        <v>91</v>
      </c>
      <c r="C238" s="1362" t="s">
        <v>119</v>
      </c>
      <c r="D238" s="1411" t="s">
        <v>392</v>
      </c>
      <c r="E238" s="1681">
        <v>43905</v>
      </c>
      <c r="F238" s="1363" t="s">
        <v>438</v>
      </c>
      <c r="G238" s="1412">
        <v>5</v>
      </c>
      <c r="H238" s="1405" t="s">
        <v>244</v>
      </c>
      <c r="I238" s="1409"/>
      <c r="J238" s="93"/>
      <c r="IV238" s="2"/>
    </row>
    <row r="239" spans="1:256" ht="13.5" customHeight="1">
      <c r="A239" s="1371">
        <v>2020</v>
      </c>
      <c r="B239" s="1362"/>
      <c r="C239" s="1362"/>
      <c r="D239" s="1411"/>
      <c r="E239" s="1681"/>
      <c r="F239" s="1363"/>
      <c r="G239" s="1412">
        <f>SUM(G238)</f>
        <v>5</v>
      </c>
      <c r="H239" s="1405"/>
      <c r="I239" s="1409"/>
      <c r="J239" s="93"/>
      <c r="IV239" s="2"/>
    </row>
    <row r="240" spans="1:256" ht="13.5" customHeight="1">
      <c r="A240" s="1536">
        <v>2021</v>
      </c>
      <c r="B240" s="1457" t="s">
        <v>91</v>
      </c>
      <c r="C240" s="1459" t="s">
        <v>119</v>
      </c>
      <c r="D240" s="1459" t="s">
        <v>5486</v>
      </c>
      <c r="E240" s="1675">
        <v>44332</v>
      </c>
      <c r="F240" s="1601" t="s">
        <v>5734</v>
      </c>
      <c r="G240" s="1602">
        <v>10</v>
      </c>
      <c r="H240" s="1494" t="s">
        <v>5702</v>
      </c>
      <c r="I240" s="1409"/>
      <c r="J240" s="93"/>
      <c r="IV240" s="2"/>
    </row>
    <row r="241" spans="1:256" ht="13.5" customHeight="1">
      <c r="A241" s="1536">
        <v>2021</v>
      </c>
      <c r="B241" s="1457" t="s">
        <v>91</v>
      </c>
      <c r="C241" s="1459" t="s">
        <v>119</v>
      </c>
      <c r="D241" s="1459" t="s">
        <v>5486</v>
      </c>
      <c r="E241" s="1675">
        <v>44332</v>
      </c>
      <c r="F241" s="1601" t="s">
        <v>5735</v>
      </c>
      <c r="G241" s="1602">
        <v>3</v>
      </c>
      <c r="H241" s="1494" t="s">
        <v>5701</v>
      </c>
      <c r="I241" s="1409"/>
      <c r="J241" s="93"/>
      <c r="IV241" s="2"/>
    </row>
    <row r="242" spans="1:256" ht="13.5" customHeight="1">
      <c r="A242" s="1536">
        <v>2021</v>
      </c>
      <c r="B242" s="1605"/>
      <c r="C242" s="1605"/>
      <c r="D242" s="1608"/>
      <c r="E242" s="1694"/>
      <c r="F242" s="1719"/>
      <c r="G242" s="1534">
        <v>13</v>
      </c>
      <c r="H242" s="1607"/>
      <c r="I242" s="1409"/>
      <c r="J242" s="93"/>
      <c r="IV242" s="2"/>
    </row>
    <row r="243" spans="1:256" ht="13.5" customHeight="1">
      <c r="A243" s="1431" t="s">
        <v>46</v>
      </c>
      <c r="B243" s="1432"/>
      <c r="C243" s="1432" t="s">
        <v>119</v>
      </c>
      <c r="D243" s="1433"/>
      <c r="E243" s="1692"/>
      <c r="F243" s="1560"/>
      <c r="G243" s="1436">
        <f>G239+G242</f>
        <v>18</v>
      </c>
      <c r="H243" s="1435"/>
      <c r="I243" s="1409"/>
      <c r="J243" s="93"/>
      <c r="IV243" s="2"/>
    </row>
    <row r="244" spans="1:256" ht="13.5" customHeight="1">
      <c r="A244" s="278"/>
      <c r="B244" s="154"/>
      <c r="C244" s="154"/>
      <c r="D244" s="279"/>
      <c r="E244" s="1677"/>
      <c r="F244" s="153"/>
      <c r="G244" s="280"/>
      <c r="H244" s="157"/>
      <c r="I244" s="1409"/>
      <c r="J244" s="93"/>
      <c r="IV244" s="2"/>
    </row>
    <row r="245" spans="1:256" s="115" customFormat="1" ht="13.5" customHeight="1">
      <c r="A245" s="134">
        <v>2018</v>
      </c>
      <c r="B245" s="107" t="s">
        <v>91</v>
      </c>
      <c r="C245" s="169" t="s">
        <v>208</v>
      </c>
      <c r="D245" s="107" t="s">
        <v>222</v>
      </c>
      <c r="E245" s="1670">
        <v>43163</v>
      </c>
      <c r="F245" s="111" t="s">
        <v>439</v>
      </c>
      <c r="G245" s="111">
        <v>3</v>
      </c>
      <c r="H245" s="170" t="s">
        <v>440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56" ht="13.5" customHeight="1">
      <c r="A246" s="134">
        <v>2018</v>
      </c>
      <c r="B246" s="116"/>
      <c r="C246" s="151"/>
      <c r="D246" s="116"/>
      <c r="E246" s="1671"/>
      <c r="F246" s="199"/>
      <c r="G246" s="111">
        <f>G245</f>
        <v>3</v>
      </c>
      <c r="H246" s="152"/>
      <c r="I246" s="1409"/>
      <c r="J246" s="189"/>
      <c r="K246" s="261"/>
    </row>
    <row r="247" spans="1:256" ht="13.5" customHeight="1">
      <c r="A247" s="144" t="s">
        <v>46</v>
      </c>
      <c r="B247" s="125"/>
      <c r="C247" s="145" t="s">
        <v>441</v>
      </c>
      <c r="D247" s="125"/>
      <c r="E247" s="1672"/>
      <c r="F247" s="129"/>
      <c r="G247" s="129">
        <f>G246</f>
        <v>3</v>
      </c>
      <c r="H247" s="146"/>
      <c r="I247" s="1409"/>
      <c r="J247" s="93"/>
    </row>
    <row r="248" spans="1:256" ht="13.5" customHeight="1">
      <c r="A248" s="178"/>
      <c r="B248" s="154"/>
      <c r="C248" s="155"/>
      <c r="D248" s="154"/>
      <c r="E248" s="1677"/>
      <c r="F248" s="153"/>
      <c r="G248" s="153"/>
      <c r="H248" s="157"/>
      <c r="I248" s="1409"/>
      <c r="J248" s="93"/>
    </row>
    <row r="249" spans="1:256" ht="13.5" customHeight="1">
      <c r="A249" s="147">
        <v>2019</v>
      </c>
      <c r="B249" s="73" t="s">
        <v>164</v>
      </c>
      <c r="C249" s="148" t="s">
        <v>442</v>
      </c>
      <c r="D249" s="73" t="s">
        <v>70</v>
      </c>
      <c r="E249" s="1673">
        <v>43548</v>
      </c>
      <c r="F249" s="133" t="s">
        <v>443</v>
      </c>
      <c r="G249" s="133">
        <v>0</v>
      </c>
      <c r="H249" s="88" t="s">
        <v>391</v>
      </c>
      <c r="I249" s="1409" t="s">
        <v>234</v>
      </c>
      <c r="J249" s="93"/>
    </row>
    <row r="250" spans="1:256" ht="13.5" customHeight="1">
      <c r="A250" s="147">
        <v>2019</v>
      </c>
      <c r="C250" s="148"/>
      <c r="E250" s="1673"/>
      <c r="F250" s="133"/>
      <c r="G250" s="133">
        <f>SUM(G249)</f>
        <v>0</v>
      </c>
      <c r="I250" s="1409"/>
      <c r="J250" s="93"/>
    </row>
    <row r="251" spans="1:256" ht="13.5" customHeight="1">
      <c r="A251" s="178" t="s">
        <v>46</v>
      </c>
      <c r="B251" s="154"/>
      <c r="C251" s="155" t="s">
        <v>5754</v>
      </c>
      <c r="D251" s="154"/>
      <c r="E251" s="1677"/>
      <c r="F251" s="153"/>
      <c r="G251" s="153">
        <f>G250</f>
        <v>0</v>
      </c>
      <c r="H251" s="157"/>
      <c r="I251" s="1409"/>
      <c r="J251" s="93"/>
    </row>
    <row r="252" spans="1:256" ht="13.5" customHeight="1">
      <c r="A252" s="283"/>
      <c r="B252" s="284"/>
      <c r="C252" s="285"/>
      <c r="D252" s="284"/>
      <c r="E252" s="1695"/>
      <c r="F252" s="288"/>
      <c r="G252" s="288"/>
      <c r="H252" s="287"/>
      <c r="I252" s="1409"/>
      <c r="J252" s="93"/>
    </row>
    <row r="253" spans="1:256" ht="13.5" customHeight="1">
      <c r="A253" s="290">
        <v>2015</v>
      </c>
      <c r="B253" s="291" t="s">
        <v>53</v>
      </c>
      <c r="C253" s="291" t="s">
        <v>445</v>
      </c>
      <c r="D253" s="291" t="s">
        <v>66</v>
      </c>
      <c r="E253" s="1696">
        <v>42078</v>
      </c>
      <c r="F253" s="1720" t="s">
        <v>446</v>
      </c>
      <c r="G253" s="294">
        <v>5</v>
      </c>
      <c r="H253" s="649" t="s">
        <v>435</v>
      </c>
      <c r="I253" s="1409"/>
      <c r="J253" s="296"/>
      <c r="K253" s="261"/>
    </row>
    <row r="254" spans="1:256" ht="13.5" customHeight="1">
      <c r="A254" s="290">
        <v>2015</v>
      </c>
      <c r="B254" s="291"/>
      <c r="C254" s="291"/>
      <c r="D254" s="291"/>
      <c r="E254" s="1696"/>
      <c r="F254" s="1720"/>
      <c r="G254" s="294">
        <f>G253</f>
        <v>5</v>
      </c>
      <c r="H254" s="649"/>
      <c r="I254" s="1409"/>
      <c r="J254" s="296"/>
      <c r="K254" s="261"/>
    </row>
    <row r="255" spans="1:256" ht="13.5" customHeight="1">
      <c r="A255" s="297" t="s">
        <v>46</v>
      </c>
      <c r="B255" s="298"/>
      <c r="C255" s="298" t="s">
        <v>447</v>
      </c>
      <c r="D255" s="298"/>
      <c r="E255" s="1697"/>
      <c r="F255" s="1721"/>
      <c r="G255" s="301">
        <f>SUM(G253)</f>
        <v>5</v>
      </c>
      <c r="H255" s="146"/>
      <c r="I255" s="1409"/>
      <c r="J255" s="2"/>
    </row>
    <row r="256" spans="1:256" ht="13.5" customHeight="1">
      <c r="A256" s="302"/>
      <c r="B256" s="303"/>
      <c r="C256" s="303"/>
      <c r="D256" s="303"/>
      <c r="E256" s="1698"/>
      <c r="F256" s="1722"/>
      <c r="G256" s="306"/>
      <c r="I256" s="1409"/>
      <c r="J256" s="2"/>
    </row>
    <row r="257" spans="1:20" s="115" customFormat="1" ht="13.5" customHeight="1">
      <c r="A257" s="134">
        <v>2018</v>
      </c>
      <c r="B257" s="107" t="s">
        <v>164</v>
      </c>
      <c r="C257" s="169" t="s">
        <v>209</v>
      </c>
      <c r="D257" s="107" t="s">
        <v>222</v>
      </c>
      <c r="E257" s="1670">
        <v>43163</v>
      </c>
      <c r="F257" s="111" t="s">
        <v>448</v>
      </c>
      <c r="G257" s="111">
        <v>3</v>
      </c>
      <c r="H257" s="170" t="s">
        <v>449</v>
      </c>
      <c r="I257" s="1540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34">
        <v>2018</v>
      </c>
      <c r="B258" s="116"/>
      <c r="C258" s="151"/>
      <c r="D258" s="116"/>
      <c r="E258" s="1671"/>
      <c r="F258" s="199"/>
      <c r="G258" s="111">
        <f>G257</f>
        <v>3</v>
      </c>
      <c r="H258" s="152"/>
      <c r="I258" s="1409"/>
      <c r="J258" s="189"/>
      <c r="K258" s="261"/>
    </row>
    <row r="259" spans="1:20" ht="13.5" customHeight="1">
      <c r="A259" s="144" t="s">
        <v>46</v>
      </c>
      <c r="B259" s="125"/>
      <c r="C259" s="145" t="s">
        <v>450</v>
      </c>
      <c r="D259" s="125"/>
      <c r="E259" s="1672"/>
      <c r="F259" s="129"/>
      <c r="G259" s="129">
        <f>G258</f>
        <v>3</v>
      </c>
      <c r="H259" s="146"/>
      <c r="I259" s="1409"/>
      <c r="J259" s="93"/>
    </row>
    <row r="260" spans="1:20">
      <c r="A260" s="1505">
        <v>2019</v>
      </c>
      <c r="B260" s="1521" t="s">
        <v>164</v>
      </c>
      <c r="C260" s="1521" t="s">
        <v>63</v>
      </c>
      <c r="D260" s="1506" t="s">
        <v>227</v>
      </c>
      <c r="E260" s="1687">
        <v>43604</v>
      </c>
      <c r="F260" s="1713" t="s">
        <v>453</v>
      </c>
      <c r="G260" s="1507">
        <v>10</v>
      </c>
      <c r="H260" s="1640" t="s">
        <v>454</v>
      </c>
      <c r="I260" s="1409"/>
    </row>
    <row r="261" spans="1:20">
      <c r="A261" s="1505">
        <v>2019</v>
      </c>
      <c r="B261" s="1521" t="s">
        <v>164</v>
      </c>
      <c r="C261" s="1521" t="s">
        <v>63</v>
      </c>
      <c r="D261" s="1506" t="s">
        <v>227</v>
      </c>
      <c r="E261" s="1687">
        <v>43604</v>
      </c>
      <c r="F261" s="1713" t="s">
        <v>455</v>
      </c>
      <c r="G261" s="1507">
        <v>7</v>
      </c>
      <c r="H261" s="1640" t="s">
        <v>456</v>
      </c>
      <c r="I261" s="1409"/>
    </row>
    <row r="262" spans="1:20" ht="13.5" customHeight="1">
      <c r="A262" s="1522">
        <v>2019</v>
      </c>
      <c r="B262" s="1521" t="s">
        <v>164</v>
      </c>
      <c r="C262" s="1521" t="s">
        <v>63</v>
      </c>
      <c r="D262" s="1521" t="s">
        <v>78</v>
      </c>
      <c r="E262" s="1699">
        <v>43611</v>
      </c>
      <c r="F262" s="1723" t="s">
        <v>455</v>
      </c>
      <c r="G262" s="1524">
        <v>5</v>
      </c>
      <c r="H262" s="1523" t="s">
        <v>457</v>
      </c>
      <c r="I262" s="1409"/>
      <c r="J262" s="93"/>
    </row>
    <row r="263" spans="1:20" ht="13.5" customHeight="1">
      <c r="A263" s="1522">
        <v>2019</v>
      </c>
      <c r="B263" s="1521"/>
      <c r="C263" s="1521"/>
      <c r="D263" s="1521"/>
      <c r="E263" s="1699"/>
      <c r="F263" s="1723"/>
      <c r="G263" s="1524">
        <f>SUM(G260:G262)</f>
        <v>22</v>
      </c>
      <c r="H263" s="1523"/>
      <c r="I263" s="1409"/>
      <c r="J263" s="93"/>
    </row>
    <row r="264" spans="1:20" ht="13.5" customHeight="1">
      <c r="A264" s="1525">
        <v>2020</v>
      </c>
      <c r="B264" s="1526" t="s">
        <v>164</v>
      </c>
      <c r="C264" s="1527" t="s">
        <v>63</v>
      </c>
      <c r="D264" s="1527" t="s">
        <v>252</v>
      </c>
      <c r="E264" s="1700">
        <v>43891</v>
      </c>
      <c r="F264" s="1724" t="s">
        <v>455</v>
      </c>
      <c r="G264" s="1528">
        <v>7</v>
      </c>
      <c r="H264" s="1644" t="s">
        <v>458</v>
      </c>
      <c r="I264" s="1409"/>
      <c r="J264" s="93"/>
    </row>
    <row r="265" spans="1:20" ht="13.5" customHeight="1">
      <c r="A265" s="1525">
        <v>2020</v>
      </c>
      <c r="B265" s="1521"/>
      <c r="C265" s="1521"/>
      <c r="D265" s="1521"/>
      <c r="E265" s="1699"/>
      <c r="F265" s="1723"/>
      <c r="G265" s="1524">
        <f>SUM(G264)</f>
        <v>7</v>
      </c>
      <c r="H265" s="1523"/>
      <c r="I265" s="1409"/>
      <c r="J265" s="93"/>
    </row>
    <row r="266" spans="1:20" ht="13.5" customHeight="1">
      <c r="A266" s="1513">
        <v>2021</v>
      </c>
      <c r="B266" s="1530" t="s">
        <v>164</v>
      </c>
      <c r="C266" s="1494" t="s">
        <v>63</v>
      </c>
      <c r="D266" s="1494" t="s">
        <v>252</v>
      </c>
      <c r="E266" s="1669">
        <v>44262</v>
      </c>
      <c r="F266" s="1495" t="s">
        <v>5384</v>
      </c>
      <c r="G266" s="1495">
        <v>3</v>
      </c>
      <c r="H266" s="1494" t="s">
        <v>1179</v>
      </c>
      <c r="I266" s="1409"/>
      <c r="J266" s="93"/>
    </row>
    <row r="267" spans="1:20" ht="13.5" customHeight="1">
      <c r="A267" s="1513">
        <v>2021</v>
      </c>
      <c r="B267" s="1530"/>
      <c r="C267" s="1530"/>
      <c r="D267" s="1530"/>
      <c r="E267" s="1701"/>
      <c r="F267" s="1725"/>
      <c r="G267" s="1532">
        <f>SUM(G266)</f>
        <v>3</v>
      </c>
      <c r="H267" s="1531"/>
      <c r="I267" s="1409"/>
      <c r="J267" s="93"/>
    </row>
    <row r="268" spans="1:20" ht="13.5" customHeight="1">
      <c r="A268" s="1508" t="s">
        <v>46</v>
      </c>
      <c r="B268" s="1509"/>
      <c r="C268" s="1509" t="s">
        <v>460</v>
      </c>
      <c r="D268" s="1509"/>
      <c r="E268" s="1688"/>
      <c r="F268" s="1512"/>
      <c r="G268" s="1529">
        <f>G267+G263+G265</f>
        <v>32</v>
      </c>
      <c r="H268" s="1511"/>
      <c r="I268" s="1409"/>
      <c r="J268" s="93"/>
    </row>
    <row r="269" spans="1:20" ht="13.5" customHeight="1">
      <c r="A269" s="147"/>
      <c r="C269" s="72"/>
      <c r="E269" s="1673"/>
      <c r="F269" s="133"/>
      <c r="G269" s="133"/>
      <c r="I269" s="1409"/>
      <c r="J269" s="93"/>
    </row>
    <row r="270" spans="1:20" s="115" customFormat="1" ht="13.5" customHeight="1">
      <c r="A270" s="134">
        <v>2018</v>
      </c>
      <c r="B270" s="107" t="s">
        <v>164</v>
      </c>
      <c r="C270" s="107" t="s">
        <v>203</v>
      </c>
      <c r="D270" s="107" t="s">
        <v>461</v>
      </c>
      <c r="E270" s="1670">
        <v>43366</v>
      </c>
      <c r="F270" s="111" t="s">
        <v>462</v>
      </c>
      <c r="G270" s="172">
        <v>5</v>
      </c>
      <c r="H270" s="170" t="s">
        <v>414</v>
      </c>
      <c r="I270" s="1540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 ht="13.5" customHeight="1">
      <c r="A271" s="134">
        <v>2016</v>
      </c>
      <c r="B271" s="107"/>
      <c r="C271" s="107"/>
      <c r="D271" s="107"/>
      <c r="E271" s="1670"/>
      <c r="F271" s="111"/>
      <c r="G271" s="172">
        <v>5</v>
      </c>
      <c r="H271" s="170"/>
      <c r="I271" s="1540"/>
      <c r="J271" s="114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ht="13.5" customHeight="1">
      <c r="A272" s="144" t="s">
        <v>46</v>
      </c>
      <c r="B272" s="125"/>
      <c r="C272" s="125" t="s">
        <v>5755</v>
      </c>
      <c r="D272" s="125"/>
      <c r="E272" s="1672"/>
      <c r="F272" s="129"/>
      <c r="G272" s="264">
        <f>G271</f>
        <v>5</v>
      </c>
      <c r="H272" s="146"/>
      <c r="I272" s="1409"/>
      <c r="J272" s="93"/>
    </row>
    <row r="273" spans="1:20" ht="13.5" customHeight="1">
      <c r="A273" s="147"/>
      <c r="E273" s="1673"/>
      <c r="F273" s="133"/>
      <c r="I273" s="1409"/>
      <c r="J273" s="93"/>
    </row>
    <row r="274" spans="1:20" s="115" customFormat="1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0">
        <v>43163</v>
      </c>
      <c r="F274" s="172" t="s">
        <v>464</v>
      </c>
      <c r="G274" s="111">
        <v>7</v>
      </c>
      <c r="H274" s="170" t="s">
        <v>465</v>
      </c>
      <c r="I274" s="1540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ht="13.5" customHeight="1">
      <c r="A275" s="106">
        <v>2018</v>
      </c>
      <c r="B275" s="107" t="s">
        <v>91</v>
      </c>
      <c r="C275" s="107" t="s">
        <v>187</v>
      </c>
      <c r="D275" s="108" t="s">
        <v>222</v>
      </c>
      <c r="E275" s="1670">
        <v>43163</v>
      </c>
      <c r="F275" s="172" t="s">
        <v>466</v>
      </c>
      <c r="G275" s="111">
        <v>10</v>
      </c>
      <c r="H275" s="170" t="s">
        <v>467</v>
      </c>
      <c r="I275" s="1649"/>
      <c r="J275" s="189"/>
      <c r="K275" s="261"/>
    </row>
    <row r="276" spans="1:20" ht="13.5" customHeight="1">
      <c r="A276" s="106">
        <v>2018</v>
      </c>
      <c r="B276" s="116"/>
      <c r="C276" s="116"/>
      <c r="D276" s="117"/>
      <c r="E276" s="1671"/>
      <c r="F276" s="469"/>
      <c r="G276" s="111">
        <f>SUM(G274:G275)</f>
        <v>17</v>
      </c>
      <c r="H276" s="152"/>
      <c r="I276" s="1649"/>
      <c r="J276" s="189"/>
      <c r="K276" s="261"/>
    </row>
    <row r="277" spans="1:20">
      <c r="A277" s="173">
        <v>2019</v>
      </c>
      <c r="B277" s="73" t="s">
        <v>164</v>
      </c>
      <c r="C277" s="174" t="s">
        <v>187</v>
      </c>
      <c r="D277" s="174" t="s">
        <v>277</v>
      </c>
      <c r="E277" s="1679">
        <v>43716</v>
      </c>
      <c r="F277" s="1657" t="s">
        <v>468</v>
      </c>
      <c r="G277" s="173">
        <v>7</v>
      </c>
      <c r="H277" s="88" t="s">
        <v>469</v>
      </c>
      <c r="I277" s="1409"/>
    </row>
    <row r="278" spans="1:20">
      <c r="A278" s="173">
        <v>2019</v>
      </c>
      <c r="B278" s="174"/>
      <c r="C278" s="174"/>
      <c r="D278" s="174"/>
      <c r="E278" s="1679"/>
      <c r="F278" s="1715"/>
      <c r="G278" s="173">
        <f>SUM(G277)</f>
        <v>7</v>
      </c>
      <c r="I278" s="1409"/>
    </row>
    <row r="279" spans="1:20">
      <c r="A279" s="1458">
        <v>2021</v>
      </c>
      <c r="B279" s="1457" t="s">
        <v>164</v>
      </c>
      <c r="C279" s="1459" t="s">
        <v>187</v>
      </c>
      <c r="D279" s="1459" t="s">
        <v>5486</v>
      </c>
      <c r="E279" s="1675">
        <v>44332</v>
      </c>
      <c r="F279" s="1601" t="s">
        <v>5509</v>
      </c>
      <c r="G279" s="1602">
        <v>15</v>
      </c>
      <c r="H279" s="1494" t="s">
        <v>5510</v>
      </c>
      <c r="I279" s="1409"/>
    </row>
    <row r="280" spans="1:20">
      <c r="A280" s="1458">
        <v>2021</v>
      </c>
      <c r="B280" s="1457"/>
      <c r="C280" s="1457"/>
      <c r="D280" s="1457"/>
      <c r="E280" s="1684"/>
      <c r="F280" s="1726"/>
      <c r="G280" s="1458">
        <f>SUM(G279)</f>
        <v>15</v>
      </c>
      <c r="H280" s="1499"/>
      <c r="I280" s="1409"/>
    </row>
    <row r="281" spans="1:20" ht="13.5" customHeight="1">
      <c r="A281" s="124" t="s">
        <v>46</v>
      </c>
      <c r="B281" s="125"/>
      <c r="C281" s="125" t="s">
        <v>470</v>
      </c>
      <c r="D281" s="126"/>
      <c r="E281" s="1672"/>
      <c r="F281" s="264"/>
      <c r="G281" s="129">
        <f>G276+G278+G280</f>
        <v>39</v>
      </c>
      <c r="H281" s="146"/>
      <c r="I281" s="1409"/>
      <c r="J281" s="93"/>
    </row>
    <row r="282" spans="1:20" ht="13.5" customHeight="1">
      <c r="A282" s="104"/>
      <c r="D282" s="131"/>
      <c r="E282" s="1673"/>
      <c r="F282" s="87"/>
      <c r="G282" s="133"/>
      <c r="I282" s="1409"/>
      <c r="J282" s="93"/>
    </row>
    <row r="283" spans="1:20" ht="13.5" customHeight="1">
      <c r="A283" s="1536">
        <v>2021</v>
      </c>
      <c r="B283" s="1457" t="s">
        <v>129</v>
      </c>
      <c r="C283" s="1459" t="s">
        <v>5512</v>
      </c>
      <c r="D283" s="1459" t="s">
        <v>5486</v>
      </c>
      <c r="E283" s="1675">
        <v>44332</v>
      </c>
      <c r="F283" s="1601" t="s">
        <v>5513</v>
      </c>
      <c r="G283" s="1602">
        <v>7</v>
      </c>
      <c r="H283" s="1494" t="s">
        <v>5514</v>
      </c>
      <c r="I283" s="1409"/>
      <c r="J283" s="93"/>
    </row>
    <row r="284" spans="1:20" ht="13.5" customHeight="1">
      <c r="A284" s="1536">
        <v>2021</v>
      </c>
      <c r="B284" s="1457" t="s">
        <v>129</v>
      </c>
      <c r="C284" s="1459" t="s">
        <v>5512</v>
      </c>
      <c r="D284" s="1459" t="s">
        <v>5486</v>
      </c>
      <c r="E284" s="1675">
        <v>44332</v>
      </c>
      <c r="F284" s="1601" t="s">
        <v>5515</v>
      </c>
      <c r="G284" s="1602">
        <v>10</v>
      </c>
      <c r="H284" s="1494" t="s">
        <v>5516</v>
      </c>
      <c r="I284" s="1409"/>
      <c r="J284" s="93"/>
    </row>
    <row r="285" spans="1:20" ht="13.5" customHeight="1">
      <c r="A285" s="1536">
        <v>2021</v>
      </c>
      <c r="B285" s="1457"/>
      <c r="C285" s="1457"/>
      <c r="D285" s="1533"/>
      <c r="E285" s="1684"/>
      <c r="F285" s="1534"/>
      <c r="G285" s="1458">
        <f>SUM(G283:G284)</f>
        <v>17</v>
      </c>
      <c r="H285" s="1499"/>
      <c r="I285" s="1409"/>
      <c r="J285" s="93"/>
    </row>
    <row r="286" spans="1:20" ht="13.5" customHeight="1">
      <c r="A286" s="124" t="s">
        <v>46</v>
      </c>
      <c r="B286" s="125"/>
      <c r="C286" s="125" t="s">
        <v>5511</v>
      </c>
      <c r="D286" s="126"/>
      <c r="E286" s="1672"/>
      <c r="F286" s="264"/>
      <c r="G286" s="129">
        <f>G285</f>
        <v>17</v>
      </c>
      <c r="H286" s="146"/>
      <c r="I286" s="1409"/>
      <c r="J286" s="93"/>
    </row>
    <row r="287" spans="1:20" s="115" customFormat="1" ht="13.5" customHeight="1">
      <c r="A287" s="106">
        <v>2018</v>
      </c>
      <c r="B287" s="107" t="s">
        <v>164</v>
      </c>
      <c r="C287" s="107" t="s">
        <v>192</v>
      </c>
      <c r="D287" s="108" t="s">
        <v>86</v>
      </c>
      <c r="E287" s="1670">
        <v>43211</v>
      </c>
      <c r="F287" s="172" t="s">
        <v>471</v>
      </c>
      <c r="G287" s="111">
        <v>5</v>
      </c>
      <c r="H287" s="170" t="s">
        <v>354</v>
      </c>
      <c r="I287" s="1540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06">
        <v>2018</v>
      </c>
      <c r="B288" s="107"/>
      <c r="C288" s="107"/>
      <c r="D288" s="108"/>
      <c r="E288" s="1670"/>
      <c r="F288" s="172"/>
      <c r="G288" s="111">
        <f>SUM(G287)</f>
        <v>5</v>
      </c>
      <c r="H288" s="170"/>
      <c r="I288" s="1540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3">
        <v>43540</v>
      </c>
      <c r="F289" s="87" t="s">
        <v>472</v>
      </c>
      <c r="G289" s="133">
        <v>5</v>
      </c>
      <c r="H289" s="88" t="s">
        <v>342</v>
      </c>
      <c r="I289" s="1409"/>
      <c r="J289" s="93"/>
    </row>
    <row r="290" spans="1:20" ht="13.5" customHeight="1">
      <c r="A290" s="104">
        <v>2019</v>
      </c>
      <c r="B290" s="73" t="s">
        <v>164</v>
      </c>
      <c r="C290" s="73" t="s">
        <v>192</v>
      </c>
      <c r="D290" s="131" t="s">
        <v>68</v>
      </c>
      <c r="E290" s="1673">
        <v>43540</v>
      </c>
      <c r="F290" s="87" t="s">
        <v>472</v>
      </c>
      <c r="G290" s="133">
        <v>5</v>
      </c>
      <c r="H290" s="88" t="s">
        <v>391</v>
      </c>
      <c r="I290" s="1409"/>
      <c r="J290" s="93"/>
    </row>
    <row r="291" spans="1:20" ht="13.5" customHeight="1">
      <c r="A291" s="104">
        <v>2019</v>
      </c>
      <c r="D291" s="131"/>
      <c r="E291" s="1673"/>
      <c r="F291" s="87"/>
      <c r="G291" s="133">
        <f>SUM(G289:G290)</f>
        <v>10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1">
        <v>43904</v>
      </c>
      <c r="F292" s="1412" t="s">
        <v>474</v>
      </c>
      <c r="G292" s="1363">
        <v>5</v>
      </c>
      <c r="H292" s="1405" t="s">
        <v>352</v>
      </c>
      <c r="I292" s="1409"/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1">
        <v>43904</v>
      </c>
      <c r="F293" s="1412" t="s">
        <v>472</v>
      </c>
      <c r="G293" s="1363">
        <v>0</v>
      </c>
      <c r="H293" s="1405" t="s">
        <v>391</v>
      </c>
      <c r="I293" s="1409" t="s">
        <v>234</v>
      </c>
      <c r="J293" s="93"/>
    </row>
    <row r="294" spans="1:20" ht="13.5" customHeight="1">
      <c r="A294" s="1371">
        <v>2020</v>
      </c>
      <c r="B294" s="1362" t="s">
        <v>164</v>
      </c>
      <c r="C294" s="1362" t="s">
        <v>192</v>
      </c>
      <c r="D294" s="1407" t="s">
        <v>473</v>
      </c>
      <c r="E294" s="1681">
        <v>43904</v>
      </c>
      <c r="F294" s="1412" t="s">
        <v>472</v>
      </c>
      <c r="G294" s="1363">
        <v>0</v>
      </c>
      <c r="H294" s="1405" t="s">
        <v>475</v>
      </c>
      <c r="I294" s="1409" t="s">
        <v>234</v>
      </c>
      <c r="J294" s="93"/>
    </row>
    <row r="295" spans="1:20" ht="13.5" customHeight="1">
      <c r="A295" s="1371">
        <v>2020</v>
      </c>
      <c r="B295" s="1362"/>
      <c r="C295" s="1362"/>
      <c r="D295" s="1407"/>
      <c r="E295" s="1681"/>
      <c r="F295" s="1412"/>
      <c r="G295" s="1363">
        <f>SUM(G292:G294)</f>
        <v>5</v>
      </c>
      <c r="H295" s="1405"/>
      <c r="I295" s="1409"/>
      <c r="J295" s="93"/>
    </row>
    <row r="296" spans="1:20" ht="13.5" customHeight="1">
      <c r="A296" s="124" t="s">
        <v>46</v>
      </c>
      <c r="B296" s="125"/>
      <c r="C296" s="125" t="s">
        <v>476</v>
      </c>
      <c r="D296" s="126"/>
      <c r="E296" s="1672"/>
      <c r="F296" s="264"/>
      <c r="G296" s="129">
        <f>G288+G291+G295</f>
        <v>20</v>
      </c>
      <c r="H296" s="146"/>
      <c r="I296" s="1409"/>
      <c r="J296" s="93"/>
    </row>
    <row r="297" spans="1:20" ht="13.5" customHeight="1">
      <c r="A297" s="278"/>
      <c r="B297" s="154"/>
      <c r="C297" s="154"/>
      <c r="D297" s="326"/>
      <c r="E297" s="1677"/>
      <c r="F297" s="280"/>
      <c r="G297" s="153"/>
      <c r="H297" s="157"/>
      <c r="I297" s="1409"/>
      <c r="J297" s="93"/>
    </row>
    <row r="298" spans="1:20">
      <c r="A298" s="134">
        <v>2018</v>
      </c>
      <c r="B298" s="107" t="s">
        <v>164</v>
      </c>
      <c r="C298" s="171" t="s">
        <v>210</v>
      </c>
      <c r="D298" s="107" t="s">
        <v>265</v>
      </c>
      <c r="E298" s="1670">
        <v>43352</v>
      </c>
      <c r="F298" s="111" t="s">
        <v>477</v>
      </c>
      <c r="G298" s="172">
        <v>3</v>
      </c>
      <c r="H298" s="170" t="s">
        <v>478</v>
      </c>
      <c r="I298" s="1409"/>
      <c r="J298" s="2"/>
    </row>
    <row r="299" spans="1:20" s="115" customFormat="1" ht="13.5" customHeight="1">
      <c r="A299" s="106">
        <v>2018</v>
      </c>
      <c r="B299" s="107"/>
      <c r="C299" s="107"/>
      <c r="D299" s="108"/>
      <c r="E299" s="1670"/>
      <c r="F299" s="172"/>
      <c r="G299" s="111">
        <v>3</v>
      </c>
      <c r="H299" s="170"/>
      <c r="I299" s="1540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6">
        <v>2021</v>
      </c>
      <c r="B300" s="1457" t="s">
        <v>164</v>
      </c>
      <c r="C300" s="1537" t="s">
        <v>210</v>
      </c>
      <c r="D300" s="1459" t="s">
        <v>5486</v>
      </c>
      <c r="E300" s="1675">
        <v>44332</v>
      </c>
      <c r="F300" s="1601" t="s">
        <v>5518</v>
      </c>
      <c r="G300" s="1602">
        <v>15</v>
      </c>
      <c r="H300" s="1494" t="s">
        <v>5519</v>
      </c>
      <c r="I300" s="1540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 ht="13.5" customHeight="1">
      <c r="A301" s="1536">
        <v>2021</v>
      </c>
      <c r="B301" s="1457"/>
      <c r="C301" s="1457"/>
      <c r="D301" s="1533"/>
      <c r="E301" s="1684"/>
      <c r="F301" s="1534"/>
      <c r="G301" s="1458">
        <f>SUM(G300)</f>
        <v>15</v>
      </c>
      <c r="H301" s="1499"/>
      <c r="I301" s="1540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ht="13.5" customHeight="1">
      <c r="A302" s="124" t="s">
        <v>46</v>
      </c>
      <c r="B302" s="125"/>
      <c r="C302" s="125" t="s">
        <v>479</v>
      </c>
      <c r="D302" s="126"/>
      <c r="E302" s="1672"/>
      <c r="F302" s="264"/>
      <c r="G302" s="129">
        <f>G299+G301</f>
        <v>18</v>
      </c>
      <c r="H302" s="146"/>
      <c r="I302" s="1409"/>
      <c r="J302" s="93"/>
    </row>
    <row r="303" spans="1:20" ht="13.5" customHeight="1">
      <c r="A303" s="278"/>
      <c r="B303" s="154"/>
      <c r="C303" s="154"/>
      <c r="D303" s="326"/>
      <c r="E303" s="1677"/>
      <c r="F303" s="280"/>
      <c r="G303" s="153"/>
      <c r="H303" s="157"/>
      <c r="I303" s="1409"/>
      <c r="J303" s="93"/>
    </row>
    <row r="304" spans="1:20">
      <c r="A304" s="147">
        <v>2019</v>
      </c>
      <c r="B304" s="73" t="s">
        <v>53</v>
      </c>
      <c r="C304" s="72" t="s">
        <v>89</v>
      </c>
      <c r="D304" s="73" t="s">
        <v>86</v>
      </c>
      <c r="E304" s="1673">
        <v>43562</v>
      </c>
      <c r="F304" s="133" t="s">
        <v>480</v>
      </c>
      <c r="G304" s="87">
        <v>0</v>
      </c>
      <c r="H304" s="88" t="s">
        <v>481</v>
      </c>
      <c r="I304" s="1409" t="s">
        <v>234</v>
      </c>
      <c r="J304" s="2"/>
    </row>
    <row r="305" spans="1:20" ht="13.5" customHeight="1">
      <c r="A305" s="104">
        <v>2019</v>
      </c>
      <c r="D305" s="131"/>
      <c r="E305" s="1673"/>
      <c r="F305" s="87"/>
      <c r="G305" s="133">
        <f>SUM(G304)</f>
        <v>0</v>
      </c>
      <c r="I305" s="1409"/>
      <c r="J305" s="93"/>
    </row>
    <row r="306" spans="1:20" ht="13.5" customHeight="1">
      <c r="A306" s="124" t="s">
        <v>46</v>
      </c>
      <c r="B306" s="125"/>
      <c r="C306" s="125" t="s">
        <v>482</v>
      </c>
      <c r="D306" s="126"/>
      <c r="E306" s="1672"/>
      <c r="F306" s="264"/>
      <c r="G306" s="129">
        <f>G305</f>
        <v>0</v>
      </c>
      <c r="H306" s="146"/>
      <c r="I306" s="1409"/>
      <c r="J306" s="93"/>
    </row>
    <row r="307" spans="1:20" ht="13.5" customHeight="1">
      <c r="A307" s="278"/>
      <c r="B307" s="154"/>
      <c r="C307" s="154"/>
      <c r="D307" s="326"/>
      <c r="E307" s="1677"/>
      <c r="F307" s="280"/>
      <c r="G307" s="153"/>
      <c r="H307" s="157"/>
      <c r="I307" s="1409"/>
      <c r="J307" s="9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55</v>
      </c>
      <c r="E308" s="1670">
        <v>43149</v>
      </c>
      <c r="F308" s="111" t="s">
        <v>483</v>
      </c>
      <c r="G308" s="111">
        <v>5</v>
      </c>
      <c r="H308" s="170" t="s">
        <v>273</v>
      </c>
      <c r="I308" s="1540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0">
        <v>43163</v>
      </c>
      <c r="F309" s="111" t="s">
        <v>484</v>
      </c>
      <c r="G309" s="111">
        <v>7</v>
      </c>
      <c r="H309" s="170" t="s">
        <v>485</v>
      </c>
      <c r="I309" s="1540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 ht="13.5" customHeight="1">
      <c r="A310" s="134">
        <v>2018</v>
      </c>
      <c r="B310" s="107" t="s">
        <v>91</v>
      </c>
      <c r="C310" s="169" t="s">
        <v>120</v>
      </c>
      <c r="D310" s="107" t="s">
        <v>222</v>
      </c>
      <c r="E310" s="1670">
        <v>43163</v>
      </c>
      <c r="F310" s="111" t="s">
        <v>486</v>
      </c>
      <c r="G310" s="111">
        <v>10</v>
      </c>
      <c r="H310" s="170" t="s">
        <v>487</v>
      </c>
      <c r="I310" s="1540"/>
      <c r="J310" s="114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0">
        <v>43240</v>
      </c>
      <c r="F311" s="1665" t="s">
        <v>488</v>
      </c>
      <c r="G311" s="111">
        <v>7</v>
      </c>
      <c r="H311" s="170" t="s">
        <v>489</v>
      </c>
      <c r="I311" s="1540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0">
        <v>43240</v>
      </c>
      <c r="F312" s="1665" t="s">
        <v>490</v>
      </c>
      <c r="G312" s="111">
        <v>10</v>
      </c>
      <c r="H312" s="170" t="s">
        <v>491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0">
        <v>43240</v>
      </c>
      <c r="F313" s="1665" t="s">
        <v>492</v>
      </c>
      <c r="G313" s="111">
        <v>3</v>
      </c>
      <c r="H313" s="170" t="s">
        <v>493</v>
      </c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227</v>
      </c>
      <c r="E314" s="1670">
        <v>43240</v>
      </c>
      <c r="F314" s="1665" t="s">
        <v>494</v>
      </c>
      <c r="G314" s="111">
        <v>3</v>
      </c>
      <c r="H314" s="170" t="s">
        <v>495</v>
      </c>
      <c r="I314" s="1540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0">
        <v>43247</v>
      </c>
      <c r="F315" s="111" t="s">
        <v>496</v>
      </c>
      <c r="G315" s="111">
        <v>10</v>
      </c>
      <c r="H315" s="170" t="s">
        <v>497</v>
      </c>
      <c r="I315" s="1540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370</v>
      </c>
      <c r="E316" s="1670">
        <v>43247</v>
      </c>
      <c r="F316" s="111" t="s">
        <v>498</v>
      </c>
      <c r="G316" s="111">
        <v>5</v>
      </c>
      <c r="H316" s="170" t="s">
        <v>499</v>
      </c>
      <c r="I316" s="1540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0">
        <v>43415</v>
      </c>
      <c r="F317" s="111" t="s">
        <v>492</v>
      </c>
      <c r="G317" s="111">
        <v>5</v>
      </c>
      <c r="H317" s="170" t="s">
        <v>501</v>
      </c>
      <c r="I317" s="1540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>
      <c r="A318" s="134">
        <v>2018</v>
      </c>
      <c r="B318" s="107" t="s">
        <v>91</v>
      </c>
      <c r="C318" s="107" t="s">
        <v>120</v>
      </c>
      <c r="D318" s="107" t="s">
        <v>500</v>
      </c>
      <c r="E318" s="1670">
        <v>43415</v>
      </c>
      <c r="F318" s="111" t="s">
        <v>492</v>
      </c>
      <c r="G318" s="111">
        <v>5</v>
      </c>
      <c r="H318" s="170" t="s">
        <v>244</v>
      </c>
      <c r="I318" s="1540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s="115" customFormat="1" ht="13.5" customHeight="1">
      <c r="A319" s="134">
        <v>2018</v>
      </c>
      <c r="B319" s="107"/>
      <c r="C319" s="169"/>
      <c r="D319" s="107"/>
      <c r="E319" s="1670"/>
      <c r="F319" s="111"/>
      <c r="G319" s="111">
        <f>SUM(G308:G318)</f>
        <v>70</v>
      </c>
      <c r="H319" s="170"/>
      <c r="I319" s="1540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3">
        <v>43506</v>
      </c>
      <c r="F320" s="133" t="s">
        <v>502</v>
      </c>
      <c r="G320" s="133">
        <v>5</v>
      </c>
      <c r="H320" s="88" t="s">
        <v>342</v>
      </c>
      <c r="I320" s="1409"/>
      <c r="J320" s="2"/>
    </row>
    <row r="321" spans="1:20">
      <c r="A321" s="147">
        <v>2019</v>
      </c>
      <c r="B321" s="73" t="s">
        <v>91</v>
      </c>
      <c r="C321" s="73" t="s">
        <v>120</v>
      </c>
      <c r="D321" s="73" t="s">
        <v>58</v>
      </c>
      <c r="E321" s="1673">
        <v>43506</v>
      </c>
      <c r="F321" s="133" t="s">
        <v>502</v>
      </c>
      <c r="G321" s="133">
        <v>5</v>
      </c>
      <c r="H321" s="88" t="s">
        <v>503</v>
      </c>
      <c r="I321" s="1409"/>
      <c r="J321" s="2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74">
        <v>43604</v>
      </c>
      <c r="F322" s="1656" t="s">
        <v>504</v>
      </c>
      <c r="G322" s="141">
        <v>7</v>
      </c>
      <c r="H322" s="1561" t="s">
        <v>505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74">
        <v>43604</v>
      </c>
      <c r="F323" s="1656" t="s">
        <v>506</v>
      </c>
      <c r="G323" s="141">
        <v>10</v>
      </c>
      <c r="H323" s="1561" t="s">
        <v>507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74">
        <v>43604</v>
      </c>
      <c r="F324" s="1656" t="s">
        <v>508</v>
      </c>
      <c r="G324" s="141">
        <v>7</v>
      </c>
      <c r="H324" s="1561" t="s">
        <v>509</v>
      </c>
      <c r="I324" s="1409"/>
    </row>
    <row r="325" spans="1:20">
      <c r="A325" s="137">
        <v>2019</v>
      </c>
      <c r="B325" s="73" t="s">
        <v>91</v>
      </c>
      <c r="C325" s="73" t="s">
        <v>120</v>
      </c>
      <c r="D325" s="138" t="s">
        <v>227</v>
      </c>
      <c r="E325" s="1674">
        <v>43604</v>
      </c>
      <c r="F325" s="1656" t="s">
        <v>510</v>
      </c>
      <c r="G325" s="141">
        <v>3</v>
      </c>
      <c r="H325" s="1561" t="s">
        <v>511</v>
      </c>
      <c r="I325" s="1409"/>
    </row>
    <row r="326" spans="1:20">
      <c r="A326" s="147">
        <v>2019</v>
      </c>
      <c r="B326" s="73" t="s">
        <v>91</v>
      </c>
      <c r="C326" s="73" t="s">
        <v>120</v>
      </c>
      <c r="D326" s="73" t="s">
        <v>78</v>
      </c>
      <c r="E326" s="1673">
        <v>43611</v>
      </c>
      <c r="F326" s="133" t="s">
        <v>508</v>
      </c>
      <c r="G326" s="133">
        <v>5</v>
      </c>
      <c r="H326" s="88" t="s">
        <v>512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3">
        <v>43779</v>
      </c>
      <c r="F327" s="133" t="s">
        <v>492</v>
      </c>
      <c r="G327" s="133">
        <v>5</v>
      </c>
      <c r="H327" s="88" t="s">
        <v>342</v>
      </c>
      <c r="I327" s="1409"/>
      <c r="J327" s="2"/>
    </row>
    <row r="328" spans="1:20">
      <c r="A328" s="147">
        <v>2019</v>
      </c>
      <c r="B328" s="73" t="s">
        <v>91</v>
      </c>
      <c r="C328" s="73" t="s">
        <v>120</v>
      </c>
      <c r="D328" s="73" t="s">
        <v>500</v>
      </c>
      <c r="E328" s="1673">
        <v>43779</v>
      </c>
      <c r="F328" s="133" t="s">
        <v>492</v>
      </c>
      <c r="G328" s="133">
        <v>5</v>
      </c>
      <c r="H328" s="88" t="s">
        <v>503</v>
      </c>
      <c r="I328" s="1409"/>
      <c r="J328" s="2"/>
    </row>
    <row r="329" spans="1:20" s="115" customFormat="1" ht="13.5" customHeight="1">
      <c r="A329" s="147">
        <v>2019</v>
      </c>
      <c r="B329" s="107"/>
      <c r="C329" s="169"/>
      <c r="D329" s="107"/>
      <c r="E329" s="1670"/>
      <c r="F329" s="111"/>
      <c r="G329" s="133">
        <f>SUM(G320:G328)</f>
        <v>52</v>
      </c>
      <c r="H329" s="170"/>
      <c r="I329" s="1540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362" t="s">
        <v>91</v>
      </c>
      <c r="C330" s="254" t="s">
        <v>120</v>
      </c>
      <c r="D330" s="254" t="s">
        <v>252</v>
      </c>
      <c r="E330" s="1690">
        <v>43891</v>
      </c>
      <c r="F330" s="1655" t="s">
        <v>513</v>
      </c>
      <c r="G330" s="257">
        <v>3</v>
      </c>
      <c r="H330" s="254" t="s">
        <v>514</v>
      </c>
      <c r="I330" s="1540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s="115" customFormat="1" ht="13.5" customHeight="1">
      <c r="A331" s="177">
        <v>2020</v>
      </c>
      <c r="B331" s="107"/>
      <c r="C331" s="169"/>
      <c r="D331" s="107"/>
      <c r="E331" s="1670"/>
      <c r="F331" s="111"/>
      <c r="G331" s="133">
        <f>SUM(G330)</f>
        <v>3</v>
      </c>
      <c r="H331" s="170"/>
      <c r="I331" s="1540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ht="13.5" customHeight="1">
      <c r="A332" s="1497">
        <v>2021</v>
      </c>
      <c r="B332" s="1457" t="s">
        <v>91</v>
      </c>
      <c r="C332" s="1494" t="s">
        <v>120</v>
      </c>
      <c r="D332" s="1494" t="s">
        <v>5476</v>
      </c>
      <c r="E332" s="1669">
        <v>44317</v>
      </c>
      <c r="F332" s="1495" t="s">
        <v>5481</v>
      </c>
      <c r="G332" s="1495">
        <v>0</v>
      </c>
      <c r="H332" s="1494" t="s">
        <v>236</v>
      </c>
      <c r="I332" s="1409" t="s">
        <v>234</v>
      </c>
      <c r="J332" s="2"/>
    </row>
    <row r="333" spans="1:20" ht="13.5" customHeight="1">
      <c r="A333" s="1497">
        <v>2021</v>
      </c>
      <c r="B333" s="1457" t="s">
        <v>91</v>
      </c>
      <c r="C333" s="1494" t="s">
        <v>120</v>
      </c>
      <c r="D333" s="1494" t="s">
        <v>5476</v>
      </c>
      <c r="E333" s="1669">
        <v>44317</v>
      </c>
      <c r="F333" s="1495" t="s">
        <v>5481</v>
      </c>
      <c r="G333" s="1495">
        <v>0</v>
      </c>
      <c r="H333" s="1494" t="s">
        <v>273</v>
      </c>
      <c r="I333" s="1409" t="s">
        <v>234</v>
      </c>
      <c r="J333" s="2"/>
    </row>
    <row r="334" spans="1:20" ht="13.5" customHeight="1">
      <c r="A334" s="1497">
        <v>2021</v>
      </c>
      <c r="B334" s="1457" t="s">
        <v>91</v>
      </c>
      <c r="C334" s="1459" t="s">
        <v>120</v>
      </c>
      <c r="D334" s="1459" t="s">
        <v>5486</v>
      </c>
      <c r="E334" s="1675">
        <v>44332</v>
      </c>
      <c r="F334" s="1601" t="s">
        <v>5520</v>
      </c>
      <c r="G334" s="1602">
        <v>10</v>
      </c>
      <c r="H334" s="1494" t="s">
        <v>5521</v>
      </c>
      <c r="I334" s="1409"/>
      <c r="J334" s="2"/>
    </row>
    <row r="335" spans="1:20" ht="13.5" customHeight="1">
      <c r="A335" s="1497">
        <v>2021</v>
      </c>
      <c r="B335" s="1457" t="s">
        <v>91</v>
      </c>
      <c r="C335" s="1459" t="s">
        <v>120</v>
      </c>
      <c r="D335" s="1459" t="s">
        <v>5486</v>
      </c>
      <c r="E335" s="1675">
        <v>44332</v>
      </c>
      <c r="F335" s="1601" t="s">
        <v>5522</v>
      </c>
      <c r="G335" s="1602">
        <v>7</v>
      </c>
      <c r="H335" s="1494" t="s">
        <v>5523</v>
      </c>
      <c r="I335" s="1409"/>
      <c r="J335" s="2"/>
    </row>
    <row r="336" spans="1:20" ht="13.5" customHeight="1">
      <c r="A336" s="1497">
        <v>2021</v>
      </c>
      <c r="B336" s="1457" t="s">
        <v>91</v>
      </c>
      <c r="C336" s="1459" t="s">
        <v>5524</v>
      </c>
      <c r="D336" s="1459" t="s">
        <v>5486</v>
      </c>
      <c r="E336" s="1675">
        <v>44332</v>
      </c>
      <c r="F336" s="1601" t="s">
        <v>5525</v>
      </c>
      <c r="G336" s="1602">
        <v>7</v>
      </c>
      <c r="H336" s="1494" t="s">
        <v>5526</v>
      </c>
      <c r="I336" s="1409"/>
      <c r="J336" s="2"/>
    </row>
    <row r="337" spans="1:22" ht="13.5" customHeight="1">
      <c r="A337" s="1497">
        <v>2021</v>
      </c>
      <c r="B337" s="1457" t="s">
        <v>91</v>
      </c>
      <c r="C337" s="1459" t="s">
        <v>120</v>
      </c>
      <c r="D337" s="1459" t="s">
        <v>5486</v>
      </c>
      <c r="E337" s="1675">
        <v>44332</v>
      </c>
      <c r="F337" s="1601" t="s">
        <v>5736</v>
      </c>
      <c r="G337" s="1602">
        <v>3</v>
      </c>
      <c r="H337" s="1494" t="s">
        <v>5704</v>
      </c>
      <c r="I337" s="1409"/>
      <c r="J337" s="2"/>
    </row>
    <row r="338" spans="1:22" s="115" customFormat="1" ht="13.5" customHeight="1">
      <c r="A338" s="1497">
        <v>2021</v>
      </c>
      <c r="B338" s="107"/>
      <c r="C338" s="1498"/>
      <c r="D338" s="1457"/>
      <c r="E338" s="1684"/>
      <c r="F338" s="1458"/>
      <c r="G338" s="1458">
        <f>SUM(G332:G337)</f>
        <v>27</v>
      </c>
      <c r="H338" s="1499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2" ht="13.5" customHeight="1">
      <c r="A339" s="144" t="s">
        <v>46</v>
      </c>
      <c r="B339" s="125"/>
      <c r="C339" s="145" t="s">
        <v>515</v>
      </c>
      <c r="D339" s="125"/>
      <c r="E339" s="1672"/>
      <c r="F339" s="129"/>
      <c r="G339" s="129">
        <f>G319+G329+G331+G338</f>
        <v>152</v>
      </c>
      <c r="H339" s="146"/>
      <c r="I339" s="1409"/>
      <c r="J339" s="93"/>
    </row>
    <row r="340" spans="1:22" ht="13.5" customHeight="1">
      <c r="A340" s="328"/>
      <c r="B340" s="284"/>
      <c r="C340" s="284"/>
      <c r="D340" s="329"/>
      <c r="E340" s="1695"/>
      <c r="F340" s="1727"/>
      <c r="G340" s="288"/>
      <c r="H340" s="287"/>
      <c r="I340" s="1409"/>
      <c r="J340" s="93"/>
    </row>
    <row r="341" spans="1:22" ht="13.5" customHeight="1">
      <c r="A341" s="177">
        <v>2020</v>
      </c>
      <c r="B341" s="1362" t="s">
        <v>164</v>
      </c>
      <c r="C341" s="254" t="s">
        <v>179</v>
      </c>
      <c r="D341" s="275" t="s">
        <v>252</v>
      </c>
      <c r="E341" s="1702">
        <v>43891</v>
      </c>
      <c r="F341" s="1663" t="s">
        <v>516</v>
      </c>
      <c r="G341" s="333">
        <v>3</v>
      </c>
      <c r="H341" s="275" t="s">
        <v>517</v>
      </c>
      <c r="I341" s="1409"/>
      <c r="J341" s="93"/>
    </row>
    <row r="342" spans="1:22" ht="13.5" customHeight="1">
      <c r="A342" s="177">
        <v>2020</v>
      </c>
      <c r="D342" s="131"/>
      <c r="E342" s="1673"/>
      <c r="F342" s="87"/>
      <c r="G342" s="1363">
        <f>SUM(G341)</f>
        <v>3</v>
      </c>
      <c r="I342" s="1409"/>
      <c r="J342" s="93"/>
    </row>
    <row r="343" spans="1:22" ht="13.5" customHeight="1">
      <c r="A343" s="1497">
        <v>2021</v>
      </c>
      <c r="B343" s="1457" t="s">
        <v>164</v>
      </c>
      <c r="C343" s="1494" t="s">
        <v>179</v>
      </c>
      <c r="D343" s="1494" t="s">
        <v>252</v>
      </c>
      <c r="E343" s="1669">
        <v>44262</v>
      </c>
      <c r="F343" s="1495" t="s">
        <v>5385</v>
      </c>
      <c r="G343" s="1495">
        <v>10</v>
      </c>
      <c r="H343" s="1494" t="s">
        <v>1422</v>
      </c>
      <c r="I343" s="1409"/>
      <c r="J343" s="93"/>
    </row>
    <row r="344" spans="1:22" ht="13.5" customHeight="1">
      <c r="A344" s="1497">
        <v>2021</v>
      </c>
      <c r="B344" s="1457" t="s">
        <v>164</v>
      </c>
      <c r="C344" s="1494" t="s">
        <v>179</v>
      </c>
      <c r="D344" s="1494" t="s">
        <v>252</v>
      </c>
      <c r="E344" s="1669">
        <v>44262</v>
      </c>
      <c r="F344" s="1495" t="s">
        <v>5386</v>
      </c>
      <c r="G344" s="1495">
        <v>3</v>
      </c>
      <c r="H344" s="1494" t="s">
        <v>517</v>
      </c>
      <c r="I344" s="1409"/>
      <c r="J344" s="93"/>
    </row>
    <row r="345" spans="1:22" ht="13.5" customHeight="1">
      <c r="A345" s="1497">
        <v>2021</v>
      </c>
      <c r="B345" s="1457"/>
      <c r="C345" s="1457"/>
      <c r="D345" s="1533"/>
      <c r="E345" s="1684"/>
      <c r="F345" s="1534"/>
      <c r="G345" s="1458">
        <f>SUM(G343:G344)</f>
        <v>13</v>
      </c>
      <c r="I345" s="1409"/>
      <c r="J345" s="93"/>
    </row>
    <row r="346" spans="1:22" ht="13.5" customHeight="1">
      <c r="A346" s="144" t="s">
        <v>46</v>
      </c>
      <c r="B346" s="125"/>
      <c r="C346" s="145" t="s">
        <v>518</v>
      </c>
      <c r="D346" s="334"/>
      <c r="E346" s="1703"/>
      <c r="F346" s="1728"/>
      <c r="G346" s="129">
        <f>SUM(G342+G345)</f>
        <v>16</v>
      </c>
      <c r="H346" s="1645"/>
      <c r="I346" s="1409"/>
      <c r="J346" s="93"/>
    </row>
    <row r="347" spans="1:22" ht="13.5" customHeight="1">
      <c r="A347" s="104"/>
      <c r="D347" s="131"/>
      <c r="E347" s="1673"/>
      <c r="F347" s="87"/>
      <c r="G347" s="133"/>
      <c r="I347" s="1409"/>
      <c r="J347" s="93"/>
    </row>
    <row r="348" spans="1:22" ht="13.5" customHeight="1">
      <c r="A348" s="147">
        <v>2019</v>
      </c>
      <c r="B348" s="73" t="s">
        <v>164</v>
      </c>
      <c r="C348" s="72" t="s">
        <v>519</v>
      </c>
      <c r="D348" s="73" t="s">
        <v>55</v>
      </c>
      <c r="E348" s="1673">
        <v>43512</v>
      </c>
      <c r="F348" s="133" t="s">
        <v>520</v>
      </c>
      <c r="G348" s="87">
        <v>0</v>
      </c>
      <c r="H348" s="88" t="s">
        <v>414</v>
      </c>
      <c r="I348" s="1409" t="s">
        <v>234</v>
      </c>
      <c r="J348" s="2"/>
      <c r="U348" s="2"/>
      <c r="V348" s="2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74">
        <v>43604</v>
      </c>
      <c r="F349" s="1656" t="s">
        <v>521</v>
      </c>
      <c r="G349" s="141">
        <v>3</v>
      </c>
      <c r="H349" s="1561" t="s">
        <v>522</v>
      </c>
      <c r="I349" s="1409"/>
    </row>
    <row r="350" spans="1:22">
      <c r="A350" s="137">
        <v>2019</v>
      </c>
      <c r="B350" s="73" t="s">
        <v>164</v>
      </c>
      <c r="C350" s="143" t="s">
        <v>519</v>
      </c>
      <c r="D350" s="138" t="s">
        <v>227</v>
      </c>
      <c r="E350" s="1674">
        <v>43604</v>
      </c>
      <c r="F350" s="1656" t="s">
        <v>523</v>
      </c>
      <c r="G350" s="141">
        <v>3</v>
      </c>
      <c r="H350" s="1561" t="s">
        <v>457</v>
      </c>
      <c r="I350" s="1409"/>
    </row>
    <row r="351" spans="1:22" ht="13.5" customHeight="1">
      <c r="A351" s="147">
        <v>2019</v>
      </c>
      <c r="E351" s="1673"/>
      <c r="F351" s="133"/>
      <c r="G351" s="87">
        <f>SUM(G348:G350)</f>
        <v>6</v>
      </c>
      <c r="I351" s="1535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0">
        <v>43891</v>
      </c>
      <c r="F352" s="1655" t="s">
        <v>524</v>
      </c>
      <c r="G352" s="257">
        <v>10</v>
      </c>
      <c r="H352" s="275" t="s">
        <v>525</v>
      </c>
      <c r="I352" s="1535"/>
      <c r="J352" s="2"/>
      <c r="L352" s="93"/>
      <c r="U352" s="2"/>
      <c r="V352" s="2"/>
    </row>
    <row r="353" spans="1:22" ht="13.5" customHeight="1">
      <c r="A353" s="177">
        <v>2020</v>
      </c>
      <c r="B353" s="180" t="s">
        <v>164</v>
      </c>
      <c r="C353" s="254" t="s">
        <v>519</v>
      </c>
      <c r="D353" s="254" t="s">
        <v>252</v>
      </c>
      <c r="E353" s="1690">
        <v>43891</v>
      </c>
      <c r="F353" s="1655" t="s">
        <v>526</v>
      </c>
      <c r="G353" s="257">
        <v>7</v>
      </c>
      <c r="H353" s="275" t="s">
        <v>527</v>
      </c>
      <c r="I353" s="1535"/>
      <c r="J353" s="2"/>
      <c r="L353" s="93"/>
      <c r="U353" s="2"/>
      <c r="V353" s="2"/>
    </row>
    <row r="354" spans="1:22" ht="13.5" customHeight="1">
      <c r="A354" s="177">
        <v>2020</v>
      </c>
      <c r="E354" s="1673"/>
      <c r="F354" s="133"/>
      <c r="G354" s="87">
        <f>SUM(G352:G353)</f>
        <v>17</v>
      </c>
      <c r="I354" s="1535"/>
      <c r="J354" s="2"/>
      <c r="L354" s="93"/>
      <c r="U354" s="2"/>
      <c r="V354" s="2"/>
    </row>
    <row r="355" spans="1:22" ht="13.5" customHeight="1">
      <c r="A355" s="1497">
        <v>2021</v>
      </c>
      <c r="B355" s="1457" t="s">
        <v>164</v>
      </c>
      <c r="C355" s="1494" t="s">
        <v>519</v>
      </c>
      <c r="D355" s="1494" t="s">
        <v>252</v>
      </c>
      <c r="E355" s="1669">
        <v>44262</v>
      </c>
      <c r="F355" s="1495" t="s">
        <v>2831</v>
      </c>
      <c r="G355" s="1495">
        <v>10</v>
      </c>
      <c r="H355" s="1494" t="s">
        <v>525</v>
      </c>
      <c r="I355" s="1535"/>
      <c r="J355" s="2"/>
      <c r="L355" s="93"/>
      <c r="U355" s="2"/>
      <c r="V355" s="2"/>
    </row>
    <row r="356" spans="1:22" ht="13.5" customHeight="1">
      <c r="A356" s="1497">
        <v>2021</v>
      </c>
      <c r="B356" s="1457" t="s">
        <v>164</v>
      </c>
      <c r="C356" s="1494" t="s">
        <v>519</v>
      </c>
      <c r="D356" s="1494" t="s">
        <v>252</v>
      </c>
      <c r="E356" s="1669">
        <v>44262</v>
      </c>
      <c r="F356" s="1495" t="s">
        <v>5387</v>
      </c>
      <c r="G356" s="1495">
        <v>7</v>
      </c>
      <c r="H356" s="1494" t="s">
        <v>458</v>
      </c>
      <c r="I356" s="1535"/>
      <c r="J356" s="2"/>
      <c r="L356" s="93"/>
      <c r="U356" s="2"/>
      <c r="V356" s="2"/>
    </row>
    <row r="357" spans="1:22" ht="13.5" customHeight="1">
      <c r="A357" s="1497">
        <v>2021</v>
      </c>
      <c r="B357" s="1457"/>
      <c r="C357" s="1457"/>
      <c r="D357" s="1457"/>
      <c r="E357" s="1684"/>
      <c r="F357" s="1458"/>
      <c r="G357" s="1534">
        <f>SUM(G355:G356)</f>
        <v>17</v>
      </c>
      <c r="H357" s="1499"/>
      <c r="I357" s="1535"/>
      <c r="J357" s="2"/>
      <c r="L357" s="93"/>
      <c r="U357" s="2"/>
      <c r="V357" s="2"/>
    </row>
    <row r="358" spans="1:22" ht="13.5" customHeight="1">
      <c r="A358" s="144" t="s">
        <v>46</v>
      </c>
      <c r="B358" s="125"/>
      <c r="C358" s="125" t="s">
        <v>528</v>
      </c>
      <c r="D358" s="125"/>
      <c r="E358" s="1672"/>
      <c r="F358" s="129"/>
      <c r="G358" s="264">
        <f>G351+G354+G357</f>
        <v>40</v>
      </c>
      <c r="H358" s="146"/>
      <c r="I358" s="1409"/>
      <c r="J358" s="93"/>
    </row>
    <row r="359" spans="1:22" ht="13.5" customHeight="1">
      <c r="A359" s="339"/>
      <c r="B359" s="266"/>
      <c r="C359" s="266"/>
      <c r="D359" s="266"/>
      <c r="E359" s="1693"/>
      <c r="F359" s="341"/>
      <c r="G359" s="277"/>
      <c r="H359" s="269"/>
      <c r="I359" s="1651"/>
      <c r="J359" s="296"/>
      <c r="K359" s="271"/>
      <c r="L359" s="261"/>
      <c r="M359" s="261"/>
      <c r="N359" s="261"/>
      <c r="O359" s="261"/>
      <c r="P359" s="261"/>
      <c r="Q359" s="261"/>
      <c r="R359" s="261"/>
      <c r="S359" s="261"/>
      <c r="T359" s="261"/>
      <c r="U359" s="340"/>
      <c r="V359" s="340"/>
    </row>
    <row r="360" spans="1:22" s="115" customFormat="1" ht="16.5" customHeight="1">
      <c r="A360" s="134">
        <v>2018</v>
      </c>
      <c r="B360" s="107" t="s">
        <v>129</v>
      </c>
      <c r="C360" s="107" t="s">
        <v>529</v>
      </c>
      <c r="D360" s="107" t="s">
        <v>255</v>
      </c>
      <c r="E360" s="1670">
        <v>43183</v>
      </c>
      <c r="F360" s="111" t="s">
        <v>530</v>
      </c>
      <c r="G360" s="172">
        <v>5</v>
      </c>
      <c r="H360" s="170" t="s">
        <v>531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s="115" customFormat="1" ht="13.5" customHeight="1">
      <c r="A361" s="134">
        <v>2018</v>
      </c>
      <c r="B361" s="107"/>
      <c r="C361" s="107"/>
      <c r="D361" s="107"/>
      <c r="E361" s="1670"/>
      <c r="F361" s="111"/>
      <c r="G361" s="172">
        <f>SUM(G360:G360)</f>
        <v>5</v>
      </c>
      <c r="H361" s="170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2" ht="13.5" customHeight="1">
      <c r="A362" s="144" t="s">
        <v>46</v>
      </c>
      <c r="B362" s="125"/>
      <c r="C362" s="125" t="s">
        <v>532</v>
      </c>
      <c r="D362" s="125"/>
      <c r="E362" s="1672"/>
      <c r="F362" s="129"/>
      <c r="G362" s="264">
        <f>G361</f>
        <v>5</v>
      </c>
      <c r="H362" s="146"/>
      <c r="I362" s="1409"/>
      <c r="J362" s="93"/>
    </row>
    <row r="363" spans="1:22" ht="13.5" customHeight="1">
      <c r="A363" s="147"/>
      <c r="E363" s="1673"/>
      <c r="F363" s="133"/>
      <c r="I363" s="1409"/>
      <c r="J363" s="93"/>
    </row>
    <row r="364" spans="1:22" ht="13.5" customHeight="1">
      <c r="A364" s="1413">
        <v>2020</v>
      </c>
      <c r="B364" s="1362" t="s">
        <v>129</v>
      </c>
      <c r="C364" s="1375" t="s">
        <v>132</v>
      </c>
      <c r="D364" s="1375" t="s">
        <v>252</v>
      </c>
      <c r="E364" s="1691">
        <v>43891</v>
      </c>
      <c r="F364" s="1668" t="s">
        <v>533</v>
      </c>
      <c r="G364" s="1378">
        <v>10</v>
      </c>
      <c r="H364" s="1414" t="s">
        <v>534</v>
      </c>
      <c r="I364" s="1649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13">
        <v>2020</v>
      </c>
      <c r="B365" s="1362"/>
      <c r="C365" s="1411"/>
      <c r="D365" s="1362"/>
      <c r="E365" s="1681"/>
      <c r="F365" s="1363"/>
      <c r="G365" s="1363">
        <f>SUM(G364)</f>
        <v>10</v>
      </c>
      <c r="H365" s="1405"/>
      <c r="I365" s="1649"/>
      <c r="J365" s="189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340"/>
      <c r="V365" s="340"/>
    </row>
    <row r="366" spans="1:22" ht="13.5" customHeight="1">
      <c r="A366" s="144" t="s">
        <v>46</v>
      </c>
      <c r="B366" s="125"/>
      <c r="C366" s="272" t="s">
        <v>535</v>
      </c>
      <c r="D366" s="125"/>
      <c r="E366" s="1672"/>
      <c r="F366" s="129"/>
      <c r="G366" s="129">
        <f>G365</f>
        <v>10</v>
      </c>
      <c r="H366" s="146"/>
      <c r="I366" s="1409"/>
      <c r="J366" s="93"/>
    </row>
    <row r="367" spans="1:22" ht="13.5" customHeight="1">
      <c r="A367" s="147"/>
      <c r="C367" s="72"/>
      <c r="E367" s="1673"/>
      <c r="F367" s="133"/>
      <c r="G367" s="133"/>
      <c r="I367" s="1409"/>
      <c r="J367" s="93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1">
        <v>43905</v>
      </c>
      <c r="F368" s="1668" t="s">
        <v>537</v>
      </c>
      <c r="G368" s="1378">
        <v>0</v>
      </c>
      <c r="H368" s="1414" t="s">
        <v>538</v>
      </c>
      <c r="I368" s="1409" t="s">
        <v>395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413">
        <v>2020</v>
      </c>
      <c r="B369" s="1362" t="s">
        <v>129</v>
      </c>
      <c r="C369" s="1375" t="s">
        <v>536</v>
      </c>
      <c r="D369" s="1375" t="s">
        <v>392</v>
      </c>
      <c r="E369" s="1691">
        <v>43905</v>
      </c>
      <c r="F369" s="1668" t="s">
        <v>539</v>
      </c>
      <c r="G369" s="1378">
        <v>0</v>
      </c>
      <c r="H369" s="1414" t="s">
        <v>540</v>
      </c>
      <c r="I369" s="1409" t="s">
        <v>234</v>
      </c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77">
        <v>2020</v>
      </c>
      <c r="B370" s="107"/>
      <c r="C370" s="171"/>
      <c r="D370" s="107"/>
      <c r="E370" s="1670"/>
      <c r="F370" s="111"/>
      <c r="G370" s="184">
        <f>SUM(G368)</f>
        <v>0</v>
      </c>
      <c r="H370" s="170"/>
      <c r="I370" s="1649"/>
      <c r="J370" s="189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340"/>
      <c r="V370" s="340"/>
    </row>
    <row r="371" spans="1:253" ht="13.5" customHeight="1">
      <c r="A371" s="144" t="s">
        <v>46</v>
      </c>
      <c r="B371" s="125"/>
      <c r="C371" s="272" t="s">
        <v>541</v>
      </c>
      <c r="D371" s="125"/>
      <c r="E371" s="1672"/>
      <c r="F371" s="129"/>
      <c r="G371" s="129">
        <f>G370</f>
        <v>0</v>
      </c>
      <c r="H371" s="146"/>
      <c r="I371" s="1409"/>
      <c r="J371" s="93"/>
    </row>
    <row r="372" spans="1:253" ht="13.5" customHeight="1">
      <c r="A372" s="178"/>
      <c r="B372" s="154"/>
      <c r="C372" s="279"/>
      <c r="D372" s="154"/>
      <c r="E372" s="1677"/>
      <c r="F372" s="153"/>
      <c r="G372" s="153"/>
      <c r="H372" s="157"/>
      <c r="I372" s="1409"/>
      <c r="J372" s="93"/>
    </row>
    <row r="373" spans="1:253" ht="13.5" customHeight="1">
      <c r="A373" s="198">
        <v>2017</v>
      </c>
      <c r="B373" s="116" t="s">
        <v>53</v>
      </c>
      <c r="C373" s="151" t="s">
        <v>1470</v>
      </c>
      <c r="D373" s="116" t="s">
        <v>68</v>
      </c>
      <c r="E373" s="1671">
        <v>42812</v>
      </c>
      <c r="F373" s="199" t="s">
        <v>1471</v>
      </c>
      <c r="G373" s="199">
        <v>5</v>
      </c>
      <c r="H373" s="152" t="s">
        <v>435</v>
      </c>
      <c r="I373" s="1649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ht="13.5" customHeight="1">
      <c r="A374" s="198">
        <v>2017</v>
      </c>
      <c r="B374" s="116"/>
      <c r="C374" s="151"/>
      <c r="D374" s="116"/>
      <c r="E374" s="1671"/>
      <c r="F374" s="199"/>
      <c r="G374" s="199">
        <v>5</v>
      </c>
      <c r="H374" s="152"/>
      <c r="I374" s="1649"/>
      <c r="J374" s="189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340"/>
      <c r="V374" s="340"/>
    </row>
    <row r="375" spans="1:253" s="115" customFormat="1" ht="13.5" customHeight="1">
      <c r="A375" s="134">
        <v>2018</v>
      </c>
      <c r="B375" s="107" t="s">
        <v>53</v>
      </c>
      <c r="C375" s="169" t="s">
        <v>1470</v>
      </c>
      <c r="D375" s="107" t="s">
        <v>346</v>
      </c>
      <c r="E375" s="1670">
        <v>43219</v>
      </c>
      <c r="F375" s="111" t="s">
        <v>1472</v>
      </c>
      <c r="G375" s="111">
        <v>0</v>
      </c>
      <c r="H375" s="170" t="s">
        <v>309</v>
      </c>
      <c r="I375" s="1409" t="s">
        <v>234</v>
      </c>
      <c r="J375" s="114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53" ht="13.5" customHeight="1">
      <c r="A376" s="134">
        <v>2018</v>
      </c>
      <c r="B376" s="116"/>
      <c r="C376" s="151"/>
      <c r="D376" s="116"/>
      <c r="E376" s="1671"/>
      <c r="F376" s="199"/>
      <c r="G376" s="111">
        <v>0</v>
      </c>
      <c r="H376" s="152"/>
      <c r="I376" s="1649"/>
      <c r="J376" s="189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340"/>
      <c r="V376" s="340"/>
    </row>
    <row r="377" spans="1:253" ht="13.5" customHeight="1">
      <c r="A377" s="144" t="s">
        <v>46</v>
      </c>
      <c r="B377" s="125"/>
      <c r="C377" s="145" t="s">
        <v>5670</v>
      </c>
      <c r="D377" s="125"/>
      <c r="E377" s="1672"/>
      <c r="F377" s="129"/>
      <c r="G377" s="129">
        <f>SUM(G373)</f>
        <v>5</v>
      </c>
      <c r="H377" s="146"/>
      <c r="I377" s="1409"/>
      <c r="J377" s="93"/>
    </row>
    <row r="378" spans="1:253" ht="13.5" customHeight="1">
      <c r="A378" s="178"/>
      <c r="B378" s="154"/>
      <c r="C378" s="155"/>
      <c r="D378" s="154"/>
      <c r="E378" s="1677"/>
      <c r="F378" s="153"/>
      <c r="G378" s="153"/>
      <c r="H378" s="157"/>
      <c r="I378" s="1409"/>
      <c r="J378" s="9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0">
        <v>43163</v>
      </c>
      <c r="F379" s="111" t="s">
        <v>543</v>
      </c>
      <c r="G379" s="111">
        <v>7</v>
      </c>
      <c r="H379" s="170" t="s">
        <v>544</v>
      </c>
      <c r="I379" s="1540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 ht="13.5" customHeight="1">
      <c r="A380" s="134">
        <v>2018</v>
      </c>
      <c r="B380" s="107" t="s">
        <v>91</v>
      </c>
      <c r="C380" s="169" t="s">
        <v>542</v>
      </c>
      <c r="D380" s="107" t="s">
        <v>222</v>
      </c>
      <c r="E380" s="1670">
        <v>43163</v>
      </c>
      <c r="F380" s="111" t="s">
        <v>545</v>
      </c>
      <c r="G380" s="111">
        <v>10</v>
      </c>
      <c r="H380" s="170" t="s">
        <v>546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0">
        <v>43240</v>
      </c>
      <c r="F381" s="1665" t="s">
        <v>547</v>
      </c>
      <c r="G381" s="111">
        <v>10</v>
      </c>
      <c r="H381" s="170" t="s">
        <v>548</v>
      </c>
      <c r="I381" s="1540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227</v>
      </c>
      <c r="E382" s="1670">
        <v>43240</v>
      </c>
      <c r="F382" s="1665" t="s">
        <v>549</v>
      </c>
      <c r="G382" s="111">
        <v>3</v>
      </c>
      <c r="H382" s="170" t="s">
        <v>550</v>
      </c>
      <c r="I382" s="1540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s="115" customFormat="1">
      <c r="A383" s="134">
        <v>2018</v>
      </c>
      <c r="B383" s="107" t="s">
        <v>91</v>
      </c>
      <c r="C383" s="169" t="s">
        <v>542</v>
      </c>
      <c r="D383" s="107" t="s">
        <v>370</v>
      </c>
      <c r="E383" s="1670">
        <v>43247</v>
      </c>
      <c r="F383" s="111" t="s">
        <v>551</v>
      </c>
      <c r="G383" s="111">
        <v>15</v>
      </c>
      <c r="H383" s="170" t="s">
        <v>552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265</v>
      </c>
      <c r="E384" s="1670">
        <v>43352</v>
      </c>
      <c r="F384" s="111" t="s">
        <v>553</v>
      </c>
      <c r="G384" s="172">
        <v>3</v>
      </c>
      <c r="H384" s="170" t="s">
        <v>554</v>
      </c>
      <c r="I384" s="1409"/>
      <c r="J384" s="2"/>
      <c r="IS384" s="90">
        <f>SUM(A384:IR384)</f>
        <v>45373</v>
      </c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270</v>
      </c>
      <c r="E385" s="1670">
        <v>43401</v>
      </c>
      <c r="F385" s="111" t="s">
        <v>555</v>
      </c>
      <c r="G385" s="172">
        <v>5</v>
      </c>
      <c r="H385" s="170" t="s">
        <v>244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0">
        <v>43408</v>
      </c>
      <c r="F386" s="111" t="s">
        <v>555</v>
      </c>
      <c r="G386" s="172">
        <v>5</v>
      </c>
      <c r="H386" s="170" t="s">
        <v>556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0">
        <v>43408</v>
      </c>
      <c r="F387" s="111" t="s">
        <v>557</v>
      </c>
      <c r="G387" s="172">
        <v>5</v>
      </c>
      <c r="H387" s="170" t="s">
        <v>244</v>
      </c>
      <c r="I387" s="1409"/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0">
        <v>43408</v>
      </c>
      <c r="F388" s="111" t="s">
        <v>558</v>
      </c>
      <c r="G388" s="172">
        <v>0</v>
      </c>
      <c r="H388" s="170" t="s">
        <v>342</v>
      </c>
      <c r="I388" s="1409" t="s">
        <v>234</v>
      </c>
      <c r="J388" s="2"/>
    </row>
    <row r="389" spans="1:253" ht="13.5" customHeight="1">
      <c r="A389" s="134">
        <v>2018</v>
      </c>
      <c r="B389" s="107" t="s">
        <v>91</v>
      </c>
      <c r="C389" s="169" t="s">
        <v>542</v>
      </c>
      <c r="D389" s="107" t="s">
        <v>94</v>
      </c>
      <c r="E389" s="1670">
        <v>43408</v>
      </c>
      <c r="F389" s="111" t="s">
        <v>558</v>
      </c>
      <c r="G389" s="172">
        <v>0</v>
      </c>
      <c r="H389" s="170" t="s">
        <v>559</v>
      </c>
      <c r="I389" s="1409" t="s">
        <v>234</v>
      </c>
      <c r="J389" s="2"/>
    </row>
    <row r="390" spans="1:253" s="115" customFormat="1" ht="13.5" customHeight="1">
      <c r="A390" s="134">
        <v>2018</v>
      </c>
      <c r="B390" s="107"/>
      <c r="C390" s="169"/>
      <c r="D390" s="107"/>
      <c r="E390" s="1670"/>
      <c r="F390" s="111"/>
      <c r="G390" s="111">
        <f>SUM(G379:G389)</f>
        <v>63</v>
      </c>
      <c r="H390" s="170"/>
      <c r="I390" s="1540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3">
        <v>43512</v>
      </c>
      <c r="F391" s="133" t="s">
        <v>555</v>
      </c>
      <c r="G391" s="87">
        <v>5</v>
      </c>
      <c r="H391" s="88" t="s">
        <v>556</v>
      </c>
      <c r="I391" s="1409"/>
      <c r="J391" s="2"/>
      <c r="IS391" s="90">
        <f>SUM(A391:IR391)</f>
        <v>45536</v>
      </c>
    </row>
    <row r="392" spans="1:253" ht="13.5" customHeight="1">
      <c r="A392" s="147">
        <v>2019</v>
      </c>
      <c r="B392" s="73" t="s">
        <v>91</v>
      </c>
      <c r="C392" s="148" t="s">
        <v>542</v>
      </c>
      <c r="D392" s="73" t="s">
        <v>560</v>
      </c>
      <c r="E392" s="1673">
        <v>43512</v>
      </c>
      <c r="F392" s="133" t="s">
        <v>555</v>
      </c>
      <c r="G392" s="87">
        <v>5</v>
      </c>
      <c r="H392" s="88" t="s">
        <v>244</v>
      </c>
      <c r="I392" s="1409"/>
      <c r="J392" s="2"/>
      <c r="IS392" s="90">
        <f>SUM(A392:IR392)</f>
        <v>45536</v>
      </c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74">
        <v>43604</v>
      </c>
      <c r="F393" s="1656" t="s">
        <v>561</v>
      </c>
      <c r="G393" s="141">
        <v>10</v>
      </c>
      <c r="H393" s="1561" t="s">
        <v>562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74">
        <v>43604</v>
      </c>
      <c r="F394" s="1656" t="s">
        <v>563</v>
      </c>
      <c r="G394" s="141">
        <v>7</v>
      </c>
      <c r="H394" s="1561" t="s">
        <v>564</v>
      </c>
      <c r="I394" s="1409"/>
    </row>
    <row r="395" spans="1:253">
      <c r="A395" s="137">
        <v>2019</v>
      </c>
      <c r="B395" s="73" t="s">
        <v>91</v>
      </c>
      <c r="C395" s="148" t="s">
        <v>542</v>
      </c>
      <c r="D395" s="138" t="s">
        <v>227</v>
      </c>
      <c r="E395" s="1674">
        <v>43604</v>
      </c>
      <c r="F395" s="1656" t="s">
        <v>555</v>
      </c>
      <c r="G395" s="141">
        <v>10</v>
      </c>
      <c r="H395" s="1561" t="s">
        <v>565</v>
      </c>
      <c r="I395" s="1409"/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3">
        <v>43611</v>
      </c>
      <c r="F396" s="133" t="s">
        <v>561</v>
      </c>
      <c r="G396" s="87">
        <v>10</v>
      </c>
      <c r="H396" s="88" t="s">
        <v>566</v>
      </c>
      <c r="I396" s="1409"/>
      <c r="J396" s="2"/>
      <c r="IS396" s="90">
        <f>SUM(A396:IR396)</f>
        <v>45640</v>
      </c>
    </row>
    <row r="397" spans="1:253" ht="13.5" customHeight="1">
      <c r="A397" s="147">
        <v>2019</v>
      </c>
      <c r="B397" s="73" t="s">
        <v>91</v>
      </c>
      <c r="C397" s="148" t="s">
        <v>542</v>
      </c>
      <c r="D397" s="73" t="s">
        <v>78</v>
      </c>
      <c r="E397" s="1673">
        <v>43611</v>
      </c>
      <c r="F397" s="133" t="s">
        <v>563</v>
      </c>
      <c r="G397" s="87">
        <v>5</v>
      </c>
      <c r="H397" s="88" t="s">
        <v>511</v>
      </c>
      <c r="I397" s="1409"/>
      <c r="J397" s="2"/>
      <c r="IS397" s="90">
        <f>SUM(A397:IR397)</f>
        <v>45635</v>
      </c>
    </row>
    <row r="398" spans="1:253">
      <c r="A398" s="173">
        <v>2019</v>
      </c>
      <c r="B398" s="73" t="s">
        <v>91</v>
      </c>
      <c r="C398" s="148" t="s">
        <v>542</v>
      </c>
      <c r="D398" s="174" t="s">
        <v>277</v>
      </c>
      <c r="E398" s="1679">
        <v>43716</v>
      </c>
      <c r="F398" s="1657" t="s">
        <v>567</v>
      </c>
      <c r="G398" s="173">
        <v>3</v>
      </c>
      <c r="H398" s="88" t="s">
        <v>554</v>
      </c>
      <c r="I398" s="1409"/>
    </row>
    <row r="399" spans="1:253">
      <c r="A399" s="173">
        <v>2019</v>
      </c>
      <c r="B399" s="73" t="s">
        <v>91</v>
      </c>
      <c r="C399" s="148" t="s">
        <v>542</v>
      </c>
      <c r="D399" s="174" t="s">
        <v>246</v>
      </c>
      <c r="E399" s="1679">
        <v>43779</v>
      </c>
      <c r="F399" s="1657" t="s">
        <v>555</v>
      </c>
      <c r="G399" s="173">
        <v>5</v>
      </c>
      <c r="H399" s="88" t="s">
        <v>244</v>
      </c>
      <c r="I399" s="1409"/>
    </row>
    <row r="400" spans="1:253" s="115" customFormat="1" ht="13.5" customHeight="1">
      <c r="A400" s="147">
        <v>2019</v>
      </c>
      <c r="B400" s="107"/>
      <c r="C400" s="169"/>
      <c r="D400" s="107"/>
      <c r="E400" s="1670"/>
      <c r="F400" s="111"/>
      <c r="G400" s="133">
        <f>SUM(G391:G399)</f>
        <v>60</v>
      </c>
      <c r="H400" s="170"/>
      <c r="I400" s="1540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04">
        <v>43891</v>
      </c>
      <c r="F401" s="1666" t="s">
        <v>569</v>
      </c>
      <c r="G401" s="348">
        <v>10</v>
      </c>
      <c r="H401" s="1646" t="s">
        <v>570</v>
      </c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343">
        <v>2020</v>
      </c>
      <c r="B402" s="344" t="s">
        <v>91</v>
      </c>
      <c r="C402" s="345" t="s">
        <v>542</v>
      </c>
      <c r="D402" s="345" t="s">
        <v>252</v>
      </c>
      <c r="E402" s="1704">
        <v>43891</v>
      </c>
      <c r="F402" s="1666" t="s">
        <v>571</v>
      </c>
      <c r="G402" s="348">
        <v>7</v>
      </c>
      <c r="H402" s="1646" t="s">
        <v>572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13">
        <v>2020</v>
      </c>
      <c r="B403" s="107"/>
      <c r="C403" s="169"/>
      <c r="D403" s="107"/>
      <c r="E403" s="1670"/>
      <c r="F403" s="111"/>
      <c r="G403" s="1363">
        <f>SUM(G401:G402)</f>
        <v>17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7">
        <v>2021</v>
      </c>
      <c r="B404" s="1457" t="s">
        <v>91</v>
      </c>
      <c r="C404" s="1494" t="s">
        <v>542</v>
      </c>
      <c r="D404" s="1494" t="s">
        <v>252</v>
      </c>
      <c r="E404" s="1669">
        <v>44262</v>
      </c>
      <c r="F404" s="1495" t="s">
        <v>5429</v>
      </c>
      <c r="G404" s="1495">
        <v>3</v>
      </c>
      <c r="H404" s="1494" t="s">
        <v>1419</v>
      </c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7">
        <v>2021</v>
      </c>
      <c r="B405" s="1457" t="s">
        <v>91</v>
      </c>
      <c r="C405" s="1494" t="s">
        <v>542</v>
      </c>
      <c r="D405" s="1494" t="s">
        <v>252</v>
      </c>
      <c r="E405" s="1669">
        <v>44262</v>
      </c>
      <c r="F405" s="1495" t="s">
        <v>5430</v>
      </c>
      <c r="G405" s="1495">
        <v>10</v>
      </c>
      <c r="H405" s="1494" t="s">
        <v>570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s="115" customFormat="1" ht="13.5" customHeight="1">
      <c r="A406" s="1497">
        <v>2021</v>
      </c>
      <c r="B406" s="1457"/>
      <c r="C406" s="1498"/>
      <c r="D406" s="1457"/>
      <c r="E406" s="1684"/>
      <c r="F406" s="1458"/>
      <c r="G406" s="1458">
        <f>SUM(G404:G405)</f>
        <v>13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2" ht="13.5" customHeight="1">
      <c r="A407" s="144" t="s">
        <v>46</v>
      </c>
      <c r="B407" s="125"/>
      <c r="C407" s="145" t="s">
        <v>573</v>
      </c>
      <c r="D407" s="125"/>
      <c r="E407" s="1672"/>
      <c r="F407" s="129"/>
      <c r="G407" s="129">
        <f>G390+G400+G403+G406</f>
        <v>153</v>
      </c>
      <c r="H407" s="146"/>
      <c r="I407" s="1409"/>
      <c r="J407" s="93"/>
    </row>
    <row r="408" spans="1:22" ht="13.5" customHeight="1">
      <c r="A408" s="147"/>
      <c r="C408" s="148"/>
      <c r="E408" s="1673"/>
      <c r="F408" s="133"/>
      <c r="G408" s="133"/>
      <c r="I408" s="1409"/>
      <c r="J408" s="93"/>
    </row>
    <row r="409" spans="1:22" s="115" customFormat="1" ht="13.5" customHeight="1">
      <c r="A409" s="106">
        <v>2018</v>
      </c>
      <c r="B409" s="107" t="s">
        <v>53</v>
      </c>
      <c r="C409" s="107" t="s">
        <v>71</v>
      </c>
      <c r="D409" s="171" t="s">
        <v>55</v>
      </c>
      <c r="E409" s="1670">
        <v>43149</v>
      </c>
      <c r="F409" s="111" t="s">
        <v>574</v>
      </c>
      <c r="G409" s="172">
        <v>10</v>
      </c>
      <c r="H409" s="170" t="s">
        <v>236</v>
      </c>
      <c r="I409" s="1540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s="115" customFormat="1" ht="13.5" customHeight="1">
      <c r="A410" s="106">
        <v>2018</v>
      </c>
      <c r="B410" s="107"/>
      <c r="C410" s="107"/>
      <c r="D410" s="171"/>
      <c r="E410" s="1670"/>
      <c r="F410" s="111"/>
      <c r="G410" s="172">
        <f>SUM(G409)</f>
        <v>10</v>
      </c>
      <c r="H410" s="170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2" ht="13.5" customHeight="1">
      <c r="A411" s="124" t="s">
        <v>46</v>
      </c>
      <c r="B411" s="125"/>
      <c r="C411" s="125" t="s">
        <v>575</v>
      </c>
      <c r="D411" s="272"/>
      <c r="E411" s="1672"/>
      <c r="F411" s="129"/>
      <c r="G411" s="264">
        <f>SUM(G409)</f>
        <v>10</v>
      </c>
      <c r="H411" s="146"/>
      <c r="I411" s="1409"/>
      <c r="J411" s="93"/>
    </row>
    <row r="412" spans="1:22" ht="13.5" customHeight="1">
      <c r="A412" s="104"/>
      <c r="D412" s="72"/>
      <c r="E412" s="1673"/>
      <c r="F412" s="133"/>
      <c r="I412" s="1409"/>
      <c r="J412" s="93"/>
    </row>
    <row r="413" spans="1:22" s="115" customFormat="1" ht="13.5" customHeight="1">
      <c r="A413" s="134">
        <v>2018</v>
      </c>
      <c r="B413" s="107" t="s">
        <v>91</v>
      </c>
      <c r="C413" s="169" t="s">
        <v>178</v>
      </c>
      <c r="D413" s="107" t="s">
        <v>222</v>
      </c>
      <c r="E413" s="1670">
        <v>43163</v>
      </c>
      <c r="F413" s="111" t="s">
        <v>576</v>
      </c>
      <c r="G413" s="111">
        <v>10</v>
      </c>
      <c r="H413" s="170" t="s">
        <v>577</v>
      </c>
      <c r="I413" s="1540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178</v>
      </c>
      <c r="D414" s="107" t="s">
        <v>227</v>
      </c>
      <c r="E414" s="1670">
        <v>43240</v>
      </c>
      <c r="F414" s="1665" t="s">
        <v>578</v>
      </c>
      <c r="G414" s="111">
        <v>3</v>
      </c>
      <c r="H414" s="170" t="s">
        <v>579</v>
      </c>
      <c r="I414" s="1540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ht="13.5" customHeight="1">
      <c r="A415" s="134">
        <v>2018</v>
      </c>
      <c r="B415" s="107" t="s">
        <v>91</v>
      </c>
      <c r="C415" s="171" t="s">
        <v>178</v>
      </c>
      <c r="D415" s="107" t="s">
        <v>265</v>
      </c>
      <c r="E415" s="1670">
        <v>43352</v>
      </c>
      <c r="F415" s="111" t="s">
        <v>580</v>
      </c>
      <c r="G415" s="172">
        <v>10</v>
      </c>
      <c r="H415" s="170" t="s">
        <v>581</v>
      </c>
      <c r="I415" s="1409"/>
      <c r="J415" s="2"/>
    </row>
    <row r="416" spans="1:22" ht="13.5" customHeight="1">
      <c r="A416" s="134">
        <v>2018</v>
      </c>
      <c r="B416" s="116"/>
      <c r="C416" s="151"/>
      <c r="D416" s="116"/>
      <c r="E416" s="1671"/>
      <c r="F416" s="199"/>
      <c r="G416" s="111">
        <f>SUM(G413:G415)</f>
        <v>23</v>
      </c>
      <c r="H416" s="152"/>
      <c r="I416" s="1409"/>
      <c r="J416" s="349"/>
      <c r="L416" s="261"/>
      <c r="M416" s="261"/>
      <c r="N416" s="261"/>
      <c r="O416" s="261"/>
      <c r="P416" s="261"/>
      <c r="Q416" s="261"/>
      <c r="R416" s="261"/>
      <c r="S416" s="261"/>
      <c r="T416" s="261"/>
      <c r="U416" s="340"/>
      <c r="V416" s="340"/>
    </row>
    <row r="417" spans="1:20" ht="13.5" customHeight="1">
      <c r="A417" s="177">
        <v>2020</v>
      </c>
      <c r="B417" s="180" t="s">
        <v>164</v>
      </c>
      <c r="C417" s="254" t="s">
        <v>178</v>
      </c>
      <c r="D417" s="254" t="s">
        <v>252</v>
      </c>
      <c r="E417" s="1690">
        <v>43891</v>
      </c>
      <c r="F417" s="1655" t="s">
        <v>582</v>
      </c>
      <c r="G417" s="257">
        <v>3</v>
      </c>
      <c r="H417" s="275" t="s">
        <v>583</v>
      </c>
      <c r="I417" s="1409"/>
      <c r="J417" s="93"/>
    </row>
    <row r="418" spans="1:20" ht="13.5" customHeight="1">
      <c r="A418" s="177">
        <v>2020</v>
      </c>
      <c r="B418" s="180"/>
      <c r="C418" s="148"/>
      <c r="E418" s="1673"/>
      <c r="F418" s="133"/>
      <c r="G418" s="184">
        <f>SUM(G417)</f>
        <v>3</v>
      </c>
      <c r="I418" s="1409"/>
      <c r="J418" s="93"/>
    </row>
    <row r="419" spans="1:20" ht="13.5" customHeight="1">
      <c r="A419" s="144" t="s">
        <v>46</v>
      </c>
      <c r="B419" s="125"/>
      <c r="C419" s="145" t="s">
        <v>584</v>
      </c>
      <c r="D419" s="125"/>
      <c r="E419" s="1672"/>
      <c r="F419" s="129"/>
      <c r="G419" s="129">
        <f>G416+G418</f>
        <v>26</v>
      </c>
      <c r="H419" s="146"/>
      <c r="I419" s="1409"/>
      <c r="J419" s="93"/>
    </row>
    <row r="420" spans="1:20" ht="13.5" customHeight="1">
      <c r="A420" s="147"/>
      <c r="C420" s="148"/>
      <c r="E420" s="1673"/>
      <c r="F420" s="133"/>
      <c r="G420" s="133"/>
      <c r="I420" s="1541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55</v>
      </c>
      <c r="E421" s="1673">
        <v>43512</v>
      </c>
      <c r="F421" s="87" t="s">
        <v>585</v>
      </c>
      <c r="G421" s="133">
        <v>5</v>
      </c>
      <c r="H421" s="88" t="s">
        <v>354</v>
      </c>
      <c r="I421" s="1541"/>
      <c r="J421" s="93"/>
    </row>
    <row r="422" spans="1:20" ht="13.5" customHeight="1">
      <c r="A422" s="104">
        <v>2019</v>
      </c>
      <c r="B422" s="73" t="s">
        <v>164</v>
      </c>
      <c r="C422" s="73" t="s">
        <v>166</v>
      </c>
      <c r="D422" s="72" t="s">
        <v>86</v>
      </c>
      <c r="E422" s="1673">
        <v>43562</v>
      </c>
      <c r="F422" s="87" t="s">
        <v>585</v>
      </c>
      <c r="G422" s="133">
        <v>0</v>
      </c>
      <c r="H422" s="88" t="s">
        <v>354</v>
      </c>
      <c r="I422" s="1541" t="s">
        <v>234</v>
      </c>
      <c r="J422" s="93"/>
    </row>
    <row r="423" spans="1:20">
      <c r="A423" s="137">
        <v>2019</v>
      </c>
      <c r="B423" s="73" t="s">
        <v>164</v>
      </c>
      <c r="C423" s="143" t="s">
        <v>586</v>
      </c>
      <c r="D423" s="138" t="s">
        <v>227</v>
      </c>
      <c r="E423" s="1674">
        <v>43604</v>
      </c>
      <c r="F423" s="1656" t="s">
        <v>587</v>
      </c>
      <c r="G423" s="141">
        <v>7</v>
      </c>
      <c r="H423" s="1561" t="s">
        <v>588</v>
      </c>
      <c r="I423" s="1541"/>
    </row>
    <row r="424" spans="1:20" ht="13.5" customHeight="1">
      <c r="A424" s="104">
        <v>2019</v>
      </c>
      <c r="B424" s="73" t="s">
        <v>164</v>
      </c>
      <c r="C424" s="73" t="s">
        <v>166</v>
      </c>
      <c r="D424" s="72" t="s">
        <v>78</v>
      </c>
      <c r="E424" s="1673">
        <v>43611</v>
      </c>
      <c r="F424" s="87" t="s">
        <v>589</v>
      </c>
      <c r="G424" s="133">
        <v>15</v>
      </c>
      <c r="H424" s="88" t="s">
        <v>590</v>
      </c>
      <c r="I424" s="1541"/>
      <c r="J424" s="93"/>
    </row>
    <row r="425" spans="1:20" ht="13.5" customHeight="1">
      <c r="A425" s="104">
        <v>2019</v>
      </c>
      <c r="D425" s="72"/>
      <c r="E425" s="1673"/>
      <c r="F425" s="87"/>
      <c r="G425" s="133">
        <f>SUM(G421:G424)</f>
        <v>27</v>
      </c>
      <c r="I425" s="1541"/>
      <c r="J425" s="93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2">
        <v>43876</v>
      </c>
      <c r="F426" s="282" t="s">
        <v>585</v>
      </c>
      <c r="G426" s="184">
        <v>5</v>
      </c>
      <c r="H426" s="252" t="s">
        <v>591</v>
      </c>
      <c r="I426" s="1538"/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180" t="s">
        <v>166</v>
      </c>
      <c r="D427" s="259" t="s">
        <v>55</v>
      </c>
      <c r="E427" s="1682">
        <v>43876</v>
      </c>
      <c r="F427" s="282" t="s">
        <v>296</v>
      </c>
      <c r="G427" s="184">
        <v>0</v>
      </c>
      <c r="H427" s="252" t="s">
        <v>414</v>
      </c>
      <c r="I427" s="1541" t="s">
        <v>234</v>
      </c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 t="s">
        <v>164</v>
      </c>
      <c r="C428" s="275" t="s">
        <v>166</v>
      </c>
      <c r="D428" s="275" t="s">
        <v>252</v>
      </c>
      <c r="E428" s="1702">
        <v>43891</v>
      </c>
      <c r="F428" s="1663" t="s">
        <v>592</v>
      </c>
      <c r="G428" s="333">
        <v>7</v>
      </c>
      <c r="H428" s="275" t="s">
        <v>593</v>
      </c>
      <c r="I428" s="1538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281">
        <v>2020</v>
      </c>
      <c r="B429" s="180"/>
      <c r="C429" s="180"/>
      <c r="D429" s="259"/>
      <c r="E429" s="1682"/>
      <c r="F429" s="282"/>
      <c r="G429" s="184">
        <f>SUM(G426:G428)</f>
        <v>12</v>
      </c>
      <c r="H429" s="252"/>
      <c r="I429" s="1538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6">
        <v>2021</v>
      </c>
      <c r="B430" s="1457" t="s">
        <v>164</v>
      </c>
      <c r="C430" s="1494" t="s">
        <v>166</v>
      </c>
      <c r="D430" s="1494" t="s">
        <v>252</v>
      </c>
      <c r="E430" s="1669">
        <v>44262</v>
      </c>
      <c r="F430" s="1495" t="s">
        <v>5388</v>
      </c>
      <c r="G430" s="1495">
        <v>7</v>
      </c>
      <c r="H430" s="1494" t="s">
        <v>593</v>
      </c>
      <c r="I430" s="1538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6">
        <v>2021</v>
      </c>
      <c r="B431" s="1457" t="s">
        <v>164</v>
      </c>
      <c r="C431" s="1494" t="s">
        <v>166</v>
      </c>
      <c r="D431" s="1494" t="s">
        <v>252</v>
      </c>
      <c r="E431" s="1669">
        <v>44262</v>
      </c>
      <c r="F431" s="1495" t="s">
        <v>5389</v>
      </c>
      <c r="G431" s="1495">
        <v>3</v>
      </c>
      <c r="H431" s="1494" t="s">
        <v>684</v>
      </c>
      <c r="I431" s="1538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6">
        <v>2021</v>
      </c>
      <c r="B432" s="1457" t="s">
        <v>164</v>
      </c>
      <c r="C432" s="1494" t="s">
        <v>166</v>
      </c>
      <c r="D432" s="1494" t="s">
        <v>252</v>
      </c>
      <c r="E432" s="1669">
        <v>44262</v>
      </c>
      <c r="F432" s="1495" t="s">
        <v>5390</v>
      </c>
      <c r="G432" s="1495">
        <v>10</v>
      </c>
      <c r="H432" s="1494" t="s">
        <v>1119</v>
      </c>
      <c r="I432" s="1757" t="s">
        <v>5392</v>
      </c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s="188" customFormat="1" ht="13.5" customHeight="1">
      <c r="A433" s="1536">
        <v>2021</v>
      </c>
      <c r="B433" s="1457" t="s">
        <v>164</v>
      </c>
      <c r="C433" s="1494" t="s">
        <v>166</v>
      </c>
      <c r="D433" s="1494" t="s">
        <v>252</v>
      </c>
      <c r="E433" s="1669">
        <v>44262</v>
      </c>
      <c r="F433" s="1495" t="s">
        <v>5391</v>
      </c>
      <c r="G433" s="1495">
        <v>7</v>
      </c>
      <c r="H433" s="1494" t="s">
        <v>527</v>
      </c>
      <c r="I433" s="1538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56" ht="13.5" customHeight="1">
      <c r="A434" s="1497">
        <v>2021</v>
      </c>
      <c r="B434" s="1457" t="s">
        <v>164</v>
      </c>
      <c r="C434" s="1494" t="s">
        <v>166</v>
      </c>
      <c r="D434" s="1494" t="s">
        <v>5476</v>
      </c>
      <c r="E434" s="1669">
        <v>44317</v>
      </c>
      <c r="F434" s="1495" t="s">
        <v>5480</v>
      </c>
      <c r="G434" s="1495">
        <v>0</v>
      </c>
      <c r="H434" s="1494" t="s">
        <v>354</v>
      </c>
      <c r="I434" s="1541" t="s">
        <v>234</v>
      </c>
      <c r="J434" s="2"/>
    </row>
    <row r="435" spans="1:256" s="188" customFormat="1" ht="13.5" customHeight="1">
      <c r="A435" s="1536">
        <v>2021</v>
      </c>
      <c r="B435" s="1457"/>
      <c r="C435" s="1457"/>
      <c r="D435" s="1537"/>
      <c r="E435" s="1684"/>
      <c r="F435" s="1534"/>
      <c r="G435" s="1458">
        <f>SUM(G430:G434)</f>
        <v>27</v>
      </c>
      <c r="H435" s="1499"/>
      <c r="I435" s="1538"/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56" ht="13.5" customHeight="1">
      <c r="A436" s="124" t="s">
        <v>46</v>
      </c>
      <c r="B436" s="125"/>
      <c r="C436" s="125" t="s">
        <v>595</v>
      </c>
      <c r="D436" s="272"/>
      <c r="E436" s="1672"/>
      <c r="F436" s="264"/>
      <c r="G436" s="129">
        <f>G425+G429+G435</f>
        <v>66</v>
      </c>
      <c r="H436" s="146"/>
      <c r="I436" s="1541"/>
      <c r="J436" s="93"/>
    </row>
    <row r="437" spans="1:256" ht="13.5" customHeight="1">
      <c r="A437" s="104"/>
      <c r="D437" s="72"/>
      <c r="E437" s="1673"/>
      <c r="F437" s="87"/>
      <c r="G437" s="133"/>
      <c r="I437" s="1409"/>
      <c r="J437" s="9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0">
        <v>43177</v>
      </c>
      <c r="F438" s="111" t="s">
        <v>596</v>
      </c>
      <c r="G438" s="111">
        <v>5</v>
      </c>
      <c r="H438" s="170" t="s">
        <v>352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 t="s">
        <v>164</v>
      </c>
      <c r="C439" s="169" t="s">
        <v>193</v>
      </c>
      <c r="D439" s="107" t="s">
        <v>66</v>
      </c>
      <c r="E439" s="1670">
        <v>43177</v>
      </c>
      <c r="F439" s="111" t="s">
        <v>596</v>
      </c>
      <c r="G439" s="111">
        <v>5</v>
      </c>
      <c r="H439" s="170" t="s">
        <v>354</v>
      </c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s="115" customFormat="1" ht="13.5" customHeight="1">
      <c r="A440" s="134">
        <v>2018</v>
      </c>
      <c r="B440" s="107"/>
      <c r="C440" s="169"/>
      <c r="D440" s="107"/>
      <c r="E440" s="1670"/>
      <c r="F440" s="111"/>
      <c r="G440" s="111">
        <f>SUM(G438:G439)</f>
        <v>10</v>
      </c>
      <c r="H440" s="170"/>
      <c r="I440" s="1540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56" ht="13.5" customHeight="1">
      <c r="A441" s="147">
        <v>2019</v>
      </c>
      <c r="B441" s="73" t="s">
        <v>164</v>
      </c>
      <c r="C441" s="148" t="s">
        <v>193</v>
      </c>
      <c r="D441" s="73" t="s">
        <v>70</v>
      </c>
      <c r="E441" s="1673">
        <v>43183</v>
      </c>
      <c r="F441" s="133" t="s">
        <v>597</v>
      </c>
      <c r="G441" s="133">
        <v>5</v>
      </c>
      <c r="H441" s="88" t="s">
        <v>354</v>
      </c>
      <c r="I441" s="1409"/>
      <c r="J441" s="93"/>
    </row>
    <row r="442" spans="1:256" ht="13.5" customHeight="1">
      <c r="A442" s="147">
        <v>2019</v>
      </c>
      <c r="C442" s="148"/>
      <c r="E442" s="1673"/>
      <c r="F442" s="133"/>
      <c r="G442" s="133">
        <f>SUM(G441)</f>
        <v>5</v>
      </c>
      <c r="I442" s="1409"/>
      <c r="J442" s="93"/>
    </row>
    <row r="443" spans="1:256" ht="13.5" customHeight="1">
      <c r="A443" s="1497">
        <v>2021</v>
      </c>
      <c r="B443" s="1457" t="s">
        <v>164</v>
      </c>
      <c r="C443" s="1494" t="s">
        <v>193</v>
      </c>
      <c r="D443" s="1494" t="s">
        <v>5456</v>
      </c>
      <c r="E443" s="1669">
        <v>44269</v>
      </c>
      <c r="F443" s="1495" t="s">
        <v>5459</v>
      </c>
      <c r="G443" s="1495">
        <v>0</v>
      </c>
      <c r="H443" s="1494" t="s">
        <v>5467</v>
      </c>
      <c r="I443" s="1409" t="s">
        <v>234</v>
      </c>
      <c r="J443" s="2"/>
    </row>
    <row r="444" spans="1:256" ht="13.5" customHeight="1">
      <c r="A444" s="1497">
        <v>2021</v>
      </c>
      <c r="B444" s="1457" t="s">
        <v>164</v>
      </c>
      <c r="C444" s="1494" t="s">
        <v>193</v>
      </c>
      <c r="D444" s="1494" t="s">
        <v>5456</v>
      </c>
      <c r="E444" s="1669">
        <v>44269</v>
      </c>
      <c r="F444" s="1495" t="s">
        <v>5468</v>
      </c>
      <c r="G444" s="1495">
        <v>0</v>
      </c>
      <c r="H444" s="1494" t="s">
        <v>3227</v>
      </c>
      <c r="I444" s="1409" t="s">
        <v>234</v>
      </c>
      <c r="J444" s="2"/>
    </row>
    <row r="445" spans="1:256" ht="13.5" customHeight="1">
      <c r="A445" s="1497">
        <v>2021</v>
      </c>
      <c r="B445" s="1457"/>
      <c r="C445" s="1494"/>
      <c r="D445" s="1494"/>
      <c r="E445" s="1669"/>
      <c r="F445" s="1495"/>
      <c r="G445" s="1495">
        <f>SUM(G443:G444)</f>
        <v>0</v>
      </c>
      <c r="H445" s="1494"/>
      <c r="I445" s="1409"/>
      <c r="J445" s="2"/>
    </row>
    <row r="446" spans="1:256" ht="13.5" customHeight="1">
      <c r="A446" s="144" t="s">
        <v>46</v>
      </c>
      <c r="B446" s="125"/>
      <c r="C446" s="145" t="s">
        <v>598</v>
      </c>
      <c r="D446" s="125"/>
      <c r="E446" s="1672"/>
      <c r="F446" s="129"/>
      <c r="G446" s="129">
        <f>G440+G442</f>
        <v>15</v>
      </c>
      <c r="H446" s="146"/>
      <c r="I446" s="1409"/>
      <c r="J446" s="93"/>
    </row>
    <row r="447" spans="1:256" ht="13.5" customHeight="1">
      <c r="A447" s="178"/>
      <c r="B447" s="154"/>
      <c r="C447" s="155"/>
      <c r="D447" s="154"/>
      <c r="E447" s="1677"/>
      <c r="F447" s="153"/>
      <c r="G447" s="153"/>
      <c r="H447" s="157"/>
      <c r="I447" s="1409"/>
      <c r="J447" s="93"/>
    </row>
    <row r="448" spans="1:256" ht="13.5" customHeight="1">
      <c r="A448" s="134">
        <v>2018</v>
      </c>
      <c r="B448" s="107" t="s">
        <v>53</v>
      </c>
      <c r="C448" s="171" t="s">
        <v>599</v>
      </c>
      <c r="D448" s="107" t="s">
        <v>265</v>
      </c>
      <c r="E448" s="1670">
        <v>43352</v>
      </c>
      <c r="F448" s="111" t="s">
        <v>600</v>
      </c>
      <c r="G448" s="172">
        <v>3</v>
      </c>
      <c r="H448" s="170" t="s">
        <v>601</v>
      </c>
      <c r="I448" s="1409"/>
      <c r="J448" s="2"/>
      <c r="IV448" s="2"/>
    </row>
    <row r="449" spans="1:256" ht="13.5" customHeight="1">
      <c r="A449" s="134">
        <v>2018</v>
      </c>
      <c r="B449" s="107"/>
      <c r="C449" s="171"/>
      <c r="D449" s="107"/>
      <c r="E449" s="1670"/>
      <c r="F449" s="111"/>
      <c r="G449" s="172">
        <f>G448</f>
        <v>3</v>
      </c>
      <c r="H449" s="170"/>
      <c r="I449" s="1409"/>
      <c r="J449" s="2"/>
      <c r="IV449" s="2"/>
    </row>
    <row r="450" spans="1:256">
      <c r="A450" s="173">
        <v>2019</v>
      </c>
      <c r="B450" s="73" t="s">
        <v>53</v>
      </c>
      <c r="C450" s="174" t="s">
        <v>599</v>
      </c>
      <c r="D450" s="174" t="s">
        <v>277</v>
      </c>
      <c r="E450" s="1679">
        <v>43716</v>
      </c>
      <c r="F450" s="1657" t="s">
        <v>602</v>
      </c>
      <c r="G450" s="173">
        <v>3</v>
      </c>
      <c r="H450" s="88" t="s">
        <v>601</v>
      </c>
      <c r="I450" s="1409"/>
      <c r="IV450" s="2"/>
    </row>
    <row r="451" spans="1:256">
      <c r="A451" s="173">
        <v>2019</v>
      </c>
      <c r="B451" s="174"/>
      <c r="C451" s="174"/>
      <c r="D451" s="174"/>
      <c r="E451" s="1679"/>
      <c r="F451" s="1715"/>
      <c r="G451" s="173">
        <f>SUM(G450)</f>
        <v>3</v>
      </c>
      <c r="I451" s="1409"/>
      <c r="IV451" s="2"/>
    </row>
    <row r="452" spans="1:256" ht="13.5" customHeight="1">
      <c r="A452" s="144" t="s">
        <v>46</v>
      </c>
      <c r="B452" s="125"/>
      <c r="C452" s="145" t="s">
        <v>5758</v>
      </c>
      <c r="D452" s="125"/>
      <c r="E452" s="1672"/>
      <c r="F452" s="129"/>
      <c r="G452" s="129">
        <f>G449+G451</f>
        <v>6</v>
      </c>
      <c r="H452" s="146"/>
      <c r="I452" s="1409"/>
      <c r="J452" s="2"/>
      <c r="IV452" s="2"/>
    </row>
    <row r="453" spans="1:256" ht="13.5" customHeight="1">
      <c r="A453" s="178"/>
      <c r="B453" s="154"/>
      <c r="C453" s="155"/>
      <c r="D453" s="154"/>
      <c r="E453" s="1677"/>
      <c r="F453" s="153"/>
      <c r="G453" s="153"/>
      <c r="H453" s="157"/>
      <c r="I453" s="1409"/>
      <c r="J453" s="93"/>
      <c r="IV453" s="2"/>
    </row>
    <row r="454" spans="1:256" ht="13.5" customHeight="1">
      <c r="A454" s="1497">
        <v>2021</v>
      </c>
      <c r="B454" s="1457" t="s">
        <v>129</v>
      </c>
      <c r="C454" s="1457" t="s">
        <v>1628</v>
      </c>
      <c r="D454" s="1494" t="s">
        <v>5476</v>
      </c>
      <c r="E454" s="1669">
        <v>44317</v>
      </c>
      <c r="F454" s="1495" t="s">
        <v>5483</v>
      </c>
      <c r="G454" s="1495">
        <v>0</v>
      </c>
      <c r="H454" s="1494" t="s">
        <v>295</v>
      </c>
      <c r="I454" s="1409" t="s">
        <v>234</v>
      </c>
      <c r="J454" s="2"/>
    </row>
    <row r="455" spans="1:256" ht="13.5" customHeight="1">
      <c r="A455" s="1497">
        <v>2021</v>
      </c>
      <c r="B455" s="1457" t="s">
        <v>129</v>
      </c>
      <c r="C455" s="1457" t="s">
        <v>1628</v>
      </c>
      <c r="D455" s="1459" t="s">
        <v>5486</v>
      </c>
      <c r="E455" s="1675">
        <v>44332</v>
      </c>
      <c r="F455" s="1495" t="s">
        <v>5662</v>
      </c>
      <c r="G455" s="1495">
        <v>10</v>
      </c>
      <c r="H455" s="1494" t="s">
        <v>5663</v>
      </c>
      <c r="I455" s="1409"/>
      <c r="J455" s="2"/>
    </row>
    <row r="456" spans="1:256" ht="13.5" customHeight="1">
      <c r="A456" s="1497">
        <v>2021</v>
      </c>
      <c r="B456" s="1457"/>
      <c r="C456" s="1457"/>
      <c r="D456" s="1494"/>
      <c r="E456" s="1669"/>
      <c r="F456" s="1495"/>
      <c r="G456" s="1495">
        <f>SUM(G454:G455)</f>
        <v>10</v>
      </c>
      <c r="H456" s="1494"/>
      <c r="I456" s="1409"/>
      <c r="J456" s="2"/>
    </row>
    <row r="457" spans="1:256" ht="13.5" customHeight="1">
      <c r="A457" s="144" t="s">
        <v>46</v>
      </c>
      <c r="B457" s="125"/>
      <c r="C457" s="145" t="s">
        <v>1959</v>
      </c>
      <c r="D457" s="1432"/>
      <c r="E457" s="1692"/>
      <c r="F457" s="1560"/>
      <c r="G457" s="1436">
        <f>G456</f>
        <v>10</v>
      </c>
      <c r="H457" s="1435"/>
      <c r="I457" s="1409"/>
      <c r="J457" s="93"/>
    </row>
    <row r="458" spans="1:256" ht="13.5" customHeight="1">
      <c r="A458" s="178"/>
      <c r="B458" s="154"/>
      <c r="C458" s="155"/>
      <c r="D458" s="154"/>
      <c r="E458" s="1677"/>
      <c r="F458" s="153"/>
      <c r="G458" s="280"/>
      <c r="H458" s="157"/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0">
        <v>43891</v>
      </c>
      <c r="F459" s="1655" t="s">
        <v>604</v>
      </c>
      <c r="G459" s="257">
        <v>3</v>
      </c>
      <c r="H459" s="275" t="s">
        <v>605</v>
      </c>
      <c r="I459" s="1409"/>
      <c r="J459" s="93"/>
    </row>
    <row r="460" spans="1:256" ht="13.5" customHeight="1">
      <c r="A460" s="177">
        <v>2020</v>
      </c>
      <c r="B460" s="180" t="s">
        <v>164</v>
      </c>
      <c r="C460" s="254" t="s">
        <v>175</v>
      </c>
      <c r="D460" s="254" t="s">
        <v>252</v>
      </c>
      <c r="E460" s="1690">
        <v>43891</v>
      </c>
      <c r="F460" s="1655" t="s">
        <v>606</v>
      </c>
      <c r="G460" s="257">
        <v>3</v>
      </c>
      <c r="H460" s="275" t="s">
        <v>607</v>
      </c>
      <c r="I460" s="1409"/>
      <c r="J460" s="93"/>
    </row>
    <row r="461" spans="1:256" ht="13.5" customHeight="1">
      <c r="A461" s="177">
        <v>2020</v>
      </c>
      <c r="B461" s="351"/>
      <c r="C461" s="254"/>
      <c r="D461" s="254"/>
      <c r="E461" s="1690"/>
      <c r="F461" s="1655"/>
      <c r="G461" s="257">
        <f>SUM(G459:G460)</f>
        <v>6</v>
      </c>
      <c r="H461" s="275"/>
      <c r="I461" s="1409"/>
      <c r="J461" s="93"/>
    </row>
    <row r="462" spans="1:256" ht="13.5" customHeight="1">
      <c r="A462" s="1497">
        <v>2021</v>
      </c>
      <c r="B462" s="1457" t="s">
        <v>164</v>
      </c>
      <c r="C462" s="1459" t="s">
        <v>175</v>
      </c>
      <c r="D462" s="1459" t="s">
        <v>5486</v>
      </c>
      <c r="E462" s="1675">
        <v>44332</v>
      </c>
      <c r="F462" s="1601" t="s">
        <v>5527</v>
      </c>
      <c r="G462" s="1602">
        <v>15</v>
      </c>
      <c r="H462" s="1494" t="s">
        <v>5528</v>
      </c>
      <c r="I462" s="1409"/>
      <c r="J462" s="93"/>
    </row>
    <row r="463" spans="1:256" ht="13.5" customHeight="1">
      <c r="A463" s="1497">
        <v>2021</v>
      </c>
      <c r="B463" s="1457"/>
      <c r="C463" s="1494"/>
      <c r="D463" s="1494"/>
      <c r="E463" s="1669"/>
      <c r="F463" s="1718"/>
      <c r="G463" s="1495">
        <f>SUM(G462)</f>
        <v>15</v>
      </c>
      <c r="H463" s="1459"/>
      <c r="I463" s="1409"/>
      <c r="J463" s="93"/>
    </row>
    <row r="464" spans="1:256" ht="13.5" customHeight="1">
      <c r="A464" s="144" t="s">
        <v>46</v>
      </c>
      <c r="B464" s="125"/>
      <c r="C464" s="125" t="s">
        <v>608</v>
      </c>
      <c r="D464" s="125"/>
      <c r="E464" s="1672"/>
      <c r="F464" s="129"/>
      <c r="G464" s="264">
        <f>G461+G463</f>
        <v>21</v>
      </c>
      <c r="H464" s="146"/>
      <c r="I464" s="1409"/>
      <c r="J464" s="93"/>
    </row>
    <row r="465" spans="1:20" ht="13.5" customHeight="1">
      <c r="A465" s="178"/>
      <c r="B465" s="154"/>
      <c r="C465" s="154"/>
      <c r="D465" s="154"/>
      <c r="E465" s="1677"/>
      <c r="F465" s="153"/>
      <c r="G465" s="280"/>
      <c r="H465" s="157"/>
      <c r="I465" s="1409"/>
      <c r="J465" s="93"/>
    </row>
    <row r="466" spans="1:20" ht="13.5" customHeight="1">
      <c r="A466" s="1497">
        <v>2021</v>
      </c>
      <c r="B466" s="1457" t="s">
        <v>164</v>
      </c>
      <c r="C466" s="1457" t="s">
        <v>5135</v>
      </c>
      <c r="D466" s="1457" t="s">
        <v>5745</v>
      </c>
      <c r="E466" s="1684">
        <v>44276</v>
      </c>
      <c r="F466" s="1458" t="s">
        <v>5752</v>
      </c>
      <c r="G466" s="1534">
        <v>5</v>
      </c>
      <c r="H466" s="1499" t="s">
        <v>995</v>
      </c>
      <c r="I466" s="1409"/>
      <c r="J466" s="93"/>
    </row>
    <row r="467" spans="1:20" ht="13.5" customHeight="1">
      <c r="A467" s="1497">
        <v>2021</v>
      </c>
      <c r="B467" s="1457" t="s">
        <v>164</v>
      </c>
      <c r="C467" s="1457" t="s">
        <v>5135</v>
      </c>
      <c r="D467" s="1457" t="s">
        <v>5745</v>
      </c>
      <c r="E467" s="1684">
        <v>44276</v>
      </c>
      <c r="F467" s="1458" t="s">
        <v>5752</v>
      </c>
      <c r="G467" s="1534">
        <v>5</v>
      </c>
      <c r="H467" s="1499" t="s">
        <v>354</v>
      </c>
      <c r="I467" s="1409"/>
      <c r="J467" s="93"/>
    </row>
    <row r="468" spans="1:20" ht="13.5" customHeight="1">
      <c r="A468" s="1497">
        <v>2021</v>
      </c>
      <c r="B468" s="1457"/>
      <c r="C468" s="1457"/>
      <c r="D468" s="1457"/>
      <c r="E468" s="1684"/>
      <c r="F468" s="1458"/>
      <c r="G468" s="1534">
        <v>10</v>
      </c>
      <c r="H468" s="1499"/>
      <c r="I468" s="1409"/>
      <c r="J468" s="93"/>
    </row>
    <row r="469" spans="1:20" ht="13.5" customHeight="1">
      <c r="A469" s="144" t="s">
        <v>46</v>
      </c>
      <c r="B469" s="1749"/>
      <c r="C469" s="125" t="s">
        <v>5137</v>
      </c>
      <c r="D469" s="1749"/>
      <c r="E469" s="1750"/>
      <c r="F469" s="1748"/>
      <c r="G469" s="264">
        <v>10</v>
      </c>
      <c r="H469" s="1752"/>
      <c r="I469" s="1409"/>
      <c r="J469" s="93"/>
    </row>
    <row r="470" spans="1:20" ht="13.5" customHeight="1">
      <c r="A470" s="178"/>
      <c r="B470" s="154"/>
      <c r="C470" s="154"/>
      <c r="D470" s="154"/>
      <c r="E470" s="1677"/>
      <c r="F470" s="153"/>
      <c r="G470" s="280"/>
      <c r="H470" s="157"/>
      <c r="I470" s="1409"/>
      <c r="J470" s="9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0">
        <v>43240</v>
      </c>
      <c r="F471" s="1665" t="s">
        <v>609</v>
      </c>
      <c r="G471" s="111">
        <v>10</v>
      </c>
      <c r="H471" s="170" t="s">
        <v>610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227</v>
      </c>
      <c r="E472" s="1670">
        <v>43240</v>
      </c>
      <c r="F472" s="1665" t="s">
        <v>611</v>
      </c>
      <c r="G472" s="111">
        <v>7</v>
      </c>
      <c r="H472" s="170" t="s">
        <v>612</v>
      </c>
      <c r="I472" s="1540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0">
        <v>43415</v>
      </c>
      <c r="F473" s="1665" t="s">
        <v>613</v>
      </c>
      <c r="G473" s="111">
        <v>5</v>
      </c>
      <c r="H473" s="170" t="s">
        <v>236</v>
      </c>
      <c r="I473" s="1540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 t="s">
        <v>91</v>
      </c>
      <c r="C474" s="107" t="s">
        <v>126</v>
      </c>
      <c r="D474" s="107" t="s">
        <v>500</v>
      </c>
      <c r="E474" s="1670">
        <v>43415</v>
      </c>
      <c r="F474" s="1665" t="s">
        <v>613</v>
      </c>
      <c r="G474" s="111">
        <v>5</v>
      </c>
      <c r="H474" s="170" t="s">
        <v>273</v>
      </c>
      <c r="I474" s="1540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34">
        <v>2018</v>
      </c>
      <c r="B475" s="107"/>
      <c r="C475" s="107"/>
      <c r="D475" s="107"/>
      <c r="E475" s="1670"/>
      <c r="F475" s="1665"/>
      <c r="G475" s="111">
        <f>SUM(G471:G474)</f>
        <v>27</v>
      </c>
      <c r="H475" s="170"/>
      <c r="I475" s="1540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7">
        <v>2021</v>
      </c>
      <c r="B476" s="1457" t="s">
        <v>91</v>
      </c>
      <c r="C476" s="1494" t="s">
        <v>126</v>
      </c>
      <c r="D476" s="1494" t="s">
        <v>252</v>
      </c>
      <c r="E476" s="1669">
        <v>44262</v>
      </c>
      <c r="F476" s="1495" t="s">
        <v>5393</v>
      </c>
      <c r="G476" s="1495">
        <v>7</v>
      </c>
      <c r="H476" s="1494" t="s">
        <v>572</v>
      </c>
      <c r="I476" s="1540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7">
        <v>2021</v>
      </c>
      <c r="B477" s="1457" t="s">
        <v>91</v>
      </c>
      <c r="C477" s="1459" t="s">
        <v>126</v>
      </c>
      <c r="D477" s="1459" t="s">
        <v>5486</v>
      </c>
      <c r="E477" s="1675">
        <v>44332</v>
      </c>
      <c r="F477" s="1601" t="s">
        <v>5529</v>
      </c>
      <c r="G477" s="1602">
        <v>10</v>
      </c>
      <c r="H477" s="1494" t="s">
        <v>5530</v>
      </c>
      <c r="I477" s="1540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s="115" customFormat="1">
      <c r="A478" s="1497">
        <v>2021</v>
      </c>
      <c r="B478" s="1457"/>
      <c r="C478" s="1457"/>
      <c r="D478" s="1457"/>
      <c r="E478" s="1684"/>
      <c r="F478" s="1726"/>
      <c r="G478" s="1458">
        <f>SUM(G476:G477)</f>
        <v>17</v>
      </c>
      <c r="H478" s="1499"/>
      <c r="I478" s="1540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ht="13.5" customHeight="1">
      <c r="A479" s="144" t="s">
        <v>46</v>
      </c>
      <c r="B479" s="125"/>
      <c r="C479" s="145" t="s">
        <v>614</v>
      </c>
      <c r="D479" s="125"/>
      <c r="E479" s="1672"/>
      <c r="F479" s="129"/>
      <c r="G479" s="129">
        <f>G475+G478</f>
        <v>44</v>
      </c>
      <c r="H479" s="146"/>
      <c r="I479" s="1409"/>
      <c r="J479" s="93"/>
    </row>
    <row r="480" spans="1:20" ht="13.5" customHeight="1">
      <c r="A480" s="147"/>
      <c r="C480" s="148"/>
      <c r="E480" s="1673"/>
      <c r="F480" s="133"/>
      <c r="G480" s="133"/>
      <c r="I480" s="1409"/>
      <c r="J480" s="93"/>
    </row>
    <row r="481" spans="1:20" s="115" customFormat="1">
      <c r="A481" s="134">
        <v>2018</v>
      </c>
      <c r="B481" s="107" t="s">
        <v>91</v>
      </c>
      <c r="C481" s="107" t="s">
        <v>211</v>
      </c>
      <c r="D481" s="107" t="s">
        <v>227</v>
      </c>
      <c r="E481" s="1670">
        <v>43240</v>
      </c>
      <c r="F481" s="1665" t="s">
        <v>615</v>
      </c>
      <c r="G481" s="111">
        <v>3</v>
      </c>
      <c r="H481" s="170" t="s">
        <v>616</v>
      </c>
      <c r="I481" s="1540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s="115" customFormat="1">
      <c r="A482" s="134">
        <v>2018</v>
      </c>
      <c r="B482" s="107"/>
      <c r="C482" s="107"/>
      <c r="D482" s="107"/>
      <c r="E482" s="1670"/>
      <c r="F482" s="1665"/>
      <c r="G482" s="111">
        <f>G481</f>
        <v>3</v>
      </c>
      <c r="H482" s="170"/>
      <c r="I482" s="1540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ht="13.5" customHeight="1">
      <c r="A483" s="124" t="s">
        <v>46</v>
      </c>
      <c r="B483" s="125"/>
      <c r="C483" s="125" t="s">
        <v>617</v>
      </c>
      <c r="D483" s="272"/>
      <c r="E483" s="1672"/>
      <c r="F483" s="129"/>
      <c r="G483" s="264">
        <f>G482</f>
        <v>3</v>
      </c>
      <c r="H483" s="146"/>
      <c r="I483" s="1409"/>
      <c r="J483" s="93"/>
    </row>
    <row r="484" spans="1:20" ht="13.5" customHeight="1">
      <c r="A484" s="104"/>
      <c r="D484" s="72"/>
      <c r="E484" s="1673"/>
      <c r="F484" s="133"/>
      <c r="I484" s="1409"/>
      <c r="J484" s="93"/>
    </row>
    <row r="485" spans="1:20" ht="13.5" customHeight="1">
      <c r="A485" s="1536">
        <v>2021</v>
      </c>
      <c r="B485" s="1457" t="s">
        <v>53</v>
      </c>
      <c r="C485" s="1459" t="s">
        <v>5531</v>
      </c>
      <c r="D485" s="1459" t="s">
        <v>5486</v>
      </c>
      <c r="E485" s="1675">
        <v>44332</v>
      </c>
      <c r="F485" s="1601" t="s">
        <v>5532</v>
      </c>
      <c r="G485" s="1602">
        <v>7</v>
      </c>
      <c r="H485" s="1494" t="s">
        <v>5533</v>
      </c>
      <c r="I485" s="1409"/>
      <c r="J485" s="93"/>
    </row>
    <row r="486" spans="1:20" ht="13.5" customHeight="1">
      <c r="A486" s="1536">
        <v>2021</v>
      </c>
      <c r="B486" s="1457"/>
      <c r="C486" s="1457"/>
      <c r="D486" s="1537"/>
      <c r="E486" s="1684"/>
      <c r="F486" s="1458"/>
      <c r="G486" s="1534">
        <f>SUM(G485)</f>
        <v>7</v>
      </c>
      <c r="H486" s="1499"/>
      <c r="I486" s="1409"/>
      <c r="J486" s="93"/>
    </row>
    <row r="487" spans="1:20" ht="13.5" customHeight="1">
      <c r="A487" s="124" t="s">
        <v>46</v>
      </c>
      <c r="B487" s="125"/>
      <c r="C487" s="125" t="s">
        <v>5534</v>
      </c>
      <c r="D487" s="272"/>
      <c r="E487" s="1672"/>
      <c r="F487" s="129"/>
      <c r="G487" s="264">
        <f>G486</f>
        <v>7</v>
      </c>
      <c r="H487" s="146"/>
      <c r="I487" s="1409"/>
      <c r="J487" s="93"/>
    </row>
    <row r="488" spans="1:20" ht="16.149999999999999" customHeight="1">
      <c r="A488" s="134">
        <v>2018</v>
      </c>
      <c r="B488" s="107" t="s">
        <v>53</v>
      </c>
      <c r="C488" s="107" t="s">
        <v>144</v>
      </c>
      <c r="D488" s="107" t="s">
        <v>265</v>
      </c>
      <c r="E488" s="1670">
        <v>43352</v>
      </c>
      <c r="F488" s="111" t="s">
        <v>619</v>
      </c>
      <c r="G488" s="172">
        <v>3</v>
      </c>
      <c r="H488" s="170" t="s">
        <v>620</v>
      </c>
      <c r="I488" s="1409"/>
      <c r="J488" s="2"/>
    </row>
    <row r="489" spans="1:20">
      <c r="A489" s="134">
        <v>2018</v>
      </c>
      <c r="B489" s="107" t="s">
        <v>53</v>
      </c>
      <c r="C489" s="107" t="s">
        <v>144</v>
      </c>
      <c r="D489" s="107" t="s">
        <v>265</v>
      </c>
      <c r="E489" s="1670">
        <v>43352</v>
      </c>
      <c r="F489" s="111" t="s">
        <v>621</v>
      </c>
      <c r="G489" s="172">
        <v>7</v>
      </c>
      <c r="H489" s="170" t="s">
        <v>622</v>
      </c>
      <c r="I489" s="1409"/>
      <c r="J489" s="2"/>
    </row>
    <row r="490" spans="1:20">
      <c r="A490" s="134">
        <v>2018</v>
      </c>
      <c r="B490" s="107"/>
      <c r="C490" s="171"/>
      <c r="D490" s="107"/>
      <c r="E490" s="1670"/>
      <c r="F490" s="111"/>
      <c r="G490" s="172">
        <f>SUM(G488:G489)</f>
        <v>10</v>
      </c>
      <c r="H490" s="170"/>
      <c r="I490" s="1409"/>
      <c r="J490" s="2"/>
    </row>
    <row r="491" spans="1:20">
      <c r="A491" s="173">
        <v>2019</v>
      </c>
      <c r="B491" s="73" t="s">
        <v>53</v>
      </c>
      <c r="C491" s="73" t="s">
        <v>144</v>
      </c>
      <c r="D491" s="73" t="s">
        <v>461</v>
      </c>
      <c r="E491" s="1679">
        <v>43730</v>
      </c>
      <c r="F491" s="1657" t="s">
        <v>623</v>
      </c>
      <c r="G491" s="173">
        <v>2</v>
      </c>
      <c r="H491" s="88" t="s">
        <v>248</v>
      </c>
      <c r="I491" s="1409"/>
    </row>
    <row r="492" spans="1:20">
      <c r="A492" s="173">
        <v>2019</v>
      </c>
      <c r="B492" s="107"/>
      <c r="C492" s="171"/>
      <c r="D492" s="107"/>
      <c r="E492" s="1670"/>
      <c r="F492" s="111"/>
      <c r="G492" s="87">
        <f>SUM(G491)</f>
        <v>2</v>
      </c>
      <c r="H492" s="170"/>
      <c r="I492" s="1409"/>
      <c r="J492" s="2"/>
    </row>
    <row r="493" spans="1:20">
      <c r="A493" s="1458">
        <v>2021</v>
      </c>
      <c r="B493" s="1457" t="s">
        <v>53</v>
      </c>
      <c r="C493" s="1494" t="s">
        <v>144</v>
      </c>
      <c r="D493" s="1494" t="s">
        <v>252</v>
      </c>
      <c r="E493" s="1669">
        <v>44262</v>
      </c>
      <c r="F493" s="1495" t="s">
        <v>5428</v>
      </c>
      <c r="G493" s="1495">
        <v>3</v>
      </c>
      <c r="H493" s="1494" t="s">
        <v>1175</v>
      </c>
      <c r="I493" s="1409"/>
      <c r="J493" s="2"/>
    </row>
    <row r="494" spans="1:20">
      <c r="A494" s="1458">
        <v>2021</v>
      </c>
      <c r="B494" s="1457"/>
      <c r="C494" s="1494"/>
      <c r="D494" s="1494"/>
      <c r="E494" s="1669"/>
      <c r="F494" s="1495"/>
      <c r="G494" s="1495">
        <v>3</v>
      </c>
      <c r="H494" s="1494"/>
      <c r="I494" s="1409"/>
      <c r="J494" s="2"/>
    </row>
    <row r="495" spans="1:20" ht="13.5" customHeight="1">
      <c r="A495" s="124" t="s">
        <v>46</v>
      </c>
      <c r="B495" s="125"/>
      <c r="C495" s="125" t="s">
        <v>624</v>
      </c>
      <c r="D495" s="272"/>
      <c r="E495" s="1672"/>
      <c r="F495" s="129"/>
      <c r="G495" s="264">
        <v>15</v>
      </c>
      <c r="H495" s="146"/>
      <c r="I495" s="1409"/>
      <c r="J495" s="93"/>
    </row>
    <row r="496" spans="1:20" ht="13.5" customHeight="1">
      <c r="A496" s="104"/>
      <c r="D496" s="72"/>
      <c r="E496" s="1673"/>
      <c r="F496" s="133"/>
      <c r="I496" s="1541"/>
      <c r="J496" s="93"/>
    </row>
    <row r="497" spans="1:20" s="115" customFormat="1" ht="13.5" customHeight="1">
      <c r="A497" s="134">
        <v>2018</v>
      </c>
      <c r="B497" s="107" t="s">
        <v>91</v>
      </c>
      <c r="C497" s="169" t="s">
        <v>165</v>
      </c>
      <c r="D497" s="107" t="s">
        <v>55</v>
      </c>
      <c r="E497" s="1670">
        <v>43149</v>
      </c>
      <c r="F497" s="111" t="s">
        <v>625</v>
      </c>
      <c r="G497" s="111">
        <v>10</v>
      </c>
      <c r="H497" s="170" t="s">
        <v>626</v>
      </c>
      <c r="I497" s="1652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0">
        <v>43240</v>
      </c>
      <c r="F498" s="1665" t="s">
        <v>627</v>
      </c>
      <c r="G498" s="111">
        <v>3</v>
      </c>
      <c r="H498" s="170" t="s">
        <v>628</v>
      </c>
      <c r="I498" s="1652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227</v>
      </c>
      <c r="E499" s="1670">
        <v>43240</v>
      </c>
      <c r="F499" s="1665" t="s">
        <v>629</v>
      </c>
      <c r="G499" s="111">
        <v>10</v>
      </c>
      <c r="H499" s="170" t="s">
        <v>630</v>
      </c>
      <c r="I499" s="1652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 t="s">
        <v>91</v>
      </c>
      <c r="C500" s="107" t="s">
        <v>165</v>
      </c>
      <c r="D500" s="107" t="s">
        <v>370</v>
      </c>
      <c r="E500" s="1670">
        <v>43247</v>
      </c>
      <c r="F500" s="111" t="s">
        <v>631</v>
      </c>
      <c r="G500" s="111">
        <v>5</v>
      </c>
      <c r="H500" s="170" t="s">
        <v>632</v>
      </c>
      <c r="I500" s="1652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s="115" customFormat="1" ht="13.5" customHeight="1">
      <c r="A501" s="134">
        <v>2018</v>
      </c>
      <c r="B501" s="107"/>
      <c r="C501" s="169"/>
      <c r="D501" s="107"/>
      <c r="E501" s="1670"/>
      <c r="F501" s="111"/>
      <c r="G501" s="111">
        <f>SUM(G497:G500)</f>
        <v>28</v>
      </c>
      <c r="H501" s="170"/>
      <c r="I501" s="1652"/>
      <c r="J501" s="114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>
      <c r="A502" s="173">
        <v>2019</v>
      </c>
      <c r="B502" s="73" t="s">
        <v>91</v>
      </c>
      <c r="C502" s="174" t="s">
        <v>165</v>
      </c>
      <c r="D502" s="174" t="s">
        <v>277</v>
      </c>
      <c r="E502" s="1679">
        <v>43716</v>
      </c>
      <c r="F502" s="1657" t="s">
        <v>633</v>
      </c>
      <c r="G502" s="173">
        <v>7</v>
      </c>
      <c r="H502" s="88" t="s">
        <v>634</v>
      </c>
      <c r="I502" s="1541"/>
    </row>
    <row r="503" spans="1:20">
      <c r="A503" s="173">
        <v>2019</v>
      </c>
      <c r="B503" s="174"/>
      <c r="C503" s="174"/>
      <c r="D503" s="174"/>
      <c r="E503" s="1679"/>
      <c r="F503" s="1715"/>
      <c r="G503" s="173">
        <f>SUM(G502)</f>
        <v>7</v>
      </c>
      <c r="I503" s="1541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1">
        <v>43870</v>
      </c>
      <c r="F504" s="1667" t="s">
        <v>636</v>
      </c>
      <c r="G504" s="1363">
        <v>5</v>
      </c>
      <c r="H504" s="1405" t="s">
        <v>352</v>
      </c>
      <c r="I504" s="1541"/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1">
        <v>43867</v>
      </c>
      <c r="F505" s="1667"/>
      <c r="G505" s="1363">
        <v>0</v>
      </c>
      <c r="H505" s="1405" t="s">
        <v>342</v>
      </c>
      <c r="I505" s="1541" t="s">
        <v>637</v>
      </c>
    </row>
    <row r="506" spans="1:20">
      <c r="A506" s="1363">
        <v>2020</v>
      </c>
      <c r="B506" s="1362" t="s">
        <v>164</v>
      </c>
      <c r="C506" s="1362" t="s">
        <v>165</v>
      </c>
      <c r="D506" s="1362" t="s">
        <v>635</v>
      </c>
      <c r="E506" s="1681">
        <v>43867</v>
      </c>
      <c r="F506" s="1667"/>
      <c r="G506" s="1363">
        <v>0</v>
      </c>
      <c r="H506" s="1405" t="s">
        <v>391</v>
      </c>
      <c r="I506" s="1541" t="s">
        <v>637</v>
      </c>
    </row>
    <row r="507" spans="1:20" s="188" customFormat="1">
      <c r="A507" s="1363">
        <v>2020</v>
      </c>
      <c r="B507" s="1362" t="s">
        <v>164</v>
      </c>
      <c r="C507" s="1375" t="s">
        <v>165</v>
      </c>
      <c r="D507" s="1375" t="s">
        <v>252</v>
      </c>
      <c r="E507" s="1691">
        <v>43891</v>
      </c>
      <c r="F507" s="1668" t="s">
        <v>638</v>
      </c>
      <c r="G507" s="1378">
        <v>10</v>
      </c>
      <c r="H507" s="1375" t="s">
        <v>639</v>
      </c>
      <c r="I507" s="1538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363">
        <v>2020</v>
      </c>
      <c r="B508" s="1362"/>
      <c r="C508" s="1362"/>
      <c r="D508" s="1362"/>
      <c r="E508" s="1681"/>
      <c r="F508" s="1667"/>
      <c r="G508" s="1363">
        <f>SUM(G504:G507)</f>
        <v>15</v>
      </c>
      <c r="H508" s="1405"/>
      <c r="I508" s="1538"/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252</v>
      </c>
      <c r="E509" s="1669">
        <v>44262</v>
      </c>
      <c r="F509" s="1495" t="s">
        <v>5394</v>
      </c>
      <c r="G509" s="1495">
        <v>10</v>
      </c>
      <c r="H509" s="1494" t="s">
        <v>1028</v>
      </c>
      <c r="I509" s="1757" t="s">
        <v>5392</v>
      </c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69">
        <v>44268</v>
      </c>
      <c r="F510" s="1495" t="s">
        <v>5447</v>
      </c>
      <c r="G510" s="1495">
        <v>5</v>
      </c>
      <c r="H510" s="1494" t="s">
        <v>5744</v>
      </c>
      <c r="I510" s="1539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69">
        <v>44268</v>
      </c>
      <c r="F511" s="1495" t="s">
        <v>5447</v>
      </c>
      <c r="G511" s="1495">
        <v>5</v>
      </c>
      <c r="H511" s="1494" t="s">
        <v>352</v>
      </c>
      <c r="I511" s="1539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s="188" customFormat="1">
      <c r="A512" s="1458">
        <v>2021</v>
      </c>
      <c r="B512" s="1457" t="s">
        <v>164</v>
      </c>
      <c r="C512" s="1494" t="s">
        <v>165</v>
      </c>
      <c r="D512" s="1494" t="s">
        <v>5446</v>
      </c>
      <c r="E512" s="1669">
        <v>44268</v>
      </c>
      <c r="F512" s="1495" t="s">
        <v>5449</v>
      </c>
      <c r="G512" s="1495">
        <v>5</v>
      </c>
      <c r="H512" s="1494" t="s">
        <v>354</v>
      </c>
      <c r="I512" s="1539"/>
      <c r="J512" s="25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ht="13.5" customHeight="1">
      <c r="A513" s="1497">
        <v>2021</v>
      </c>
      <c r="B513" s="1457" t="s">
        <v>164</v>
      </c>
      <c r="C513" s="1494" t="s">
        <v>165</v>
      </c>
      <c r="D513" s="1494" t="s">
        <v>5469</v>
      </c>
      <c r="E513" s="1669">
        <v>44282</v>
      </c>
      <c r="F513" s="1495" t="s">
        <v>5471</v>
      </c>
      <c r="G513" s="1495">
        <v>5</v>
      </c>
      <c r="H513" s="1494" t="s">
        <v>5467</v>
      </c>
      <c r="I513" s="1539"/>
      <c r="J513" s="2"/>
    </row>
    <row r="514" spans="1:20" ht="13.5" customHeight="1">
      <c r="A514" s="1497">
        <v>2021</v>
      </c>
      <c r="B514" s="1457" t="s">
        <v>164</v>
      </c>
      <c r="C514" s="1494" t="s">
        <v>165</v>
      </c>
      <c r="D514" s="1494" t="s">
        <v>5476</v>
      </c>
      <c r="E514" s="1669">
        <v>44317</v>
      </c>
      <c r="F514" s="1495" t="s">
        <v>5447</v>
      </c>
      <c r="G514" s="1495">
        <v>5</v>
      </c>
      <c r="H514" s="1494" t="s">
        <v>5744</v>
      </c>
      <c r="I514" s="1539"/>
      <c r="J514" s="2"/>
    </row>
    <row r="515" spans="1:20" ht="13.5" customHeight="1">
      <c r="A515" s="1497">
        <v>2021</v>
      </c>
      <c r="B515" s="1457" t="s">
        <v>164</v>
      </c>
      <c r="C515" s="1494" t="s">
        <v>165</v>
      </c>
      <c r="D515" s="1494" t="s">
        <v>5476</v>
      </c>
      <c r="E515" s="1669">
        <v>44317</v>
      </c>
      <c r="F515" s="1495" t="s">
        <v>5447</v>
      </c>
      <c r="G515" s="1495">
        <v>5</v>
      </c>
      <c r="H515" s="1494" t="s">
        <v>5467</v>
      </c>
      <c r="I515" s="1539"/>
      <c r="J515" s="2"/>
    </row>
    <row r="516" spans="1:20" ht="13.5" customHeight="1">
      <c r="A516" s="1458">
        <v>2021</v>
      </c>
      <c r="B516" s="1457" t="s">
        <v>164</v>
      </c>
      <c r="C516" s="1459" t="s">
        <v>165</v>
      </c>
      <c r="D516" s="1459" t="s">
        <v>5486</v>
      </c>
      <c r="E516" s="1675">
        <v>44332</v>
      </c>
      <c r="F516" s="1601" t="s">
        <v>5535</v>
      </c>
      <c r="G516" s="1602">
        <v>15</v>
      </c>
      <c r="H516" s="1494" t="s">
        <v>5536</v>
      </c>
      <c r="I516" s="1539"/>
      <c r="J516" s="2"/>
    </row>
    <row r="517" spans="1:20" s="188" customFormat="1">
      <c r="A517" s="1458">
        <v>2021</v>
      </c>
      <c r="B517" s="1457"/>
      <c r="C517" s="1457"/>
      <c r="D517" s="1457"/>
      <c r="E517" s="1684"/>
      <c r="F517" s="1726"/>
      <c r="G517" s="1458">
        <f>SUM(G509:G516)</f>
        <v>55</v>
      </c>
      <c r="H517" s="1499"/>
      <c r="I517" s="1538"/>
      <c r="J517" s="25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ht="13.5" customHeight="1">
      <c r="A518" s="144" t="s">
        <v>46</v>
      </c>
      <c r="B518" s="125"/>
      <c r="C518" s="145" t="s">
        <v>640</v>
      </c>
      <c r="D518" s="125"/>
      <c r="E518" s="1672"/>
      <c r="F518" s="129"/>
      <c r="G518" s="129">
        <f>G501+G503+G508+G517</f>
        <v>105</v>
      </c>
      <c r="H518" s="146"/>
      <c r="I518" s="1541"/>
      <c r="J518" s="93"/>
    </row>
    <row r="519" spans="1:20" ht="13.5" customHeight="1">
      <c r="A519" s="147"/>
      <c r="C519" s="148"/>
      <c r="E519" s="1673"/>
      <c r="F519" s="133"/>
      <c r="G519" s="133"/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1">
        <v>43870</v>
      </c>
      <c r="F520" s="1363" t="s">
        <v>641</v>
      </c>
      <c r="G520" s="1363">
        <v>5</v>
      </c>
      <c r="H520" s="1405" t="s">
        <v>642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1">
        <v>43870</v>
      </c>
      <c r="F521" s="1363" t="s">
        <v>641</v>
      </c>
      <c r="G521" s="1363">
        <v>5</v>
      </c>
      <c r="H521" s="1405" t="s">
        <v>244</v>
      </c>
      <c r="I521" s="1409"/>
      <c r="J521" s="93"/>
    </row>
    <row r="522" spans="1:20" ht="13.5" customHeight="1">
      <c r="A522" s="1363">
        <v>2020</v>
      </c>
      <c r="B522" s="1362" t="s">
        <v>91</v>
      </c>
      <c r="C522" s="1403" t="s">
        <v>95</v>
      </c>
      <c r="D522" s="1362" t="s">
        <v>635</v>
      </c>
      <c r="E522" s="1681">
        <v>43870</v>
      </c>
      <c r="F522" s="1363"/>
      <c r="G522" s="1363">
        <v>0</v>
      </c>
      <c r="H522" s="1405" t="s">
        <v>643</v>
      </c>
      <c r="I522" s="1409" t="s">
        <v>637</v>
      </c>
      <c r="J522" s="93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1">
        <v>43876</v>
      </c>
      <c r="F523" s="1667" t="s">
        <v>644</v>
      </c>
      <c r="G523" s="1363">
        <v>5</v>
      </c>
      <c r="H523" s="1405" t="s">
        <v>645</v>
      </c>
      <c r="I523" s="1410"/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363">
        <v>2020</v>
      </c>
      <c r="B524" s="1362" t="s">
        <v>91</v>
      </c>
      <c r="C524" s="1362" t="s">
        <v>95</v>
      </c>
      <c r="D524" s="1362" t="s">
        <v>55</v>
      </c>
      <c r="E524" s="1681">
        <v>43876</v>
      </c>
      <c r="F524" s="1667" t="s">
        <v>644</v>
      </c>
      <c r="G524" s="1363">
        <v>0</v>
      </c>
      <c r="H524" s="1405" t="s">
        <v>643</v>
      </c>
      <c r="I524" s="1409" t="s">
        <v>234</v>
      </c>
      <c r="J524" s="25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1">
        <v>43891</v>
      </c>
      <c r="F525" s="1668" t="s">
        <v>646</v>
      </c>
      <c r="G525" s="1378">
        <v>7</v>
      </c>
      <c r="H525" s="1414" t="s">
        <v>647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1">
        <v>43891</v>
      </c>
      <c r="F526" s="1668" t="s">
        <v>644</v>
      </c>
      <c r="G526" s="1378">
        <v>10</v>
      </c>
      <c r="H526" s="1414" t="s">
        <v>648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63">
        <v>2020</v>
      </c>
      <c r="B527" s="1362" t="s">
        <v>91</v>
      </c>
      <c r="C527" s="1375" t="s">
        <v>95</v>
      </c>
      <c r="D527" s="1375" t="s">
        <v>252</v>
      </c>
      <c r="E527" s="1691">
        <v>43891</v>
      </c>
      <c r="F527" s="1668" t="s">
        <v>649</v>
      </c>
      <c r="G527" s="1378">
        <v>3</v>
      </c>
      <c r="H527" s="1414" t="s">
        <v>650</v>
      </c>
      <c r="I527" s="1410"/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1">
        <v>43897</v>
      </c>
      <c r="F528" s="1412" t="s">
        <v>644</v>
      </c>
      <c r="G528" s="184">
        <v>0</v>
      </c>
      <c r="H528" s="1405" t="s">
        <v>342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 t="s">
        <v>91</v>
      </c>
      <c r="C529" s="1362" t="s">
        <v>95</v>
      </c>
      <c r="D529" s="1407" t="s">
        <v>64</v>
      </c>
      <c r="E529" s="1681">
        <v>43897</v>
      </c>
      <c r="F529" s="1412" t="s">
        <v>644</v>
      </c>
      <c r="G529" s="1363">
        <v>0</v>
      </c>
      <c r="H529" s="1405" t="s">
        <v>651</v>
      </c>
      <c r="I529" s="1409" t="s">
        <v>234</v>
      </c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371">
        <v>2020</v>
      </c>
      <c r="B530" s="1362"/>
      <c r="C530" s="1362"/>
      <c r="D530" s="1407"/>
      <c r="E530" s="1681"/>
      <c r="F530" s="1412"/>
      <c r="G530" s="1363">
        <f>SUM(G520:G529)</f>
        <v>35</v>
      </c>
      <c r="H530" s="1405"/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6">
        <v>2021</v>
      </c>
      <c r="B531" s="1457" t="s">
        <v>91</v>
      </c>
      <c r="C531" s="1494" t="s">
        <v>95</v>
      </c>
      <c r="D531" s="1494" t="s">
        <v>252</v>
      </c>
      <c r="E531" s="1669">
        <v>44262</v>
      </c>
      <c r="F531" s="1495" t="s">
        <v>5395</v>
      </c>
      <c r="G531" s="1495">
        <v>7</v>
      </c>
      <c r="H531" s="1494" t="s">
        <v>1000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 ht="13.5" customHeight="1">
      <c r="A532" s="1536">
        <v>2021</v>
      </c>
      <c r="B532" s="1457" t="s">
        <v>91</v>
      </c>
      <c r="C532" s="1494" t="s">
        <v>95</v>
      </c>
      <c r="D532" s="1494" t="s">
        <v>252</v>
      </c>
      <c r="E532" s="1669">
        <v>44262</v>
      </c>
      <c r="F532" s="1495" t="s">
        <v>2915</v>
      </c>
      <c r="G532" s="1495">
        <v>7</v>
      </c>
      <c r="H532" s="1494" t="s">
        <v>1489</v>
      </c>
      <c r="I532" s="1409"/>
      <c r="J532" s="187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69">
        <v>44268</v>
      </c>
      <c r="F533" s="1495" t="s">
        <v>5455</v>
      </c>
      <c r="G533" s="1495">
        <v>5</v>
      </c>
      <c r="H533" s="1494" t="s">
        <v>5454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s="188" customFormat="1">
      <c r="A534" s="1458">
        <v>2021</v>
      </c>
      <c r="B534" s="1457" t="s">
        <v>91</v>
      </c>
      <c r="C534" s="1494" t="s">
        <v>95</v>
      </c>
      <c r="D534" s="1494" t="s">
        <v>5446</v>
      </c>
      <c r="E534" s="1669">
        <v>44268</v>
      </c>
      <c r="F534" s="1495" t="s">
        <v>5455</v>
      </c>
      <c r="G534" s="1495">
        <v>5</v>
      </c>
      <c r="H534" s="1494" t="s">
        <v>670</v>
      </c>
      <c r="I534" s="1409"/>
      <c r="J534" s="25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</row>
    <row r="535" spans="1:20" ht="13.5" customHeight="1">
      <c r="A535" s="1497">
        <v>2021</v>
      </c>
      <c r="B535" s="1457" t="s">
        <v>91</v>
      </c>
      <c r="C535" s="1494" t="s">
        <v>95</v>
      </c>
      <c r="D535" s="1494" t="s">
        <v>5476</v>
      </c>
      <c r="E535" s="1669">
        <v>44317</v>
      </c>
      <c r="F535" s="1495" t="s">
        <v>5455</v>
      </c>
      <c r="G535" s="1495">
        <v>0</v>
      </c>
      <c r="H535" s="1494" t="s">
        <v>5454</v>
      </c>
      <c r="I535" s="1409" t="s">
        <v>234</v>
      </c>
      <c r="J535" s="2"/>
    </row>
    <row r="536" spans="1:20" ht="13.5" customHeight="1">
      <c r="A536" s="1497">
        <v>2021</v>
      </c>
      <c r="B536" s="1457" t="s">
        <v>91</v>
      </c>
      <c r="C536" s="1494" t="s">
        <v>95</v>
      </c>
      <c r="D536" s="1494" t="s">
        <v>5476</v>
      </c>
      <c r="E536" s="1669">
        <v>44317</v>
      </c>
      <c r="F536" s="1495" t="s">
        <v>5455</v>
      </c>
      <c r="G536" s="1495">
        <v>5</v>
      </c>
      <c r="H536" s="1494" t="s">
        <v>670</v>
      </c>
      <c r="I536" s="1410"/>
      <c r="J536" s="2"/>
    </row>
    <row r="537" spans="1:20" ht="13.5" customHeight="1">
      <c r="A537" s="1497">
        <v>2021</v>
      </c>
      <c r="B537" s="1457" t="s">
        <v>91</v>
      </c>
      <c r="C537" s="1459" t="s">
        <v>95</v>
      </c>
      <c r="D537" s="1459" t="s">
        <v>5486</v>
      </c>
      <c r="E537" s="1675">
        <v>44332</v>
      </c>
      <c r="F537" s="1601" t="s">
        <v>5537</v>
      </c>
      <c r="G537" s="1602">
        <v>15</v>
      </c>
      <c r="H537" s="1494" t="s">
        <v>5538</v>
      </c>
      <c r="I537" s="1410"/>
      <c r="J537" s="2"/>
    </row>
    <row r="538" spans="1:20" s="188" customFormat="1" ht="13.5" customHeight="1">
      <c r="A538" s="1536">
        <v>2021</v>
      </c>
      <c r="B538" s="1457"/>
      <c r="C538" s="1457"/>
      <c r="D538" s="1533"/>
      <c r="E538" s="1684"/>
      <c r="F538" s="1534"/>
      <c r="G538" s="1458">
        <f>SUM(G531:G537)</f>
        <v>44</v>
      </c>
      <c r="H538" s="1499"/>
      <c r="I538" s="1410"/>
      <c r="J538" s="187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</row>
    <row r="539" spans="1:20" ht="13.5" customHeight="1">
      <c r="A539" s="124" t="s">
        <v>46</v>
      </c>
      <c r="B539" s="125"/>
      <c r="C539" s="125" t="s">
        <v>652</v>
      </c>
      <c r="D539" s="126"/>
      <c r="E539" s="1672"/>
      <c r="F539" s="264"/>
      <c r="G539" s="129">
        <f>G530+G538</f>
        <v>79</v>
      </c>
      <c r="H539" s="146"/>
      <c r="I539" s="1409"/>
      <c r="J539" s="93"/>
    </row>
    <row r="540" spans="1:20" ht="13.5" customHeight="1">
      <c r="A540" s="104"/>
      <c r="D540" s="131"/>
      <c r="E540" s="1673"/>
      <c r="F540" s="87"/>
      <c r="G540" s="133"/>
      <c r="I540" s="1409"/>
      <c r="J540" s="93"/>
    </row>
    <row r="541" spans="1:20" s="188" customFormat="1">
      <c r="A541" s="244">
        <v>2020</v>
      </c>
      <c r="B541" s="245" t="s">
        <v>129</v>
      </c>
      <c r="C541" s="254" t="s">
        <v>133</v>
      </c>
      <c r="D541" s="254" t="s">
        <v>252</v>
      </c>
      <c r="E541" s="1690">
        <v>43891</v>
      </c>
      <c r="F541" s="1655" t="s">
        <v>653</v>
      </c>
      <c r="G541" s="257">
        <v>10</v>
      </c>
      <c r="H541" s="275" t="s">
        <v>654</v>
      </c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s="188" customFormat="1">
      <c r="A542" s="244">
        <v>2020</v>
      </c>
      <c r="B542" s="245"/>
      <c r="C542" s="245"/>
      <c r="D542" s="245"/>
      <c r="E542" s="1689"/>
      <c r="F542" s="1714"/>
      <c r="G542" s="248">
        <f>SUM(G541)</f>
        <v>10</v>
      </c>
      <c r="H542" s="1641"/>
      <c r="I542" s="1410"/>
      <c r="J542" s="25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</row>
    <row r="543" spans="1:20" ht="13.5" customHeight="1">
      <c r="A543" s="124" t="s">
        <v>46</v>
      </c>
      <c r="B543" s="125"/>
      <c r="C543" s="125" t="s">
        <v>655</v>
      </c>
      <c r="D543" s="126"/>
      <c r="E543" s="1672"/>
      <c r="F543" s="264"/>
      <c r="G543" s="129">
        <f>G542</f>
        <v>10</v>
      </c>
      <c r="H543" s="146"/>
      <c r="I543" s="1409"/>
      <c r="J543" s="93"/>
    </row>
    <row r="544" spans="1:20" ht="13.5" customHeight="1">
      <c r="A544" s="278"/>
      <c r="B544" s="154"/>
      <c r="C544" s="154"/>
      <c r="D544" s="326"/>
      <c r="E544" s="1677"/>
      <c r="F544" s="280"/>
      <c r="G544" s="153"/>
      <c r="H544" s="157"/>
      <c r="I544" s="1409"/>
      <c r="J544" s="93"/>
    </row>
    <row r="545" spans="1:20" s="115" customFormat="1" ht="13.5" customHeight="1">
      <c r="A545" s="106">
        <v>2018</v>
      </c>
      <c r="B545" s="107" t="s">
        <v>129</v>
      </c>
      <c r="C545" s="107" t="s">
        <v>141</v>
      </c>
      <c r="D545" s="171" t="s">
        <v>461</v>
      </c>
      <c r="E545" s="1670">
        <v>43366</v>
      </c>
      <c r="F545" s="172" t="s">
        <v>656</v>
      </c>
      <c r="G545" s="111">
        <v>5</v>
      </c>
      <c r="H545" s="170" t="s">
        <v>295</v>
      </c>
      <c r="I545" s="1540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 ht="13.5" customHeight="1">
      <c r="A546" s="106">
        <v>2018</v>
      </c>
      <c r="B546" s="107"/>
      <c r="C546" s="107"/>
      <c r="D546" s="171"/>
      <c r="E546" s="1670"/>
      <c r="F546" s="172"/>
      <c r="G546" s="111">
        <f>SUM(G545)</f>
        <v>5</v>
      </c>
      <c r="H546" s="170"/>
      <c r="I546" s="1540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ht="13.5" customHeight="1">
      <c r="A547" s="104">
        <v>2019</v>
      </c>
      <c r="B547" s="73" t="s">
        <v>129</v>
      </c>
      <c r="C547" s="73" t="s">
        <v>141</v>
      </c>
      <c r="D547" s="72" t="s">
        <v>657</v>
      </c>
      <c r="E547" s="1673">
        <v>43506</v>
      </c>
      <c r="F547" s="87" t="s">
        <v>658</v>
      </c>
      <c r="G547" s="133">
        <v>5</v>
      </c>
      <c r="H547" s="88" t="s">
        <v>659</v>
      </c>
      <c r="I547" s="1409"/>
      <c r="J547" s="93"/>
    </row>
    <row r="548" spans="1:20">
      <c r="A548" s="173">
        <v>2019</v>
      </c>
      <c r="B548" s="73" t="s">
        <v>129</v>
      </c>
      <c r="C548" s="73" t="s">
        <v>141</v>
      </c>
      <c r="D548" s="174" t="s">
        <v>277</v>
      </c>
      <c r="E548" s="1679">
        <v>43716</v>
      </c>
      <c r="F548" s="1657" t="s">
        <v>660</v>
      </c>
      <c r="G548" s="173">
        <v>3</v>
      </c>
      <c r="H548" s="88" t="s">
        <v>478</v>
      </c>
      <c r="I548" s="1409"/>
    </row>
    <row r="549" spans="1:20">
      <c r="A549" s="173">
        <v>2020</v>
      </c>
      <c r="B549" s="73" t="s">
        <v>129</v>
      </c>
      <c r="C549" s="73" t="s">
        <v>141</v>
      </c>
      <c r="D549" s="73" t="s">
        <v>461</v>
      </c>
      <c r="E549" s="1679">
        <v>43730</v>
      </c>
      <c r="F549" s="1657" t="s">
        <v>661</v>
      </c>
      <c r="G549" s="173">
        <v>5</v>
      </c>
      <c r="H549" s="88" t="s">
        <v>662</v>
      </c>
      <c r="I549" s="1409"/>
    </row>
    <row r="550" spans="1:20" ht="13.5" customHeight="1">
      <c r="A550" s="104">
        <v>2019</v>
      </c>
      <c r="D550" s="72"/>
      <c r="E550" s="1673"/>
      <c r="F550" s="87"/>
      <c r="G550" s="133">
        <f>SUM(G547:G549)</f>
        <v>13</v>
      </c>
      <c r="I550" s="1409"/>
      <c r="J550" s="93"/>
    </row>
    <row r="551" spans="1:20" ht="13.5" customHeight="1">
      <c r="A551" s="1371">
        <v>2020</v>
      </c>
      <c r="B551" s="1362" t="s">
        <v>129</v>
      </c>
      <c r="C551" s="1362" t="s">
        <v>141</v>
      </c>
      <c r="D551" s="1411" t="s">
        <v>406</v>
      </c>
      <c r="E551" s="1681">
        <v>43867</v>
      </c>
      <c r="F551" s="1412"/>
      <c r="G551" s="1363">
        <v>0</v>
      </c>
      <c r="H551" s="1405" t="s">
        <v>663</v>
      </c>
      <c r="I551" s="1409" t="s">
        <v>637</v>
      </c>
      <c r="J551" s="93"/>
    </row>
    <row r="552" spans="1:20" ht="13.5" customHeight="1">
      <c r="A552" s="1371">
        <v>2020</v>
      </c>
      <c r="B552" s="1362"/>
      <c r="C552" s="1362"/>
      <c r="D552" s="1411"/>
      <c r="E552" s="1681"/>
      <c r="F552" s="1412"/>
      <c r="G552" s="1363">
        <f>SUM(G551)</f>
        <v>0</v>
      </c>
      <c r="H552" s="1405"/>
      <c r="I552" s="1409"/>
      <c r="J552" s="93"/>
    </row>
    <row r="553" spans="1:20" ht="13.5" customHeight="1">
      <c r="A553" s="124" t="s">
        <v>46</v>
      </c>
      <c r="B553" s="125"/>
      <c r="C553" s="125" t="s">
        <v>664</v>
      </c>
      <c r="D553" s="126"/>
      <c r="E553" s="1672"/>
      <c r="F553" s="264"/>
      <c r="G553" s="129">
        <f>G546+G550+G552</f>
        <v>18</v>
      </c>
      <c r="H553" s="146"/>
      <c r="I553" s="1409"/>
      <c r="J553" s="93"/>
    </row>
    <row r="554" spans="1:20" ht="13.5" customHeight="1">
      <c r="A554" s="104"/>
      <c r="D554" s="131"/>
      <c r="E554" s="1673"/>
      <c r="F554" s="87"/>
      <c r="G554" s="133"/>
      <c r="I554" s="1409"/>
      <c r="J554" s="93"/>
    </row>
    <row r="555" spans="1:20" s="115" customFormat="1" ht="13.5" customHeight="1">
      <c r="A555" s="134">
        <v>2018</v>
      </c>
      <c r="B555" s="107" t="s">
        <v>91</v>
      </c>
      <c r="C555" s="107" t="s">
        <v>103</v>
      </c>
      <c r="D555" s="107" t="s">
        <v>55</v>
      </c>
      <c r="E555" s="1670">
        <v>43149</v>
      </c>
      <c r="F555" s="111"/>
      <c r="G555" s="111">
        <v>0</v>
      </c>
      <c r="H555" s="170" t="s">
        <v>342</v>
      </c>
      <c r="I555" s="1409" t="s">
        <v>665</v>
      </c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265</v>
      </c>
      <c r="E556" s="1670">
        <v>43352</v>
      </c>
      <c r="F556" s="111" t="s">
        <v>666</v>
      </c>
      <c r="G556" s="172">
        <v>10</v>
      </c>
      <c r="H556" s="170" t="s">
        <v>667</v>
      </c>
      <c r="I556" s="1409"/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0">
        <v>43415</v>
      </c>
      <c r="F557" s="111" t="s">
        <v>668</v>
      </c>
      <c r="G557" s="172">
        <v>0</v>
      </c>
      <c r="H557" s="170" t="s">
        <v>645</v>
      </c>
      <c r="I557" s="1409" t="s">
        <v>669</v>
      </c>
      <c r="J557" s="2"/>
    </row>
    <row r="558" spans="1:20" ht="13.5" customHeight="1">
      <c r="A558" s="134">
        <v>2018</v>
      </c>
      <c r="B558" s="107" t="s">
        <v>91</v>
      </c>
      <c r="C558" s="171" t="s">
        <v>103</v>
      </c>
      <c r="D558" s="107" t="s">
        <v>500</v>
      </c>
      <c r="E558" s="1670">
        <v>43415</v>
      </c>
      <c r="F558" s="111" t="s">
        <v>668</v>
      </c>
      <c r="G558" s="172">
        <v>0</v>
      </c>
      <c r="H558" s="170" t="s">
        <v>670</v>
      </c>
      <c r="I558" s="1409" t="s">
        <v>669</v>
      </c>
      <c r="J558" s="2"/>
    </row>
    <row r="559" spans="1:20" s="115" customFormat="1" ht="13.5" customHeight="1">
      <c r="A559" s="134">
        <v>2018</v>
      </c>
      <c r="B559" s="107"/>
      <c r="C559" s="107"/>
      <c r="D559" s="107"/>
      <c r="E559" s="1670"/>
      <c r="F559" s="111"/>
      <c r="G559" s="111">
        <f>SUM(G555:G556)</f>
        <v>10</v>
      </c>
      <c r="H559" s="170"/>
      <c r="I559" s="1540"/>
      <c r="J559" s="114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3">
        <v>43512</v>
      </c>
      <c r="F560" s="133" t="s">
        <v>671</v>
      </c>
      <c r="G560" s="87">
        <v>5</v>
      </c>
      <c r="H560" s="88" t="s">
        <v>236</v>
      </c>
      <c r="I560" s="1409"/>
      <c r="J560" s="2"/>
    </row>
    <row r="561" spans="1:20" ht="13.5" customHeight="1">
      <c r="A561" s="147">
        <v>2019</v>
      </c>
      <c r="B561" s="73" t="s">
        <v>91</v>
      </c>
      <c r="C561" s="72" t="s">
        <v>103</v>
      </c>
      <c r="D561" s="73" t="s">
        <v>55</v>
      </c>
      <c r="E561" s="1673">
        <v>43512</v>
      </c>
      <c r="F561" s="133" t="s">
        <v>671</v>
      </c>
      <c r="G561" s="87">
        <v>5</v>
      </c>
      <c r="H561" s="88" t="s">
        <v>273</v>
      </c>
      <c r="I561" s="1409"/>
      <c r="J561" s="2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74">
        <v>43604</v>
      </c>
      <c r="F562" s="1656" t="s">
        <v>672</v>
      </c>
      <c r="G562" s="141">
        <v>3</v>
      </c>
      <c r="H562" s="1561" t="s">
        <v>673</v>
      </c>
      <c r="I562" s="1409"/>
    </row>
    <row r="563" spans="1:20">
      <c r="A563" s="137">
        <v>2019</v>
      </c>
      <c r="B563" s="73" t="s">
        <v>91</v>
      </c>
      <c r="C563" s="143" t="s">
        <v>103</v>
      </c>
      <c r="D563" s="138" t="s">
        <v>227</v>
      </c>
      <c r="E563" s="1674">
        <v>43604</v>
      </c>
      <c r="F563" s="1656" t="s">
        <v>674</v>
      </c>
      <c r="G563" s="141">
        <v>7</v>
      </c>
      <c r="H563" s="1561" t="s">
        <v>497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73" t="s">
        <v>277</v>
      </c>
      <c r="E564" s="1679">
        <v>43716</v>
      </c>
      <c r="F564" s="1657" t="s">
        <v>675</v>
      </c>
      <c r="G564" s="173">
        <v>10</v>
      </c>
      <c r="H564" s="88" t="s">
        <v>667</v>
      </c>
      <c r="I564" s="1409"/>
    </row>
    <row r="565" spans="1:20">
      <c r="A565" s="173">
        <v>2019</v>
      </c>
      <c r="B565" s="73" t="s">
        <v>91</v>
      </c>
      <c r="C565" s="174" t="s">
        <v>103</v>
      </c>
      <c r="D565" s="174" t="s">
        <v>277</v>
      </c>
      <c r="E565" s="1679">
        <v>43716</v>
      </c>
      <c r="F565" s="1657" t="s">
        <v>676</v>
      </c>
      <c r="G565" s="173">
        <v>3</v>
      </c>
      <c r="H565" s="88" t="s">
        <v>677</v>
      </c>
      <c r="I565" s="1409"/>
    </row>
    <row r="566" spans="1:20" ht="13.5" customHeight="1">
      <c r="A566" s="147">
        <v>2019</v>
      </c>
      <c r="E566" s="1673"/>
      <c r="F566" s="133"/>
      <c r="G566" s="133">
        <f>SUM(G560:G565)</f>
        <v>33</v>
      </c>
      <c r="I566" s="1409"/>
      <c r="J566" s="93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1">
        <v>43876</v>
      </c>
      <c r="F567" s="1667" t="s">
        <v>678</v>
      </c>
      <c r="G567" s="1363">
        <v>5</v>
      </c>
      <c r="H567" s="1405" t="s">
        <v>679</v>
      </c>
      <c r="I567" s="1410"/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>
      <c r="A568" s="1363">
        <v>2020</v>
      </c>
      <c r="B568" s="1362" t="s">
        <v>91</v>
      </c>
      <c r="C568" s="1362" t="s">
        <v>103</v>
      </c>
      <c r="D568" s="1362" t="s">
        <v>55</v>
      </c>
      <c r="E568" s="1681">
        <v>43876</v>
      </c>
      <c r="F568" s="1667" t="s">
        <v>678</v>
      </c>
      <c r="G568" s="1363">
        <v>0</v>
      </c>
      <c r="H568" s="1405" t="s">
        <v>273</v>
      </c>
      <c r="I568" s="1409" t="s">
        <v>234</v>
      </c>
      <c r="J568" s="25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1">
        <v>43891</v>
      </c>
      <c r="F569" s="1668" t="s">
        <v>672</v>
      </c>
      <c r="G569" s="1378">
        <v>7</v>
      </c>
      <c r="H569" s="1414" t="s">
        <v>680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1">
        <v>43891</v>
      </c>
      <c r="F570" s="1668" t="s">
        <v>681</v>
      </c>
      <c r="G570" s="1378">
        <v>3</v>
      </c>
      <c r="H570" s="1414" t="s">
        <v>682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1">
        <v>43891</v>
      </c>
      <c r="F571" s="1668" t="s">
        <v>683</v>
      </c>
      <c r="G571" s="1378">
        <v>3</v>
      </c>
      <c r="H571" s="1414" t="s">
        <v>684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363">
        <v>2020</v>
      </c>
      <c r="B572" s="1362" t="s">
        <v>91</v>
      </c>
      <c r="C572" s="1375" t="s">
        <v>103</v>
      </c>
      <c r="D572" s="1375" t="s">
        <v>252</v>
      </c>
      <c r="E572" s="1691">
        <v>43891</v>
      </c>
      <c r="F572" s="1668" t="s">
        <v>686</v>
      </c>
      <c r="G572" s="1378">
        <v>10</v>
      </c>
      <c r="H572" s="1414" t="s">
        <v>687</v>
      </c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13">
        <v>2020</v>
      </c>
      <c r="B573" s="1362"/>
      <c r="C573" s="1362"/>
      <c r="D573" s="1362"/>
      <c r="E573" s="1681"/>
      <c r="F573" s="1363"/>
      <c r="G573" s="1363">
        <f>SUM(G567:G572)</f>
        <v>28</v>
      </c>
      <c r="H573" s="1405"/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7">
        <v>2021</v>
      </c>
      <c r="B574" s="1457" t="s">
        <v>91</v>
      </c>
      <c r="C574" s="1494" t="s">
        <v>103</v>
      </c>
      <c r="D574" s="1494" t="s">
        <v>252</v>
      </c>
      <c r="E574" s="1669">
        <v>44262</v>
      </c>
      <c r="F574" s="1495" t="s">
        <v>5396</v>
      </c>
      <c r="G574" s="1495">
        <v>7</v>
      </c>
      <c r="H574" s="1494" t="s">
        <v>289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7">
        <v>2021</v>
      </c>
      <c r="B575" s="1457" t="s">
        <v>91</v>
      </c>
      <c r="C575" s="1494" t="s">
        <v>103</v>
      </c>
      <c r="D575" s="1494" t="s">
        <v>252</v>
      </c>
      <c r="E575" s="1669">
        <v>44262</v>
      </c>
      <c r="F575" s="1495" t="s">
        <v>5397</v>
      </c>
      <c r="G575" s="1495">
        <v>10</v>
      </c>
      <c r="H575" s="1494" t="s">
        <v>648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7">
        <v>2021</v>
      </c>
      <c r="B576" s="1457" t="s">
        <v>91</v>
      </c>
      <c r="C576" s="1494" t="s">
        <v>103</v>
      </c>
      <c r="D576" s="1494" t="s">
        <v>252</v>
      </c>
      <c r="E576" s="1669">
        <v>44262</v>
      </c>
      <c r="F576" s="1495" t="s">
        <v>2016</v>
      </c>
      <c r="G576" s="1495">
        <v>3</v>
      </c>
      <c r="H576" s="1494" t="s">
        <v>682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7">
        <v>2021</v>
      </c>
      <c r="B577" s="1457" t="s">
        <v>91</v>
      </c>
      <c r="C577" s="1494" t="s">
        <v>103</v>
      </c>
      <c r="D577" s="1494" t="s">
        <v>252</v>
      </c>
      <c r="E577" s="1669">
        <v>44262</v>
      </c>
      <c r="F577" s="1495" t="s">
        <v>5678</v>
      </c>
      <c r="G577" s="1495">
        <v>3</v>
      </c>
      <c r="H577" s="1494" t="s">
        <v>5679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7">
        <v>2021</v>
      </c>
      <c r="B578" s="1457" t="s">
        <v>91</v>
      </c>
      <c r="C578" s="1459" t="s">
        <v>103</v>
      </c>
      <c r="D578" s="1459" t="s">
        <v>5486</v>
      </c>
      <c r="E578" s="1675">
        <v>44332</v>
      </c>
      <c r="F578" s="1601" t="s">
        <v>5539</v>
      </c>
      <c r="G578" s="1602">
        <v>10</v>
      </c>
      <c r="H578" s="1494" t="s">
        <v>5540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7">
        <v>2021</v>
      </c>
      <c r="B579" s="1457" t="s">
        <v>91</v>
      </c>
      <c r="C579" s="1459" t="s">
        <v>103</v>
      </c>
      <c r="D579" s="1459" t="s">
        <v>5486</v>
      </c>
      <c r="E579" s="1675">
        <v>44332</v>
      </c>
      <c r="F579" s="1601" t="s">
        <v>5541</v>
      </c>
      <c r="G579" s="1602">
        <v>10</v>
      </c>
      <c r="H579" s="1494" t="s">
        <v>5542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7">
        <v>2021</v>
      </c>
      <c r="B580" s="1457" t="s">
        <v>91</v>
      </c>
      <c r="C580" s="1459" t="s">
        <v>103</v>
      </c>
      <c r="D580" s="1459" t="s">
        <v>5486</v>
      </c>
      <c r="E580" s="1675">
        <v>44332</v>
      </c>
      <c r="F580" s="1601" t="s">
        <v>5543</v>
      </c>
      <c r="G580" s="1602">
        <v>7</v>
      </c>
      <c r="H580" s="1494" t="s">
        <v>5544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7">
        <v>2021</v>
      </c>
      <c r="B581" s="1457" t="s">
        <v>91</v>
      </c>
      <c r="C581" s="1459" t="s">
        <v>103</v>
      </c>
      <c r="D581" s="1459" t="s">
        <v>5486</v>
      </c>
      <c r="E581" s="1675">
        <v>44332</v>
      </c>
      <c r="F581" s="1601" t="s">
        <v>5545</v>
      </c>
      <c r="G581" s="1602">
        <v>10</v>
      </c>
      <c r="H581" s="1494" t="s">
        <v>5546</v>
      </c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s="188" customFormat="1" ht="13.5" customHeight="1">
      <c r="A582" s="1497">
        <v>2021</v>
      </c>
      <c r="B582" s="1457"/>
      <c r="C582" s="1494"/>
      <c r="D582" s="1494"/>
      <c r="E582" s="1669"/>
      <c r="F582" s="1495"/>
      <c r="G582" s="1495">
        <v>60</v>
      </c>
      <c r="H582" s="1494"/>
      <c r="I582" s="1410"/>
      <c r="J582" s="187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</row>
    <row r="583" spans="1:20" ht="13.5" customHeight="1">
      <c r="A583" s="144" t="s">
        <v>46</v>
      </c>
      <c r="B583" s="125"/>
      <c r="C583" s="145" t="s">
        <v>688</v>
      </c>
      <c r="D583" s="125"/>
      <c r="E583" s="1672"/>
      <c r="F583" s="129"/>
      <c r="G583" s="129">
        <v>131</v>
      </c>
      <c r="H583" s="146"/>
      <c r="I583" s="1409"/>
      <c r="J583" s="93"/>
    </row>
    <row r="584" spans="1:20" ht="13.5" customHeight="1">
      <c r="A584" s="178"/>
      <c r="B584" s="154"/>
      <c r="C584" s="155"/>
      <c r="D584" s="154"/>
      <c r="E584" s="1677"/>
      <c r="F584" s="153"/>
      <c r="G584" s="153"/>
      <c r="H584" s="157"/>
      <c r="I584" s="1409"/>
      <c r="J584" s="93"/>
    </row>
    <row r="585" spans="1:20" ht="13.5" customHeight="1">
      <c r="A585" s="134">
        <v>2018</v>
      </c>
      <c r="B585" s="107" t="s">
        <v>53</v>
      </c>
      <c r="C585" s="107" t="s">
        <v>145</v>
      </c>
      <c r="D585" s="107" t="s">
        <v>265</v>
      </c>
      <c r="E585" s="1670">
        <v>43352</v>
      </c>
      <c r="F585" s="111" t="s">
        <v>689</v>
      </c>
      <c r="G585" s="111">
        <v>3</v>
      </c>
      <c r="H585" s="170" t="s">
        <v>690</v>
      </c>
      <c r="I585" s="1409"/>
      <c r="J585" s="2"/>
    </row>
    <row r="586" spans="1:20" s="115" customFormat="1">
      <c r="A586" s="134">
        <v>2018</v>
      </c>
      <c r="B586" s="107"/>
      <c r="C586" s="107"/>
      <c r="D586" s="107"/>
      <c r="E586" s="1670"/>
      <c r="F586" s="1665"/>
      <c r="G586" s="111">
        <f>SUM(G585:G585)</f>
        <v>3</v>
      </c>
      <c r="H586" s="170"/>
      <c r="I586" s="1540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>
      <c r="A587" s="173">
        <v>2019</v>
      </c>
      <c r="B587" s="73" t="s">
        <v>53</v>
      </c>
      <c r="C587" s="174" t="s">
        <v>145</v>
      </c>
      <c r="D587" s="174" t="s">
        <v>277</v>
      </c>
      <c r="E587" s="1679">
        <v>43716</v>
      </c>
      <c r="F587" s="1657" t="s">
        <v>691</v>
      </c>
      <c r="G587" s="173">
        <v>7</v>
      </c>
      <c r="H587" s="88" t="s">
        <v>692</v>
      </c>
      <c r="I587" s="1409"/>
    </row>
    <row r="588" spans="1:20">
      <c r="A588" s="173">
        <v>2019</v>
      </c>
      <c r="B588" s="174"/>
      <c r="C588" s="174"/>
      <c r="D588" s="174"/>
      <c r="E588" s="1679"/>
      <c r="F588" s="1715"/>
      <c r="G588" s="173">
        <f>SUM(G587)</f>
        <v>7</v>
      </c>
      <c r="I588" s="1409"/>
    </row>
    <row r="589" spans="1:20" ht="13.5" customHeight="1">
      <c r="A589" s="144" t="s">
        <v>46</v>
      </c>
      <c r="B589" s="125"/>
      <c r="C589" s="272" t="s">
        <v>693</v>
      </c>
      <c r="D589" s="125"/>
      <c r="E589" s="1672"/>
      <c r="F589" s="129"/>
      <c r="G589" s="264">
        <f>G586+G588</f>
        <v>10</v>
      </c>
      <c r="H589" s="146"/>
      <c r="I589" s="1409"/>
      <c r="J589" s="93"/>
    </row>
    <row r="590" spans="1:20" ht="13.5" customHeight="1">
      <c r="A590" s="178"/>
      <c r="B590" s="154"/>
      <c r="C590" s="155"/>
      <c r="D590" s="154"/>
      <c r="E590" s="1677"/>
      <c r="F590" s="153"/>
      <c r="G590" s="153"/>
      <c r="H590" s="157"/>
      <c r="I590" s="1409"/>
      <c r="J590" s="93"/>
    </row>
    <row r="591" spans="1:20">
      <c r="A591" s="137">
        <v>2019</v>
      </c>
      <c r="B591" s="73" t="s">
        <v>164</v>
      </c>
      <c r="C591" s="73" t="s">
        <v>184</v>
      </c>
      <c r="D591" s="138" t="s">
        <v>227</v>
      </c>
      <c r="E591" s="1674">
        <v>43604</v>
      </c>
      <c r="F591" s="1656" t="s">
        <v>695</v>
      </c>
      <c r="G591" s="141">
        <v>10</v>
      </c>
      <c r="H591" s="1561" t="s">
        <v>696</v>
      </c>
      <c r="I591" s="1409"/>
      <c r="J591" s="2"/>
    </row>
    <row r="592" spans="1:20" ht="13.5" customHeight="1">
      <c r="A592" s="147">
        <v>2019</v>
      </c>
      <c r="B592" s="73" t="s">
        <v>164</v>
      </c>
      <c r="C592" s="73" t="s">
        <v>184</v>
      </c>
      <c r="D592" s="73" t="s">
        <v>78</v>
      </c>
      <c r="E592" s="1673">
        <v>43611</v>
      </c>
      <c r="F592" s="133" t="s">
        <v>5671</v>
      </c>
      <c r="G592" s="133">
        <v>15</v>
      </c>
      <c r="H592" s="88" t="s">
        <v>696</v>
      </c>
      <c r="I592" s="1409"/>
      <c r="J592" s="2"/>
    </row>
    <row r="593" spans="1:20">
      <c r="A593" s="147">
        <v>2019</v>
      </c>
      <c r="E593" s="1673"/>
      <c r="F593" s="1657"/>
      <c r="G593" s="133">
        <f>SUM(G591:G592)</f>
        <v>25</v>
      </c>
      <c r="I593" s="1409"/>
      <c r="J593" s="2"/>
    </row>
    <row r="594" spans="1:20" ht="13.5" customHeight="1">
      <c r="A594" s="144" t="s">
        <v>46</v>
      </c>
      <c r="B594" s="125"/>
      <c r="C594" s="272" t="s">
        <v>5756</v>
      </c>
      <c r="D594" s="125"/>
      <c r="E594" s="1672"/>
      <c r="F594" s="129"/>
      <c r="G594" s="264">
        <f>G593</f>
        <v>25</v>
      </c>
      <c r="H594" s="146"/>
      <c r="I594" s="1409"/>
      <c r="J594" s="93"/>
    </row>
    <row r="595" spans="1:20" ht="13.5" customHeight="1">
      <c r="A595" s="147"/>
      <c r="C595" s="148"/>
      <c r="E595" s="1673"/>
      <c r="F595" s="133"/>
      <c r="G595" s="133"/>
      <c r="I595" s="1409"/>
      <c r="J595" s="93"/>
    </row>
    <row r="596" spans="1:20" s="115" customFormat="1" ht="13.5" customHeight="1">
      <c r="A596" s="355">
        <v>2018</v>
      </c>
      <c r="B596" s="356" t="s">
        <v>699</v>
      </c>
      <c r="C596" s="356" t="s">
        <v>204</v>
      </c>
      <c r="D596" s="356" t="s">
        <v>433</v>
      </c>
      <c r="E596" s="1705">
        <v>43170</v>
      </c>
      <c r="F596" s="1729" t="s">
        <v>700</v>
      </c>
      <c r="G596" s="359">
        <v>5</v>
      </c>
      <c r="H596" s="683" t="s">
        <v>354</v>
      </c>
      <c r="I596" s="1540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 ht="13.5" customHeight="1">
      <c r="A597" s="355">
        <v>2018</v>
      </c>
      <c r="B597" s="356"/>
      <c r="C597" s="356"/>
      <c r="D597" s="356"/>
      <c r="E597" s="1705"/>
      <c r="F597" s="1729"/>
      <c r="G597" s="359">
        <f>G596</f>
        <v>5</v>
      </c>
      <c r="H597" s="683"/>
      <c r="I597" s="1540"/>
      <c r="J597" s="114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ht="13.5" customHeight="1">
      <c r="A598" s="297" t="s">
        <v>46</v>
      </c>
      <c r="B598" s="298"/>
      <c r="C598" s="298" t="s">
        <v>701</v>
      </c>
      <c r="D598" s="298"/>
      <c r="E598" s="1697"/>
      <c r="F598" s="1721"/>
      <c r="G598" s="301">
        <f>G597</f>
        <v>5</v>
      </c>
      <c r="H598" s="651"/>
      <c r="I598" s="1409"/>
      <c r="J598" s="93"/>
    </row>
    <row r="599" spans="1:20" ht="13.5" customHeight="1">
      <c r="A599" s="178"/>
      <c r="B599" s="154"/>
      <c r="C599" s="279"/>
      <c r="D599" s="154"/>
      <c r="E599" s="1677"/>
      <c r="F599" s="153"/>
      <c r="G599" s="153"/>
      <c r="H599" s="157"/>
      <c r="I599" s="1409"/>
      <c r="J599" s="93"/>
    </row>
    <row r="600" spans="1:20" s="115" customFormat="1" ht="13.5" customHeight="1">
      <c r="A600" s="134">
        <v>2018</v>
      </c>
      <c r="B600" s="107" t="s">
        <v>53</v>
      </c>
      <c r="C600" s="171" t="s">
        <v>135</v>
      </c>
      <c r="D600" s="107" t="s">
        <v>702</v>
      </c>
      <c r="E600" s="1670">
        <v>43257</v>
      </c>
      <c r="F600" s="111" t="s">
        <v>703</v>
      </c>
      <c r="G600" s="111">
        <v>0</v>
      </c>
      <c r="H600" s="170" t="s">
        <v>435</v>
      </c>
      <c r="I600" s="1409" t="s">
        <v>234</v>
      </c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15" customFormat="1" ht="13.5" customHeight="1">
      <c r="A601" s="134">
        <v>2018</v>
      </c>
      <c r="B601" s="107"/>
      <c r="C601" s="171"/>
      <c r="D601" s="107"/>
      <c r="E601" s="1670"/>
      <c r="F601" s="111"/>
      <c r="G601" s="111">
        <f>G600</f>
        <v>0</v>
      </c>
      <c r="H601" s="170"/>
      <c r="I601" s="1540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s="188" customFormat="1" ht="13.5" customHeight="1">
      <c r="A602" s="177">
        <v>2020</v>
      </c>
      <c r="B602" s="180" t="s">
        <v>129</v>
      </c>
      <c r="C602" s="259" t="s">
        <v>135</v>
      </c>
      <c r="D602" s="180" t="s">
        <v>55</v>
      </c>
      <c r="E602" s="1682">
        <v>43876</v>
      </c>
      <c r="F602" s="184" t="s">
        <v>704</v>
      </c>
      <c r="G602" s="184">
        <v>5</v>
      </c>
      <c r="H602" s="252" t="s">
        <v>705</v>
      </c>
      <c r="I602" s="1410"/>
      <c r="J602" s="187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</row>
    <row r="603" spans="1:20" s="115" customFormat="1" ht="13.5" customHeight="1">
      <c r="A603" s="177">
        <v>2020</v>
      </c>
      <c r="B603" s="107"/>
      <c r="C603" s="171"/>
      <c r="D603" s="107"/>
      <c r="E603" s="1670"/>
      <c r="F603" s="111"/>
      <c r="G603" s="184">
        <f>SUM(G600:G602)</f>
        <v>5</v>
      </c>
      <c r="H603" s="170"/>
      <c r="I603" s="1540"/>
      <c r="J603" s="114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ht="13.5" customHeight="1">
      <c r="A604" s="144" t="s">
        <v>46</v>
      </c>
      <c r="B604" s="125"/>
      <c r="C604" s="272" t="s">
        <v>706</v>
      </c>
      <c r="D604" s="125"/>
      <c r="E604" s="1672"/>
      <c r="F604" s="129"/>
      <c r="G604" s="129">
        <v>5</v>
      </c>
      <c r="H604" s="146"/>
      <c r="I604" s="1409"/>
      <c r="J604" s="93"/>
    </row>
    <row r="605" spans="1:20" ht="13.5" customHeight="1">
      <c r="A605" s="302"/>
      <c r="B605" s="303"/>
      <c r="C605" s="303"/>
      <c r="D605" s="303"/>
      <c r="E605" s="1698"/>
      <c r="F605" s="1722"/>
      <c r="G605" s="306"/>
      <c r="H605" s="655"/>
      <c r="I605" s="1409"/>
      <c r="J605" s="9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227</v>
      </c>
      <c r="E606" s="1670">
        <v>43240</v>
      </c>
      <c r="F606" s="1665" t="s">
        <v>707</v>
      </c>
      <c r="G606" s="111">
        <v>7</v>
      </c>
      <c r="H606" s="170" t="s">
        <v>708</v>
      </c>
      <c r="I606" s="1540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370</v>
      </c>
      <c r="E607" s="1670">
        <v>43247</v>
      </c>
      <c r="F607" s="111" t="s">
        <v>707</v>
      </c>
      <c r="G607" s="111">
        <v>10</v>
      </c>
      <c r="H607" s="170" t="s">
        <v>709</v>
      </c>
      <c r="I607" s="1540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 t="s">
        <v>129</v>
      </c>
      <c r="C608" s="107" t="s">
        <v>138</v>
      </c>
      <c r="D608" s="107" t="s">
        <v>112</v>
      </c>
      <c r="E608" s="1670">
        <v>43422</v>
      </c>
      <c r="F608" s="111" t="s">
        <v>707</v>
      </c>
      <c r="G608" s="111">
        <v>5</v>
      </c>
      <c r="H608" s="170" t="s">
        <v>710</v>
      </c>
      <c r="I608" s="1540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s="115" customFormat="1">
      <c r="A609" s="134">
        <v>2018</v>
      </c>
      <c r="B609" s="107"/>
      <c r="C609" s="107"/>
      <c r="D609" s="107"/>
      <c r="E609" s="1670"/>
      <c r="F609" s="1665"/>
      <c r="G609" s="111">
        <f>SUM(G606:G608)</f>
        <v>22</v>
      </c>
      <c r="H609" s="170"/>
      <c r="I609" s="1540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ht="13.5" customHeight="1">
      <c r="A610" s="144" t="s">
        <v>46</v>
      </c>
      <c r="B610" s="125"/>
      <c r="C610" s="272" t="s">
        <v>711</v>
      </c>
      <c r="D610" s="125"/>
      <c r="E610" s="1672"/>
      <c r="F610" s="129"/>
      <c r="G610" s="264">
        <f>G609</f>
        <v>22</v>
      </c>
      <c r="H610" s="146"/>
      <c r="I610" s="1409"/>
      <c r="J610" s="93"/>
    </row>
    <row r="611" spans="1:20" ht="13.5" customHeight="1">
      <c r="A611" s="147"/>
      <c r="C611" s="72"/>
      <c r="E611" s="1673"/>
      <c r="F611" s="133"/>
      <c r="I611" s="1409"/>
      <c r="J611" s="93"/>
    </row>
    <row r="612" spans="1:20" s="188" customFormat="1">
      <c r="A612" s="184">
        <v>2020</v>
      </c>
      <c r="B612" s="180" t="s">
        <v>164</v>
      </c>
      <c r="C612" s="254" t="s">
        <v>174</v>
      </c>
      <c r="D612" s="254" t="s">
        <v>252</v>
      </c>
      <c r="E612" s="1690">
        <v>43891</v>
      </c>
      <c r="F612" s="1655" t="s">
        <v>712</v>
      </c>
      <c r="G612" s="257">
        <v>7</v>
      </c>
      <c r="H612" s="254" t="s">
        <v>713</v>
      </c>
      <c r="I612" s="1410"/>
      <c r="J612" s="25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 ht="13.5" customHeight="1">
      <c r="A613" s="177">
        <v>2020</v>
      </c>
      <c r="B613" s="180"/>
      <c r="C613" s="259"/>
      <c r="D613" s="180"/>
      <c r="E613" s="1682"/>
      <c r="F613" s="184"/>
      <c r="G613" s="282">
        <f>SUM(G612:G612)</f>
        <v>7</v>
      </c>
      <c r="H613" s="252"/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 ht="13.5" customHeight="1">
      <c r="A614" s="1497">
        <v>2021</v>
      </c>
      <c r="B614" s="1457" t="s">
        <v>164</v>
      </c>
      <c r="C614" s="1494" t="s">
        <v>174</v>
      </c>
      <c r="D614" s="1494" t="s">
        <v>252</v>
      </c>
      <c r="E614" s="1669">
        <v>44262</v>
      </c>
      <c r="F614" s="1495" t="s">
        <v>5398</v>
      </c>
      <c r="G614" s="1495">
        <v>7</v>
      </c>
      <c r="H614" s="1494" t="s">
        <v>430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 ht="13.5" customHeight="1">
      <c r="A615" s="1497">
        <v>2021</v>
      </c>
      <c r="B615" s="1457" t="s">
        <v>164</v>
      </c>
      <c r="C615" s="1459" t="s">
        <v>174</v>
      </c>
      <c r="D615" s="1459" t="s">
        <v>5486</v>
      </c>
      <c r="E615" s="1675">
        <v>44332</v>
      </c>
      <c r="F615" s="1601" t="s">
        <v>5547</v>
      </c>
      <c r="G615" s="1602">
        <v>10</v>
      </c>
      <c r="H615" s="1494" t="s">
        <v>5548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 ht="13.5" customHeight="1">
      <c r="A616" s="1497">
        <v>2021</v>
      </c>
      <c r="B616" s="1457" t="s">
        <v>164</v>
      </c>
      <c r="C616" s="1459" t="s">
        <v>174</v>
      </c>
      <c r="D616" s="1459" t="s">
        <v>5486</v>
      </c>
      <c r="E616" s="1675">
        <v>44332</v>
      </c>
      <c r="F616" s="1601" t="s">
        <v>5723</v>
      </c>
      <c r="G616" s="1602">
        <v>3</v>
      </c>
      <c r="H616" s="1494" t="s">
        <v>5691</v>
      </c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 ht="13.5" customHeight="1">
      <c r="A617" s="1497">
        <v>2021</v>
      </c>
      <c r="B617" s="1457"/>
      <c r="C617" s="1537"/>
      <c r="D617" s="1457"/>
      <c r="E617" s="1684"/>
      <c r="F617" s="1458"/>
      <c r="G617" s="1534">
        <v>20</v>
      </c>
      <c r="H617" s="1499"/>
      <c r="I617" s="1410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 ht="13.5" customHeight="1">
      <c r="A618" s="144" t="s">
        <v>46</v>
      </c>
      <c r="B618" s="125"/>
      <c r="C618" s="145" t="s">
        <v>714</v>
      </c>
      <c r="D618" s="125"/>
      <c r="E618" s="1672"/>
      <c r="F618" s="129"/>
      <c r="G618" s="129">
        <f>G613+G617</f>
        <v>27</v>
      </c>
      <c r="H618" s="146"/>
      <c r="I618" s="1409"/>
      <c r="J618" s="93"/>
    </row>
    <row r="619" spans="1:20" ht="13.5" customHeight="1">
      <c r="A619" s="178"/>
      <c r="B619" s="154"/>
      <c r="C619" s="155"/>
      <c r="D619" s="154"/>
      <c r="E619" s="1677"/>
      <c r="F619" s="153"/>
      <c r="G619" s="153"/>
      <c r="H619" s="157"/>
      <c r="I619" s="1409"/>
      <c r="J619" s="93"/>
    </row>
    <row r="620" spans="1:20">
      <c r="A620" s="173">
        <v>2019</v>
      </c>
      <c r="B620" s="73" t="s">
        <v>129</v>
      </c>
      <c r="C620" s="174" t="s">
        <v>162</v>
      </c>
      <c r="D620" s="174" t="s">
        <v>277</v>
      </c>
      <c r="E620" s="1679">
        <v>43716</v>
      </c>
      <c r="F620" s="1657" t="s">
        <v>715</v>
      </c>
      <c r="G620" s="173">
        <v>3</v>
      </c>
      <c r="H620" s="88" t="s">
        <v>716</v>
      </c>
      <c r="I620" s="1409"/>
    </row>
    <row r="621" spans="1:20" ht="13.5" customHeight="1">
      <c r="A621" s="104">
        <v>2019</v>
      </c>
      <c r="D621" s="131"/>
      <c r="E621" s="1673"/>
      <c r="F621" s="87"/>
      <c r="G621" s="133">
        <f>SUM(G620)</f>
        <v>3</v>
      </c>
      <c r="I621" s="1409"/>
      <c r="J621" s="93"/>
    </row>
    <row r="622" spans="1:20" ht="13.5" customHeight="1">
      <c r="A622" s="124" t="s">
        <v>46</v>
      </c>
      <c r="B622" s="125"/>
      <c r="C622" s="125" t="s">
        <v>717</v>
      </c>
      <c r="D622" s="126"/>
      <c r="E622" s="1672"/>
      <c r="F622" s="264"/>
      <c r="G622" s="129">
        <f>G621</f>
        <v>3</v>
      </c>
      <c r="H622" s="146"/>
      <c r="I622" s="1409"/>
      <c r="J622" s="93"/>
    </row>
    <row r="623" spans="1:20" ht="13.5" customHeight="1">
      <c r="A623" s="147"/>
      <c r="C623" s="72"/>
      <c r="E623" s="1673"/>
      <c r="F623" s="133"/>
      <c r="G623" s="133"/>
      <c r="I623" s="1409"/>
      <c r="J623" s="93"/>
    </row>
    <row r="624" spans="1:20" s="115" customFormat="1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0">
        <v>43163</v>
      </c>
      <c r="F624" s="111" t="s">
        <v>718</v>
      </c>
      <c r="G624" s="111">
        <v>3</v>
      </c>
      <c r="H624" s="170" t="s">
        <v>719</v>
      </c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0">
        <v>43163</v>
      </c>
      <c r="F625" s="111" t="s">
        <v>720</v>
      </c>
      <c r="G625" s="111">
        <v>7</v>
      </c>
      <c r="H625" s="170" t="s">
        <v>721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ht="13.5" customHeight="1">
      <c r="A626" s="134">
        <v>2018</v>
      </c>
      <c r="B626" s="107" t="s">
        <v>91</v>
      </c>
      <c r="C626" s="169" t="s">
        <v>123</v>
      </c>
      <c r="D626" s="107" t="s">
        <v>222</v>
      </c>
      <c r="E626" s="1670">
        <v>43163</v>
      </c>
      <c r="F626" s="111" t="s">
        <v>722</v>
      </c>
      <c r="G626" s="111">
        <v>10</v>
      </c>
      <c r="H626" s="170" t="s">
        <v>723</v>
      </c>
      <c r="I626" s="1409"/>
      <c r="J626" s="189"/>
      <c r="L626" s="186"/>
      <c r="M626" s="186"/>
      <c r="N626" s="352"/>
      <c r="O626" s="352"/>
      <c r="P626" s="195"/>
      <c r="Q626" s="195"/>
      <c r="R626" s="195"/>
      <c r="S626" s="195"/>
      <c r="T626" s="195"/>
      <c r="U626" s="197"/>
      <c r="V626" s="197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0">
        <v>43240</v>
      </c>
      <c r="F627" s="1665" t="s">
        <v>724</v>
      </c>
      <c r="G627" s="111">
        <v>7</v>
      </c>
      <c r="H627" s="170" t="s">
        <v>725</v>
      </c>
      <c r="I627" s="1540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0">
        <v>43240</v>
      </c>
      <c r="F628" s="1665" t="s">
        <v>726</v>
      </c>
      <c r="G628" s="111">
        <v>3</v>
      </c>
      <c r="H628" s="170" t="s">
        <v>727</v>
      </c>
      <c r="I628" s="1540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0">
        <v>43240</v>
      </c>
      <c r="F629" s="1665" t="s">
        <v>728</v>
      </c>
      <c r="G629" s="111">
        <v>10</v>
      </c>
      <c r="H629" s="170" t="s">
        <v>729</v>
      </c>
      <c r="I629" s="1540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0">
        <v>43240</v>
      </c>
      <c r="F630" s="1665" t="s">
        <v>730</v>
      </c>
      <c r="G630" s="111">
        <v>7</v>
      </c>
      <c r="H630" s="170" t="s">
        <v>731</v>
      </c>
      <c r="I630" s="1540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0">
        <v>43240</v>
      </c>
      <c r="F631" s="1665" t="s">
        <v>732</v>
      </c>
      <c r="G631" s="111">
        <v>3</v>
      </c>
      <c r="H631" s="170" t="s">
        <v>733</v>
      </c>
      <c r="I631" s="1540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0">
        <v>43240</v>
      </c>
      <c r="F632" s="1665" t="s">
        <v>734</v>
      </c>
      <c r="G632" s="111">
        <v>10</v>
      </c>
      <c r="H632" s="170" t="s">
        <v>735</v>
      </c>
      <c r="I632" s="1540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0">
        <v>43240</v>
      </c>
      <c r="F633" s="1665" t="s">
        <v>736</v>
      </c>
      <c r="G633" s="111">
        <v>3</v>
      </c>
      <c r="H633" s="170" t="s">
        <v>737</v>
      </c>
      <c r="I633" s="1540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0">
        <v>43240</v>
      </c>
      <c r="F634" s="1665" t="s">
        <v>738</v>
      </c>
      <c r="G634" s="111">
        <v>10</v>
      </c>
      <c r="H634" s="170" t="s">
        <v>739</v>
      </c>
      <c r="I634" s="1540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0">
        <v>43240</v>
      </c>
      <c r="F635" s="1665" t="s">
        <v>740</v>
      </c>
      <c r="G635" s="111">
        <v>10</v>
      </c>
      <c r="H635" s="170" t="s">
        <v>741</v>
      </c>
      <c r="I635" s="1540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227</v>
      </c>
      <c r="E636" s="1670">
        <v>43240</v>
      </c>
      <c r="F636" s="1665" t="s">
        <v>742</v>
      </c>
      <c r="G636" s="111">
        <v>7</v>
      </c>
      <c r="H636" s="170" t="s">
        <v>743</v>
      </c>
      <c r="I636" s="1540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0">
        <v>43247</v>
      </c>
      <c r="F637" s="111" t="s">
        <v>744</v>
      </c>
      <c r="G637" s="111">
        <v>5</v>
      </c>
      <c r="H637" s="170" t="s">
        <v>745</v>
      </c>
      <c r="I637" s="1540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0">
        <v>43247</v>
      </c>
      <c r="F638" s="111" t="s">
        <v>746</v>
      </c>
      <c r="G638" s="111">
        <v>10</v>
      </c>
      <c r="H638" s="170" t="s">
        <v>747</v>
      </c>
      <c r="I638" s="1540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s="115" customFormat="1">
      <c r="A639" s="134">
        <v>2018</v>
      </c>
      <c r="B639" s="107" t="s">
        <v>91</v>
      </c>
      <c r="C639" s="107" t="s">
        <v>123</v>
      </c>
      <c r="D639" s="107" t="s">
        <v>370</v>
      </c>
      <c r="E639" s="1670">
        <v>43247</v>
      </c>
      <c r="F639" s="111" t="s">
        <v>748</v>
      </c>
      <c r="G639" s="111">
        <v>5</v>
      </c>
      <c r="H639" s="170" t="s">
        <v>749</v>
      </c>
      <c r="I639" s="1540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2" ht="13.5" customHeight="1">
      <c r="A640" s="134">
        <v>2018</v>
      </c>
      <c r="B640" s="107" t="s">
        <v>91</v>
      </c>
      <c r="C640" s="107" t="s">
        <v>123</v>
      </c>
      <c r="D640" s="107" t="s">
        <v>265</v>
      </c>
      <c r="E640" s="1670">
        <v>43352</v>
      </c>
      <c r="F640" s="111" t="s">
        <v>750</v>
      </c>
      <c r="G640" s="111">
        <v>7</v>
      </c>
      <c r="H640" s="170" t="s">
        <v>751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0">
        <v>43352</v>
      </c>
      <c r="F641" s="111" t="s">
        <v>752</v>
      </c>
      <c r="G641" s="172">
        <v>10</v>
      </c>
      <c r="H641" s="170" t="s">
        <v>753</v>
      </c>
      <c r="I641" s="1409"/>
      <c r="J641" s="2"/>
    </row>
    <row r="642" spans="1:22" ht="13.5" customHeight="1">
      <c r="A642" s="134">
        <v>2018</v>
      </c>
      <c r="B642" s="107" t="s">
        <v>91</v>
      </c>
      <c r="C642" s="171" t="s">
        <v>123</v>
      </c>
      <c r="D642" s="107" t="s">
        <v>265</v>
      </c>
      <c r="E642" s="1670">
        <v>43352</v>
      </c>
      <c r="F642" s="111" t="s">
        <v>754</v>
      </c>
      <c r="G642" s="172">
        <v>3</v>
      </c>
      <c r="H642" s="170" t="s">
        <v>380</v>
      </c>
      <c r="I642" s="1409"/>
      <c r="J642" s="2"/>
    </row>
    <row r="643" spans="1:22" ht="13.5" customHeight="1">
      <c r="A643" s="134">
        <v>2018</v>
      </c>
      <c r="B643" s="107"/>
      <c r="C643" s="169"/>
      <c r="D643" s="107"/>
      <c r="E643" s="1670"/>
      <c r="F643" s="199"/>
      <c r="G643" s="111">
        <f>SUM(G624:G642)</f>
        <v>130</v>
      </c>
      <c r="H643" s="152"/>
      <c r="I643" s="1409"/>
      <c r="J643" s="189"/>
      <c r="L643" s="186"/>
      <c r="M643" s="186"/>
      <c r="N643" s="352"/>
      <c r="O643" s="352"/>
      <c r="P643" s="195"/>
      <c r="Q643" s="195"/>
      <c r="R643" s="195"/>
      <c r="S643" s="195"/>
      <c r="T643" s="195"/>
      <c r="U643" s="197"/>
      <c r="V643" s="197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74">
        <v>43604</v>
      </c>
      <c r="F644" s="1656" t="s">
        <v>755</v>
      </c>
      <c r="G644" s="141">
        <v>3</v>
      </c>
      <c r="H644" s="1561" t="s">
        <v>756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74">
        <v>43604</v>
      </c>
      <c r="F645" s="1656" t="s">
        <v>754</v>
      </c>
      <c r="G645" s="141">
        <v>3</v>
      </c>
      <c r="H645" s="1561" t="s">
        <v>745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74">
        <v>43604</v>
      </c>
      <c r="F646" s="1656" t="s">
        <v>757</v>
      </c>
      <c r="G646" s="141">
        <v>3</v>
      </c>
      <c r="H646" s="1561" t="s">
        <v>758</v>
      </c>
      <c r="I646" s="1409"/>
      <c r="J646" s="2"/>
    </row>
    <row r="647" spans="1:22">
      <c r="A647" s="137">
        <v>2019</v>
      </c>
      <c r="B647" s="73" t="s">
        <v>91</v>
      </c>
      <c r="C647" s="73" t="s">
        <v>123</v>
      </c>
      <c r="D647" s="138" t="s">
        <v>227</v>
      </c>
      <c r="E647" s="1674">
        <v>43604</v>
      </c>
      <c r="F647" s="1656" t="s">
        <v>752</v>
      </c>
      <c r="G647" s="141">
        <v>10</v>
      </c>
      <c r="H647" s="1561" t="s">
        <v>759</v>
      </c>
      <c r="I647" s="1409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3">
        <v>43611</v>
      </c>
      <c r="F648" s="133" t="s">
        <v>760</v>
      </c>
      <c r="G648" s="87">
        <v>15</v>
      </c>
      <c r="H648" s="88" t="s">
        <v>761</v>
      </c>
      <c r="I648" s="1409"/>
      <c r="J648" s="2"/>
    </row>
    <row r="649" spans="1:22" ht="13.5" customHeight="1">
      <c r="A649" s="104">
        <v>2019</v>
      </c>
      <c r="B649" s="73" t="s">
        <v>91</v>
      </c>
      <c r="C649" s="73" t="s">
        <v>123</v>
      </c>
      <c r="D649" s="72" t="s">
        <v>78</v>
      </c>
      <c r="E649" s="1673">
        <v>43611</v>
      </c>
      <c r="F649" s="133" t="s">
        <v>762</v>
      </c>
      <c r="G649" s="87">
        <v>3</v>
      </c>
      <c r="H649" s="88" t="s">
        <v>756</v>
      </c>
      <c r="I649" s="1409"/>
      <c r="J649" s="2"/>
    </row>
    <row r="650" spans="1:22" ht="13.5" customHeight="1">
      <c r="A650" s="147">
        <v>2019</v>
      </c>
      <c r="C650" s="148"/>
      <c r="E650" s="1673"/>
      <c r="F650" s="133"/>
      <c r="G650" s="133">
        <f>SUM(G644:G649)</f>
        <v>37</v>
      </c>
      <c r="I650" s="1409"/>
      <c r="J650" s="93"/>
    </row>
    <row r="651" spans="1:22" ht="13.5" customHeight="1">
      <c r="A651" s="1497">
        <v>2021</v>
      </c>
      <c r="B651" s="1457" t="s">
        <v>91</v>
      </c>
      <c r="C651" s="1494" t="s">
        <v>123</v>
      </c>
      <c r="D651" s="1494" t="s">
        <v>252</v>
      </c>
      <c r="E651" s="1669">
        <v>44262</v>
      </c>
      <c r="F651" s="1495" t="s">
        <v>5399</v>
      </c>
      <c r="G651" s="1495">
        <v>7</v>
      </c>
      <c r="H651" s="1494" t="s">
        <v>680</v>
      </c>
      <c r="I651" s="1409"/>
      <c r="J651" s="93"/>
    </row>
    <row r="652" spans="1:22" ht="13.5" customHeight="1">
      <c r="A652" s="1497">
        <v>2021</v>
      </c>
      <c r="B652" s="1457" t="s">
        <v>91</v>
      </c>
      <c r="C652" s="1494" t="s">
        <v>123</v>
      </c>
      <c r="D652" s="1494" t="s">
        <v>252</v>
      </c>
      <c r="E652" s="1669">
        <v>44262</v>
      </c>
      <c r="F652" s="1495" t="s">
        <v>5400</v>
      </c>
      <c r="G652" s="1495">
        <v>10</v>
      </c>
      <c r="H652" s="1494" t="s">
        <v>1357</v>
      </c>
      <c r="I652" s="1409"/>
      <c r="J652" s="93"/>
    </row>
    <row r="653" spans="1:22" ht="13.5" customHeight="1">
      <c r="A653" s="1497">
        <v>2021</v>
      </c>
      <c r="B653" s="1457" t="s">
        <v>91</v>
      </c>
      <c r="C653" s="1494" t="s">
        <v>123</v>
      </c>
      <c r="D653" s="1494" t="s">
        <v>252</v>
      </c>
      <c r="E653" s="1669">
        <v>44262</v>
      </c>
      <c r="F653" s="1495" t="s">
        <v>5401</v>
      </c>
      <c r="G653" s="1495">
        <v>3</v>
      </c>
      <c r="H653" s="1494" t="s">
        <v>816</v>
      </c>
      <c r="I653" s="1409"/>
      <c r="J653" s="93"/>
    </row>
    <row r="654" spans="1:22" ht="13.5" customHeight="1">
      <c r="A654" s="1497">
        <v>2021</v>
      </c>
      <c r="B654" s="1457" t="s">
        <v>91</v>
      </c>
      <c r="C654" s="1494" t="s">
        <v>123</v>
      </c>
      <c r="D654" s="1494" t="s">
        <v>252</v>
      </c>
      <c r="E654" s="1669">
        <v>44262</v>
      </c>
      <c r="F654" s="1495" t="s">
        <v>5680</v>
      </c>
      <c r="G654" s="1495">
        <v>10</v>
      </c>
      <c r="H654" s="1494" t="s">
        <v>5681</v>
      </c>
      <c r="I654" s="1409"/>
      <c r="J654" s="93"/>
    </row>
    <row r="655" spans="1:22" ht="13.5" customHeight="1">
      <c r="A655" s="1497">
        <v>2021</v>
      </c>
      <c r="B655" s="1457" t="s">
        <v>91</v>
      </c>
      <c r="C655" s="1459" t="s">
        <v>123</v>
      </c>
      <c r="D655" s="1459" t="s">
        <v>5486</v>
      </c>
      <c r="E655" s="1675">
        <v>44332</v>
      </c>
      <c r="F655" s="1601" t="s">
        <v>5549</v>
      </c>
      <c r="G655" s="1602">
        <v>15</v>
      </c>
      <c r="H655" s="1494" t="s">
        <v>5550</v>
      </c>
      <c r="I655" s="1409"/>
      <c r="J655" s="93"/>
    </row>
    <row r="656" spans="1:22" ht="13.5" customHeight="1">
      <c r="A656" s="1497">
        <v>2021</v>
      </c>
      <c r="B656" s="1457" t="s">
        <v>91</v>
      </c>
      <c r="C656" s="1459" t="s">
        <v>123</v>
      </c>
      <c r="D656" s="1459" t="s">
        <v>5486</v>
      </c>
      <c r="E656" s="1675">
        <v>44332</v>
      </c>
      <c r="F656" s="1601" t="s">
        <v>5551</v>
      </c>
      <c r="G656" s="1602">
        <v>15</v>
      </c>
      <c r="H656" s="1494" t="s">
        <v>5552</v>
      </c>
      <c r="I656" s="1409"/>
      <c r="J656" s="93"/>
    </row>
    <row r="657" spans="1:10" ht="13.5" customHeight="1">
      <c r="A657" s="1497">
        <v>2021</v>
      </c>
      <c r="B657" s="1457" t="s">
        <v>91</v>
      </c>
      <c r="C657" s="1459" t="s">
        <v>123</v>
      </c>
      <c r="D657" s="1459" t="s">
        <v>5486</v>
      </c>
      <c r="E657" s="1675">
        <v>44332</v>
      </c>
      <c r="F657" s="1601" t="s">
        <v>5553</v>
      </c>
      <c r="G657" s="1602">
        <v>10</v>
      </c>
      <c r="H657" s="1494" t="s">
        <v>5554</v>
      </c>
      <c r="I657" s="1409"/>
      <c r="J657" s="93"/>
    </row>
    <row r="658" spans="1:10" ht="13.5" customHeight="1">
      <c r="A658" s="1497">
        <v>2021</v>
      </c>
      <c r="B658" s="1457" t="s">
        <v>91</v>
      </c>
      <c r="C658" s="1459" t="s">
        <v>123</v>
      </c>
      <c r="D658" s="1459" t="s">
        <v>5486</v>
      </c>
      <c r="E658" s="1675">
        <v>44332</v>
      </c>
      <c r="F658" s="1601" t="s">
        <v>5555</v>
      </c>
      <c r="G658" s="1602">
        <v>7</v>
      </c>
      <c r="H658" s="1494" t="s">
        <v>5556</v>
      </c>
      <c r="I658" s="1409"/>
      <c r="J658" s="93"/>
    </row>
    <row r="659" spans="1:10" ht="13.5" customHeight="1">
      <c r="A659" s="1497">
        <v>2021</v>
      </c>
      <c r="B659" s="1457" t="s">
        <v>91</v>
      </c>
      <c r="C659" s="1459" t="s">
        <v>123</v>
      </c>
      <c r="D659" s="1459" t="s">
        <v>5486</v>
      </c>
      <c r="E659" s="1675">
        <v>44332</v>
      </c>
      <c r="F659" s="1601" t="s">
        <v>5557</v>
      </c>
      <c r="G659" s="1602">
        <v>15</v>
      </c>
      <c r="H659" s="1494" t="s">
        <v>5688</v>
      </c>
      <c r="I659" s="1409"/>
      <c r="J659" s="93"/>
    </row>
    <row r="660" spans="1:10" ht="13.5" customHeight="1">
      <c r="A660" s="1497">
        <v>2021</v>
      </c>
      <c r="B660" s="1457" t="s">
        <v>91</v>
      </c>
      <c r="C660" s="1459" t="s">
        <v>123</v>
      </c>
      <c r="D660" s="1459" t="s">
        <v>5486</v>
      </c>
      <c r="E660" s="1675">
        <v>44332</v>
      </c>
      <c r="F660" s="1601" t="s">
        <v>5719</v>
      </c>
      <c r="G660" s="1602">
        <v>3</v>
      </c>
      <c r="H660" s="1494" t="s">
        <v>5687</v>
      </c>
      <c r="I660" s="1409"/>
      <c r="J660" s="93"/>
    </row>
    <row r="661" spans="1:10" ht="13.5" customHeight="1">
      <c r="A661" s="1497">
        <v>2021</v>
      </c>
      <c r="B661" s="1457" t="s">
        <v>91</v>
      </c>
      <c r="C661" s="1459" t="s">
        <v>123</v>
      </c>
      <c r="D661" s="1459" t="s">
        <v>5486</v>
      </c>
      <c r="E661" s="1675">
        <v>44332</v>
      </c>
      <c r="F661" s="1601" t="s">
        <v>5558</v>
      </c>
      <c r="G661" s="1602">
        <v>15</v>
      </c>
      <c r="H661" s="1494" t="s">
        <v>5559</v>
      </c>
      <c r="I661" s="1409"/>
      <c r="J661" s="93"/>
    </row>
    <row r="662" spans="1:10" ht="13.5" customHeight="1">
      <c r="A662" s="1497">
        <v>2021</v>
      </c>
      <c r="B662" s="1457" t="s">
        <v>91</v>
      </c>
      <c r="C662" s="1459" t="s">
        <v>123</v>
      </c>
      <c r="D662" s="1459" t="s">
        <v>5486</v>
      </c>
      <c r="E662" s="1675">
        <v>44332</v>
      </c>
      <c r="F662" s="1601" t="s">
        <v>5560</v>
      </c>
      <c r="G662" s="1602">
        <v>15</v>
      </c>
      <c r="H662" s="1494" t="s">
        <v>5561</v>
      </c>
      <c r="I662" s="1409"/>
      <c r="J662" s="93"/>
    </row>
    <row r="663" spans="1:10" ht="13.5" customHeight="1">
      <c r="A663" s="1497">
        <v>2021</v>
      </c>
      <c r="B663" s="1457" t="s">
        <v>91</v>
      </c>
      <c r="C663" s="1459" t="s">
        <v>123</v>
      </c>
      <c r="D663" s="1459" t="s">
        <v>5486</v>
      </c>
      <c r="E663" s="1675">
        <v>44332</v>
      </c>
      <c r="F663" s="1601" t="s">
        <v>5562</v>
      </c>
      <c r="G663" s="1602">
        <v>15</v>
      </c>
      <c r="H663" s="1494" t="s">
        <v>5563</v>
      </c>
      <c r="I663" s="1409"/>
      <c r="J663" s="93"/>
    </row>
    <row r="664" spans="1:10" ht="13.5" customHeight="1">
      <c r="A664" s="1497">
        <v>2021</v>
      </c>
      <c r="B664" s="1457" t="s">
        <v>91</v>
      </c>
      <c r="C664" s="1459" t="s">
        <v>123</v>
      </c>
      <c r="D664" s="1459" t="s">
        <v>5486</v>
      </c>
      <c r="E664" s="1675">
        <v>44332</v>
      </c>
      <c r="F664" s="1601" t="s">
        <v>5720</v>
      </c>
      <c r="G664" s="1602">
        <v>3</v>
      </c>
      <c r="H664" s="1494" t="s">
        <v>5710</v>
      </c>
      <c r="I664" s="1409"/>
      <c r="J664" s="93"/>
    </row>
    <row r="665" spans="1:10" ht="13.5" customHeight="1">
      <c r="A665" s="1497">
        <v>2021</v>
      </c>
      <c r="B665" s="1457" t="s">
        <v>91</v>
      </c>
      <c r="C665" s="1459" t="s">
        <v>123</v>
      </c>
      <c r="D665" s="1459" t="s">
        <v>5486</v>
      </c>
      <c r="E665" s="1675">
        <v>44332</v>
      </c>
      <c r="F665" s="1601" t="s">
        <v>5564</v>
      </c>
      <c r="G665" s="1602">
        <v>7</v>
      </c>
      <c r="H665" s="1494" t="s">
        <v>5565</v>
      </c>
      <c r="I665" s="1409"/>
      <c r="J665" s="93"/>
    </row>
    <row r="666" spans="1:10" ht="13.5" customHeight="1">
      <c r="A666" s="1497">
        <v>2021</v>
      </c>
      <c r="B666" s="1457"/>
      <c r="C666" s="1498"/>
      <c r="D666" s="1457"/>
      <c r="E666" s="1684"/>
      <c r="F666" s="1458"/>
      <c r="G666" s="1458">
        <f>SUM(G651:G665)</f>
        <v>150</v>
      </c>
      <c r="H666" s="1499"/>
      <c r="I666" s="1409"/>
      <c r="J666" s="93"/>
    </row>
    <row r="667" spans="1:10" ht="13.5" customHeight="1">
      <c r="A667" s="144" t="s">
        <v>46</v>
      </c>
      <c r="B667" s="125"/>
      <c r="C667" s="145" t="s">
        <v>763</v>
      </c>
      <c r="D667" s="125"/>
      <c r="E667" s="1672"/>
      <c r="F667" s="129"/>
      <c r="G667" s="129">
        <f>G643+G650+G666</f>
        <v>317</v>
      </c>
      <c r="H667" s="146"/>
      <c r="I667" s="1409"/>
      <c r="J667" s="93"/>
    </row>
    <row r="668" spans="1:10" ht="13.5" customHeight="1">
      <c r="A668" s="104"/>
      <c r="D668" s="72"/>
      <c r="E668" s="1673"/>
      <c r="F668" s="87"/>
      <c r="G668" s="133"/>
      <c r="I668" s="1409"/>
      <c r="J668" s="93"/>
    </row>
    <row r="669" spans="1:10">
      <c r="A669" s="137">
        <v>2019</v>
      </c>
      <c r="B669" s="138" t="s">
        <v>129</v>
      </c>
      <c r="C669" s="138" t="s">
        <v>130</v>
      </c>
      <c r="D669" s="138" t="s">
        <v>246</v>
      </c>
      <c r="E669" s="1674">
        <v>43779</v>
      </c>
      <c r="F669" s="1656" t="s">
        <v>764</v>
      </c>
      <c r="G669" s="141">
        <v>0</v>
      </c>
      <c r="H669" s="1561" t="s">
        <v>765</v>
      </c>
      <c r="I669" s="1409" t="s">
        <v>234</v>
      </c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74">
        <v>43784</v>
      </c>
      <c r="F670" s="1656" t="s">
        <v>766</v>
      </c>
      <c r="G670" s="141">
        <v>5</v>
      </c>
      <c r="H670" s="1561" t="s">
        <v>236</v>
      </c>
      <c r="I670" s="1409"/>
    </row>
    <row r="671" spans="1:10">
      <c r="A671" s="137">
        <v>2019</v>
      </c>
      <c r="B671" s="138" t="s">
        <v>129</v>
      </c>
      <c r="C671" s="138" t="s">
        <v>130</v>
      </c>
      <c r="D671" s="138" t="s">
        <v>64</v>
      </c>
      <c r="E671" s="1674">
        <v>43784</v>
      </c>
      <c r="F671" s="1656" t="s">
        <v>766</v>
      </c>
      <c r="G671" s="141">
        <v>5</v>
      </c>
      <c r="H671" s="1561" t="s">
        <v>767</v>
      </c>
      <c r="I671" s="1409"/>
    </row>
    <row r="672" spans="1:10" ht="13.5" customHeight="1">
      <c r="A672" s="147">
        <v>2019</v>
      </c>
      <c r="C672" s="148"/>
      <c r="E672" s="1673"/>
      <c r="F672" s="133"/>
      <c r="G672" s="133">
        <f>SUM(G669:G671)</f>
        <v>10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1">
        <v>43897</v>
      </c>
      <c r="F673" s="1363" t="s">
        <v>768</v>
      </c>
      <c r="G673" s="1363">
        <v>5</v>
      </c>
      <c r="H673" s="1405" t="s">
        <v>769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1">
        <v>43897</v>
      </c>
      <c r="F674" s="1363" t="s">
        <v>768</v>
      </c>
      <c r="G674" s="1363">
        <v>5</v>
      </c>
      <c r="H674" s="1405" t="s">
        <v>770</v>
      </c>
      <c r="I674" s="1409"/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64</v>
      </c>
      <c r="E675" s="1681">
        <v>43897</v>
      </c>
      <c r="F675" s="1363" t="s">
        <v>764</v>
      </c>
      <c r="G675" s="1363">
        <v>0</v>
      </c>
      <c r="H675" s="1405" t="s">
        <v>771</v>
      </c>
      <c r="I675" s="1409" t="s">
        <v>234</v>
      </c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1">
        <v>43904</v>
      </c>
      <c r="F676" s="1363" t="s">
        <v>768</v>
      </c>
      <c r="G676" s="1363">
        <v>5</v>
      </c>
      <c r="H676" s="1405" t="s">
        <v>305</v>
      </c>
      <c r="I676" s="1409"/>
      <c r="J676" s="93"/>
    </row>
    <row r="677" spans="1:20" ht="13.5" customHeight="1">
      <c r="A677" s="1413">
        <v>2020</v>
      </c>
      <c r="B677" s="1362" t="s">
        <v>129</v>
      </c>
      <c r="C677" s="1403" t="s">
        <v>130</v>
      </c>
      <c r="D677" s="1362" t="s">
        <v>772</v>
      </c>
      <c r="E677" s="1681">
        <v>43904</v>
      </c>
      <c r="F677" s="1363" t="s">
        <v>773</v>
      </c>
      <c r="G677" s="1363">
        <v>0</v>
      </c>
      <c r="H677" s="1405" t="s">
        <v>771</v>
      </c>
      <c r="I677" s="1409" t="s">
        <v>234</v>
      </c>
      <c r="J677" s="93"/>
    </row>
    <row r="678" spans="1:20" ht="13.5" customHeight="1">
      <c r="A678" s="1413">
        <v>2020</v>
      </c>
      <c r="B678" s="1362"/>
      <c r="C678" s="1403"/>
      <c r="D678" s="1362"/>
      <c r="E678" s="1681"/>
      <c r="F678" s="1363"/>
      <c r="G678" s="1363">
        <f>SUM(G673:G677)</f>
        <v>15</v>
      </c>
      <c r="H678" s="1405"/>
      <c r="I678" s="1409"/>
      <c r="J678" s="93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69">
        <v>44268</v>
      </c>
      <c r="F679" s="1495" t="s">
        <v>5451</v>
      </c>
      <c r="G679" s="1495">
        <v>0</v>
      </c>
      <c r="H679" s="1494" t="s">
        <v>2837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458">
        <v>2021</v>
      </c>
      <c r="B680" s="1457" t="s">
        <v>129</v>
      </c>
      <c r="C680" s="1494" t="s">
        <v>130</v>
      </c>
      <c r="D680" s="1494" t="s">
        <v>5446</v>
      </c>
      <c r="E680" s="1669">
        <v>44268</v>
      </c>
      <c r="F680" s="1495" t="s">
        <v>764</v>
      </c>
      <c r="G680" s="1495">
        <v>0</v>
      </c>
      <c r="H680" s="1494" t="s">
        <v>5673</v>
      </c>
      <c r="I680" s="1409" t="s">
        <v>234</v>
      </c>
      <c r="J680" s="25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ht="13.5" customHeight="1">
      <c r="A681" s="1497">
        <v>2021</v>
      </c>
      <c r="B681" s="1362"/>
      <c r="C681" s="1403"/>
      <c r="D681" s="1362"/>
      <c r="E681" s="1681"/>
      <c r="F681" s="1363"/>
      <c r="G681" s="1458">
        <v>0</v>
      </c>
      <c r="H681" s="1405"/>
      <c r="I681" s="1409"/>
      <c r="J681" s="93"/>
    </row>
    <row r="682" spans="1:20" ht="13.5" customHeight="1">
      <c r="A682" s="144" t="s">
        <v>46</v>
      </c>
      <c r="B682" s="125"/>
      <c r="C682" s="145" t="s">
        <v>774</v>
      </c>
      <c r="D682" s="125"/>
      <c r="E682" s="1672"/>
      <c r="F682" s="129"/>
      <c r="G682" s="129">
        <f>G672+G678</f>
        <v>25</v>
      </c>
      <c r="H682" s="146"/>
      <c r="I682" s="1409"/>
      <c r="J682" s="93"/>
    </row>
    <row r="683" spans="1:20" ht="13.5" customHeight="1">
      <c r="A683" s="278"/>
      <c r="B683" s="154"/>
      <c r="C683" s="154"/>
      <c r="D683" s="279"/>
      <c r="E683" s="1677"/>
      <c r="F683" s="280"/>
      <c r="G683" s="153"/>
      <c r="H683" s="157"/>
      <c r="I683" s="1409"/>
      <c r="J683" s="93"/>
    </row>
    <row r="684" spans="1:20" s="115" customFormat="1" ht="13.5" customHeight="1">
      <c r="A684" s="106">
        <v>2018</v>
      </c>
      <c r="B684" s="107" t="s">
        <v>129</v>
      </c>
      <c r="C684" s="107" t="s">
        <v>146</v>
      </c>
      <c r="D684" s="171" t="s">
        <v>270</v>
      </c>
      <c r="E684" s="1670">
        <v>43401</v>
      </c>
      <c r="F684" s="172" t="s">
        <v>775</v>
      </c>
      <c r="G684" s="111">
        <v>5</v>
      </c>
      <c r="H684" s="170" t="s">
        <v>305</v>
      </c>
      <c r="I684" s="1540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s="115" customFormat="1" ht="13.5" customHeight="1">
      <c r="A685" s="106">
        <v>2018</v>
      </c>
      <c r="B685" s="107"/>
      <c r="C685" s="107"/>
      <c r="D685" s="171"/>
      <c r="E685" s="1670"/>
      <c r="F685" s="172"/>
      <c r="G685" s="111">
        <f>SUM(G684:G684)</f>
        <v>5</v>
      </c>
      <c r="H685" s="170"/>
      <c r="I685" s="1540"/>
      <c r="J685" s="114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ht="13.5" customHeight="1">
      <c r="A686" s="124" t="s">
        <v>46</v>
      </c>
      <c r="B686" s="125"/>
      <c r="C686" s="125" t="s">
        <v>776</v>
      </c>
      <c r="D686" s="272"/>
      <c r="E686" s="1672"/>
      <c r="F686" s="264"/>
      <c r="G686" s="129">
        <f>SUM(G684)</f>
        <v>5</v>
      </c>
      <c r="H686" s="146"/>
      <c r="I686" s="1409"/>
      <c r="J686" s="93"/>
    </row>
    <row r="687" spans="1:20" ht="13.5" customHeight="1">
      <c r="A687" s="104"/>
      <c r="D687" s="72"/>
      <c r="E687" s="1673"/>
      <c r="F687" s="87"/>
      <c r="G687" s="133"/>
      <c r="I687" s="1409"/>
      <c r="J687" s="93"/>
    </row>
    <row r="688" spans="1:20">
      <c r="A688" s="137">
        <v>2019</v>
      </c>
      <c r="B688" s="138" t="s">
        <v>91</v>
      </c>
      <c r="C688" s="143" t="s">
        <v>109</v>
      </c>
      <c r="D688" s="138" t="s">
        <v>227</v>
      </c>
      <c r="E688" s="1674">
        <v>43604</v>
      </c>
      <c r="F688" s="1656" t="s">
        <v>777</v>
      </c>
      <c r="G688" s="141">
        <v>3</v>
      </c>
      <c r="H688" s="1561" t="s">
        <v>778</v>
      </c>
      <c r="I688" s="1409"/>
    </row>
    <row r="689" spans="1:22" ht="13.5" customHeight="1">
      <c r="A689" s="147">
        <v>2019</v>
      </c>
      <c r="C689" s="148"/>
      <c r="E689" s="1673"/>
      <c r="F689" s="133"/>
      <c r="G689" s="133">
        <f>SUM(G688)</f>
        <v>3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1">
        <v>43891</v>
      </c>
      <c r="F690" s="1668" t="s">
        <v>779</v>
      </c>
      <c r="G690" s="1378">
        <v>7</v>
      </c>
      <c r="H690" s="1414" t="s">
        <v>780</v>
      </c>
      <c r="I690" s="1409"/>
      <c r="J690" s="93"/>
    </row>
    <row r="691" spans="1:22" ht="13.5" customHeight="1">
      <c r="A691" s="1413">
        <v>2020</v>
      </c>
      <c r="B691" s="1428" t="s">
        <v>91</v>
      </c>
      <c r="C691" s="1375" t="s">
        <v>109</v>
      </c>
      <c r="D691" s="1375" t="s">
        <v>252</v>
      </c>
      <c r="E691" s="1691">
        <v>43891</v>
      </c>
      <c r="F691" s="1668" t="s">
        <v>781</v>
      </c>
      <c r="G691" s="1378">
        <v>7</v>
      </c>
      <c r="H691" s="1414" t="s">
        <v>782</v>
      </c>
      <c r="I691" s="1409"/>
      <c r="J691" s="93"/>
    </row>
    <row r="692" spans="1:22" ht="13.5" customHeight="1">
      <c r="A692" s="1413">
        <v>2020</v>
      </c>
      <c r="C692" s="148"/>
      <c r="E692" s="1673"/>
      <c r="F692" s="133"/>
      <c r="G692" s="1363">
        <f>SUM(G690:G691)</f>
        <v>14</v>
      </c>
      <c r="I692" s="1409"/>
      <c r="J692" s="93"/>
    </row>
    <row r="693" spans="1:22" ht="13.5" customHeight="1">
      <c r="A693" s="1497">
        <v>2021</v>
      </c>
      <c r="B693" s="1457" t="s">
        <v>91</v>
      </c>
      <c r="C693" s="1494" t="s">
        <v>109</v>
      </c>
      <c r="D693" s="1494" t="s">
        <v>252</v>
      </c>
      <c r="E693" s="1669">
        <v>44262</v>
      </c>
      <c r="F693" s="1495" t="s">
        <v>2973</v>
      </c>
      <c r="G693" s="1495">
        <v>10</v>
      </c>
      <c r="H693" s="1494" t="s">
        <v>845</v>
      </c>
      <c r="I693" s="1409"/>
      <c r="J693" s="93"/>
    </row>
    <row r="694" spans="1:22" ht="13.5" customHeight="1">
      <c r="A694" s="1497">
        <v>2021</v>
      </c>
      <c r="B694" s="1457" t="s">
        <v>91</v>
      </c>
      <c r="C694" s="1494" t="s">
        <v>109</v>
      </c>
      <c r="D694" s="1494" t="s">
        <v>252</v>
      </c>
      <c r="E694" s="1669">
        <v>44262</v>
      </c>
      <c r="F694" s="1495" t="s">
        <v>5402</v>
      </c>
      <c r="G694" s="1495">
        <v>7</v>
      </c>
      <c r="H694" s="1494" t="s">
        <v>782</v>
      </c>
      <c r="I694" s="1409"/>
      <c r="J694" s="93"/>
    </row>
    <row r="695" spans="1:22" ht="13.5" customHeight="1">
      <c r="A695" s="1497">
        <v>2021</v>
      </c>
      <c r="B695" s="1457" t="s">
        <v>91</v>
      </c>
      <c r="C695" s="1459" t="s">
        <v>109</v>
      </c>
      <c r="D695" s="1459" t="s">
        <v>5486</v>
      </c>
      <c r="E695" s="1675">
        <v>44332</v>
      </c>
      <c r="F695" s="1601" t="s">
        <v>5574</v>
      </c>
      <c r="G695" s="1602">
        <v>7</v>
      </c>
      <c r="H695" s="1494" t="s">
        <v>5575</v>
      </c>
      <c r="I695" s="1409"/>
      <c r="J695" s="93"/>
    </row>
    <row r="696" spans="1:22" ht="13.5" customHeight="1">
      <c r="A696" s="1497">
        <v>2021</v>
      </c>
      <c r="B696" s="1457"/>
      <c r="C696" s="1498"/>
      <c r="D696" s="1457"/>
      <c r="E696" s="1684"/>
      <c r="F696" s="1458"/>
      <c r="G696" s="1458">
        <f>SUM(G693:G695)</f>
        <v>24</v>
      </c>
      <c r="H696" s="1499"/>
      <c r="I696" s="1409"/>
      <c r="J696" s="93"/>
    </row>
    <row r="697" spans="1:22" ht="13.5" customHeight="1">
      <c r="A697" s="144" t="s">
        <v>46</v>
      </c>
      <c r="B697" s="125"/>
      <c r="C697" s="145" t="s">
        <v>783</v>
      </c>
      <c r="D697" s="125"/>
      <c r="E697" s="1672"/>
      <c r="F697" s="129"/>
      <c r="G697" s="129">
        <f>G689+G692+G696</f>
        <v>41</v>
      </c>
      <c r="H697" s="146"/>
      <c r="I697" s="1409"/>
      <c r="J697" s="93"/>
    </row>
    <row r="698" spans="1:22" ht="13.5" customHeight="1">
      <c r="A698" s="147"/>
      <c r="C698" s="148"/>
      <c r="E698" s="1673"/>
      <c r="F698" s="133"/>
      <c r="G698" s="133"/>
      <c r="I698" s="1409"/>
      <c r="J698" s="93"/>
    </row>
    <row r="699" spans="1:22" s="115" customFormat="1" ht="13.5" customHeight="1">
      <c r="A699" s="134">
        <v>2018</v>
      </c>
      <c r="B699" s="107" t="s">
        <v>91</v>
      </c>
      <c r="C699" s="169" t="s">
        <v>202</v>
      </c>
      <c r="D699" s="107" t="s">
        <v>222</v>
      </c>
      <c r="E699" s="1670">
        <v>43163</v>
      </c>
      <c r="F699" s="111" t="s">
        <v>784</v>
      </c>
      <c r="G699" s="111">
        <v>3</v>
      </c>
      <c r="H699" s="170" t="s">
        <v>785</v>
      </c>
      <c r="I699" s="1540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ht="13.5" customHeight="1">
      <c r="A700" s="134">
        <v>2018</v>
      </c>
      <c r="B700" s="116"/>
      <c r="C700" s="151"/>
      <c r="D700" s="116"/>
      <c r="E700" s="1671"/>
      <c r="F700" s="199"/>
      <c r="G700" s="111">
        <f>G699</f>
        <v>3</v>
      </c>
      <c r="H700" s="152"/>
      <c r="I700" s="1409"/>
      <c r="J700" s="189"/>
      <c r="K700" s="113"/>
      <c r="L700" s="296"/>
      <c r="M700" s="296"/>
      <c r="N700" s="113"/>
      <c r="O700" s="113"/>
      <c r="P700" s="195"/>
      <c r="Q700" s="195"/>
      <c r="R700" s="195"/>
      <c r="S700" s="195"/>
      <c r="T700" s="195"/>
      <c r="U700" s="197"/>
      <c r="V700" s="197"/>
    </row>
    <row r="701" spans="1:22">
      <c r="A701" s="173">
        <v>2019</v>
      </c>
      <c r="B701" s="73" t="s">
        <v>91</v>
      </c>
      <c r="C701" s="174" t="s">
        <v>202</v>
      </c>
      <c r="D701" s="174" t="s">
        <v>277</v>
      </c>
      <c r="E701" s="1679">
        <v>43716</v>
      </c>
      <c r="F701" s="1657" t="s">
        <v>786</v>
      </c>
      <c r="G701" s="173">
        <v>3</v>
      </c>
      <c r="H701" s="88" t="s">
        <v>787</v>
      </c>
      <c r="I701" s="1409"/>
    </row>
    <row r="702" spans="1:22">
      <c r="A702" s="173">
        <v>2019</v>
      </c>
      <c r="B702" s="174"/>
      <c r="C702" s="174"/>
      <c r="D702" s="174"/>
      <c r="E702" s="1679"/>
      <c r="F702" s="1715"/>
      <c r="G702" s="173">
        <f>SUM(G701)</f>
        <v>3</v>
      </c>
      <c r="I702" s="1409"/>
    </row>
    <row r="703" spans="1:22">
      <c r="A703" s="1458">
        <v>2021</v>
      </c>
      <c r="B703" s="1457" t="s">
        <v>164</v>
      </c>
      <c r="C703" s="1494" t="s">
        <v>202</v>
      </c>
      <c r="D703" s="1494" t="s">
        <v>252</v>
      </c>
      <c r="E703" s="1669">
        <v>44262</v>
      </c>
      <c r="F703" s="1495" t="s">
        <v>5403</v>
      </c>
      <c r="G703" s="1495">
        <v>3</v>
      </c>
      <c r="H703" s="1494" t="s">
        <v>1468</v>
      </c>
      <c r="I703" s="1409"/>
    </row>
    <row r="704" spans="1:22">
      <c r="A704" s="1458">
        <v>2021</v>
      </c>
      <c r="B704" s="1457"/>
      <c r="C704" s="1457"/>
      <c r="D704" s="1457"/>
      <c r="E704" s="1684"/>
      <c r="F704" s="1726"/>
      <c r="G704" s="1458">
        <f>SUM(G703)</f>
        <v>3</v>
      </c>
      <c r="H704" s="1499"/>
      <c r="I704" s="1409"/>
    </row>
    <row r="705" spans="1:20" ht="13.5" customHeight="1">
      <c r="A705" s="144" t="s">
        <v>46</v>
      </c>
      <c r="B705" s="125"/>
      <c r="C705" s="145" t="s">
        <v>788</v>
      </c>
      <c r="D705" s="125"/>
      <c r="E705" s="1672"/>
      <c r="F705" s="129"/>
      <c r="G705" s="129">
        <f>G700+G702+G704</f>
        <v>9</v>
      </c>
      <c r="H705" s="146"/>
      <c r="I705" s="1409"/>
      <c r="J705" s="93"/>
    </row>
    <row r="706" spans="1:20" ht="13.5" customHeight="1">
      <c r="A706" s="147"/>
      <c r="C706" s="148"/>
      <c r="E706" s="1673"/>
      <c r="F706" s="133"/>
      <c r="G706" s="133"/>
      <c r="I706" s="1409"/>
      <c r="J706" s="93"/>
    </row>
    <row r="707" spans="1:20" s="115" customFormat="1" ht="13.5" customHeight="1">
      <c r="A707" s="106">
        <v>2018</v>
      </c>
      <c r="B707" s="107" t="s">
        <v>129</v>
      </c>
      <c r="C707" s="107" t="s">
        <v>153</v>
      </c>
      <c r="D707" s="171" t="s">
        <v>86</v>
      </c>
      <c r="E707" s="1670">
        <v>43211</v>
      </c>
      <c r="F707" s="111" t="s">
        <v>789</v>
      </c>
      <c r="G707" s="172">
        <v>5</v>
      </c>
      <c r="H707" s="170" t="s">
        <v>305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 ht="13.5" customHeight="1">
      <c r="A708" s="106">
        <v>2018</v>
      </c>
      <c r="B708" s="107"/>
      <c r="C708" s="107"/>
      <c r="D708" s="171"/>
      <c r="E708" s="1670"/>
      <c r="F708" s="111"/>
      <c r="G708" s="172">
        <v>5</v>
      </c>
      <c r="H708" s="170"/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ht="13.5" customHeight="1">
      <c r="A709" s="124" t="s">
        <v>46</v>
      </c>
      <c r="B709" s="125"/>
      <c r="C709" s="125" t="s">
        <v>790</v>
      </c>
      <c r="D709" s="272"/>
      <c r="E709" s="1672"/>
      <c r="F709" s="129"/>
      <c r="G709" s="264">
        <f>G708</f>
        <v>5</v>
      </c>
      <c r="H709" s="146"/>
      <c r="I709" s="1409"/>
      <c r="J709" s="2"/>
    </row>
    <row r="710" spans="1:20" ht="13.5" customHeight="1">
      <c r="A710" s="104"/>
      <c r="D710" s="72"/>
      <c r="E710" s="1673"/>
      <c r="F710" s="133"/>
      <c r="I710" s="1409"/>
      <c r="J710" s="2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0">
        <v>43177</v>
      </c>
      <c r="F711" s="111" t="s">
        <v>791</v>
      </c>
      <c r="G711" s="111">
        <v>10</v>
      </c>
      <c r="H711" s="170" t="s">
        <v>626</v>
      </c>
      <c r="I711" s="1540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66</v>
      </c>
      <c r="E712" s="1670">
        <v>43177</v>
      </c>
      <c r="F712" s="111" t="s">
        <v>792</v>
      </c>
      <c r="G712" s="111">
        <v>10</v>
      </c>
      <c r="H712" s="170" t="s">
        <v>342</v>
      </c>
      <c r="I712" s="1540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0">
        <v>43170</v>
      </c>
      <c r="F713" s="111" t="s">
        <v>791</v>
      </c>
      <c r="G713" s="111">
        <v>5</v>
      </c>
      <c r="H713" s="170" t="s">
        <v>793</v>
      </c>
      <c r="I713" s="1540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 ht="13.5" customHeight="1">
      <c r="A714" s="134">
        <v>2018</v>
      </c>
      <c r="B714" s="107" t="s">
        <v>91</v>
      </c>
      <c r="C714" s="169" t="s">
        <v>118</v>
      </c>
      <c r="D714" s="107" t="s">
        <v>433</v>
      </c>
      <c r="E714" s="1670">
        <v>43171</v>
      </c>
      <c r="F714" s="111" t="s">
        <v>792</v>
      </c>
      <c r="G714" s="111">
        <v>10</v>
      </c>
      <c r="H714" s="170" t="s">
        <v>342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0">
        <v>43240</v>
      </c>
      <c r="F715" s="1665" t="s">
        <v>794</v>
      </c>
      <c r="G715" s="111">
        <v>7</v>
      </c>
      <c r="H715" s="170" t="s">
        <v>795</v>
      </c>
      <c r="I715" s="1540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227</v>
      </c>
      <c r="E716" s="1670">
        <v>43240</v>
      </c>
      <c r="F716" s="1665" t="s">
        <v>791</v>
      </c>
      <c r="G716" s="111">
        <v>7</v>
      </c>
      <c r="H716" s="170" t="s">
        <v>796</v>
      </c>
      <c r="I716" s="1540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>
      <c r="A717" s="134">
        <v>2018</v>
      </c>
      <c r="B717" s="107" t="s">
        <v>91</v>
      </c>
      <c r="C717" s="107" t="s">
        <v>118</v>
      </c>
      <c r="D717" s="107" t="s">
        <v>370</v>
      </c>
      <c r="E717" s="1670">
        <v>43247</v>
      </c>
      <c r="F717" s="111" t="s">
        <v>791</v>
      </c>
      <c r="G717" s="111">
        <v>15</v>
      </c>
      <c r="H717" s="170" t="s">
        <v>577</v>
      </c>
      <c r="I717" s="1540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s="115" customFormat="1" ht="13.5" customHeight="1">
      <c r="A718" s="134">
        <v>2018</v>
      </c>
      <c r="B718" s="107"/>
      <c r="C718" s="169"/>
      <c r="D718" s="107"/>
      <c r="E718" s="1670"/>
      <c r="F718" s="111"/>
      <c r="G718" s="111">
        <f>SUM(G711:G717)</f>
        <v>64</v>
      </c>
      <c r="H718" s="170"/>
      <c r="I718" s="1540"/>
      <c r="J718" s="114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>
      <c r="A719" s="147">
        <v>2019</v>
      </c>
      <c r="B719" s="73" t="s">
        <v>91</v>
      </c>
      <c r="C719" s="73" t="s">
        <v>118</v>
      </c>
      <c r="D719" s="73" t="s">
        <v>66</v>
      </c>
      <c r="E719" s="1673">
        <v>43541</v>
      </c>
      <c r="F719" s="133" t="s">
        <v>797</v>
      </c>
      <c r="G719" s="133">
        <v>5</v>
      </c>
      <c r="H719" s="88" t="s">
        <v>798</v>
      </c>
      <c r="I719" s="1409"/>
      <c r="J719" s="2"/>
    </row>
    <row r="720" spans="1:20">
      <c r="A720" s="137">
        <v>2019</v>
      </c>
      <c r="B720" s="73" t="s">
        <v>91</v>
      </c>
      <c r="C720" s="143" t="s">
        <v>118</v>
      </c>
      <c r="D720" s="138" t="s">
        <v>227</v>
      </c>
      <c r="E720" s="1674">
        <v>43604</v>
      </c>
      <c r="F720" s="1656" t="s">
        <v>797</v>
      </c>
      <c r="G720" s="141">
        <v>10</v>
      </c>
      <c r="H720" s="1561" t="s">
        <v>577</v>
      </c>
      <c r="I720" s="1409"/>
    </row>
    <row r="721" spans="1:20" ht="13.5" customHeight="1">
      <c r="A721" s="147">
        <v>2019</v>
      </c>
      <c r="C721" s="148"/>
      <c r="E721" s="1673"/>
      <c r="F721" s="133"/>
      <c r="G721" s="133">
        <f>SUM(G719:G720)</f>
        <v>15</v>
      </c>
      <c r="I721" s="1409"/>
      <c r="J721" s="93"/>
    </row>
    <row r="722" spans="1:20" ht="13.5" customHeight="1">
      <c r="A722" s="1413">
        <v>2020</v>
      </c>
      <c r="B722" s="1362" t="s">
        <v>91</v>
      </c>
      <c r="C722" s="1428" t="s">
        <v>118</v>
      </c>
      <c r="D722" s="1362" t="s">
        <v>392</v>
      </c>
      <c r="E722" s="1681">
        <v>43905</v>
      </c>
      <c r="F722" s="1730" t="s">
        <v>797</v>
      </c>
      <c r="G722" s="1363">
        <v>0</v>
      </c>
      <c r="H722" s="1405" t="s">
        <v>342</v>
      </c>
      <c r="I722" s="1409" t="s">
        <v>234</v>
      </c>
      <c r="J722" s="93"/>
    </row>
    <row r="723" spans="1:20" ht="13.5" customHeight="1">
      <c r="A723" s="1413">
        <v>2020</v>
      </c>
      <c r="B723" s="1362" t="s">
        <v>91</v>
      </c>
      <c r="C723" s="1403" t="s">
        <v>118</v>
      </c>
      <c r="D723" s="1362" t="s">
        <v>392</v>
      </c>
      <c r="E723" s="1681">
        <v>43905</v>
      </c>
      <c r="F723" s="1730" t="s">
        <v>797</v>
      </c>
      <c r="G723" s="1363">
        <v>5</v>
      </c>
      <c r="H723" s="1405" t="s">
        <v>800</v>
      </c>
      <c r="I723" s="1409"/>
      <c r="J723" s="93"/>
    </row>
    <row r="724" spans="1:20" ht="13.5" customHeight="1">
      <c r="A724" s="1413">
        <v>2020</v>
      </c>
      <c r="C724" s="148"/>
      <c r="E724" s="1673"/>
      <c r="F724" s="133"/>
      <c r="G724" s="1363">
        <f>SUM(G722:G723)</f>
        <v>5</v>
      </c>
      <c r="I724" s="1409"/>
      <c r="J724" s="93"/>
    </row>
    <row r="725" spans="1:20" ht="13.5" customHeight="1">
      <c r="A725" s="1497">
        <v>2021</v>
      </c>
      <c r="B725" s="1457" t="s">
        <v>91</v>
      </c>
      <c r="C725" s="1498" t="s">
        <v>118</v>
      </c>
      <c r="D725" s="1494" t="s">
        <v>5456</v>
      </c>
      <c r="E725" s="1669">
        <v>44269</v>
      </c>
      <c r="F725" s="1495" t="s">
        <v>5465</v>
      </c>
      <c r="G725" s="1495">
        <v>5</v>
      </c>
      <c r="H725" s="1494" t="s">
        <v>5466</v>
      </c>
      <c r="I725" s="1409"/>
      <c r="J725" s="2"/>
    </row>
    <row r="726" spans="1:20" ht="13.5" customHeight="1">
      <c r="A726" s="1497">
        <v>2021</v>
      </c>
      <c r="B726" s="1457"/>
      <c r="C726" s="1498"/>
      <c r="D726" s="1494"/>
      <c r="E726" s="1669"/>
      <c r="F726" s="1495"/>
      <c r="G726" s="1495">
        <f>SUM(G725)</f>
        <v>5</v>
      </c>
      <c r="H726" s="1494"/>
      <c r="I726" s="1409"/>
      <c r="J726" s="2"/>
    </row>
    <row r="727" spans="1:20" ht="13.5" customHeight="1">
      <c r="A727" s="144" t="s">
        <v>46</v>
      </c>
      <c r="B727" s="125"/>
      <c r="C727" s="145" t="s">
        <v>801</v>
      </c>
      <c r="D727" s="125"/>
      <c r="E727" s="1672"/>
      <c r="F727" s="129"/>
      <c r="G727" s="129">
        <f>G718+G721+G724+G726</f>
        <v>89</v>
      </c>
      <c r="H727" s="146"/>
      <c r="I727" s="1409"/>
      <c r="J727" s="93"/>
    </row>
    <row r="728" spans="1:20" ht="13.5" customHeight="1">
      <c r="A728" s="147"/>
      <c r="C728" s="148"/>
      <c r="E728" s="1673"/>
      <c r="F728" s="133"/>
      <c r="G728" s="133"/>
      <c r="I728" s="1541"/>
      <c r="J728" s="93"/>
    </row>
    <row r="729" spans="1:20" ht="13.5" customHeight="1">
      <c r="A729" s="1760">
        <v>2020</v>
      </c>
      <c r="B729" s="1761" t="s">
        <v>129</v>
      </c>
      <c r="C729" s="1762" t="s">
        <v>802</v>
      </c>
      <c r="D729" s="1761" t="s">
        <v>406</v>
      </c>
      <c r="E729" s="1763">
        <v>43867</v>
      </c>
      <c r="F729" s="1760" t="s">
        <v>803</v>
      </c>
      <c r="G729" s="1760">
        <v>5</v>
      </c>
      <c r="H729" s="1764" t="s">
        <v>804</v>
      </c>
      <c r="I729" s="1541"/>
      <c r="J729" s="93"/>
    </row>
    <row r="730" spans="1:20" s="188" customFormat="1" ht="13.5" customHeight="1">
      <c r="A730" s="1760">
        <v>2020</v>
      </c>
      <c r="B730" s="1761" t="s">
        <v>129</v>
      </c>
      <c r="C730" s="1761" t="s">
        <v>802</v>
      </c>
      <c r="D730" s="1765" t="s">
        <v>55</v>
      </c>
      <c r="E730" s="1763">
        <v>43876</v>
      </c>
      <c r="F730" s="1760" t="s">
        <v>803</v>
      </c>
      <c r="G730" s="1766">
        <v>5</v>
      </c>
      <c r="H730" s="1764" t="s">
        <v>804</v>
      </c>
      <c r="I730" s="1538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ht="13.5" customHeight="1">
      <c r="A731" s="1767">
        <v>2020</v>
      </c>
      <c r="B731" s="1761"/>
      <c r="C731" s="1761"/>
      <c r="D731" s="1765"/>
      <c r="E731" s="1763"/>
      <c r="F731" s="1760"/>
      <c r="G731" s="1766">
        <v>10</v>
      </c>
      <c r="H731" s="1764"/>
      <c r="I731" s="1541"/>
      <c r="J731" s="2"/>
    </row>
    <row r="732" spans="1:20" ht="13.5" customHeight="1">
      <c r="A732" s="1768">
        <v>2021</v>
      </c>
      <c r="B732" s="1769" t="s">
        <v>129</v>
      </c>
      <c r="C732" s="1515" t="s">
        <v>802</v>
      </c>
      <c r="D732" s="1515" t="s">
        <v>252</v>
      </c>
      <c r="E732" s="1686">
        <v>44262</v>
      </c>
      <c r="F732" s="1516" t="s">
        <v>2112</v>
      </c>
      <c r="G732" s="1516">
        <v>7</v>
      </c>
      <c r="H732" s="1515" t="s">
        <v>1195</v>
      </c>
      <c r="I732" s="1541"/>
      <c r="J732" s="2"/>
    </row>
    <row r="733" spans="1:20" ht="13.5" customHeight="1">
      <c r="A733" s="1768">
        <v>2021</v>
      </c>
      <c r="B733" s="1769" t="s">
        <v>129</v>
      </c>
      <c r="C733" s="1515" t="s">
        <v>802</v>
      </c>
      <c r="D733" s="1515" t="s">
        <v>252</v>
      </c>
      <c r="E733" s="1686">
        <v>44262</v>
      </c>
      <c r="F733" s="1516" t="s">
        <v>5404</v>
      </c>
      <c r="G733" s="1516">
        <v>7</v>
      </c>
      <c r="H733" s="1515" t="s">
        <v>1329</v>
      </c>
      <c r="I733" s="1757" t="s">
        <v>5578</v>
      </c>
      <c r="J733" s="2"/>
    </row>
    <row r="734" spans="1:20" ht="13.5" customHeight="1">
      <c r="A734" s="1770">
        <v>2021</v>
      </c>
      <c r="B734" s="1769" t="s">
        <v>129</v>
      </c>
      <c r="C734" s="1515" t="s">
        <v>802</v>
      </c>
      <c r="D734" s="1515" t="s">
        <v>5476</v>
      </c>
      <c r="E734" s="1686">
        <v>44317</v>
      </c>
      <c r="F734" s="1516" t="s">
        <v>5478</v>
      </c>
      <c r="G734" s="1516">
        <v>5</v>
      </c>
      <c r="H734" s="1515" t="s">
        <v>770</v>
      </c>
      <c r="I734" s="1538"/>
      <c r="J734" s="2"/>
    </row>
    <row r="735" spans="1:20" ht="13.5" customHeight="1">
      <c r="A735" s="1770">
        <v>2021</v>
      </c>
      <c r="B735" s="1769" t="s">
        <v>129</v>
      </c>
      <c r="C735" s="1515" t="s">
        <v>802</v>
      </c>
      <c r="D735" s="1515" t="s">
        <v>5476</v>
      </c>
      <c r="E735" s="1686">
        <v>44317</v>
      </c>
      <c r="F735" s="1516" t="s">
        <v>803</v>
      </c>
      <c r="G735" s="1516">
        <v>5</v>
      </c>
      <c r="H735" s="1515" t="s">
        <v>5464</v>
      </c>
      <c r="I735" s="1538"/>
      <c r="J735" s="2"/>
    </row>
    <row r="736" spans="1:20" ht="13.5" customHeight="1">
      <c r="A736" s="1770">
        <v>2021</v>
      </c>
      <c r="B736" s="1769" t="s">
        <v>129</v>
      </c>
      <c r="C736" s="1771" t="s">
        <v>802</v>
      </c>
      <c r="D736" s="1771" t="s">
        <v>5486</v>
      </c>
      <c r="E736" s="1772">
        <v>44332</v>
      </c>
      <c r="F736" s="1773" t="s">
        <v>5576</v>
      </c>
      <c r="G736" s="1774">
        <v>10</v>
      </c>
      <c r="H736" s="1515" t="s">
        <v>5577</v>
      </c>
      <c r="I736" s="1538"/>
      <c r="J736" s="2"/>
    </row>
    <row r="737" spans="1:22" ht="13.5" customHeight="1">
      <c r="A737" s="1768">
        <v>2021</v>
      </c>
      <c r="B737" s="1769"/>
      <c r="C737" s="1769"/>
      <c r="D737" s="1775"/>
      <c r="E737" s="1776"/>
      <c r="F737" s="1517"/>
      <c r="G737" s="1777">
        <f>SUM(G732:G736)</f>
        <v>34</v>
      </c>
      <c r="H737" s="1778"/>
      <c r="I737" s="1541"/>
      <c r="J737" s="2"/>
    </row>
    <row r="738" spans="1:22" ht="13.5" customHeight="1">
      <c r="A738" s="1779" t="s">
        <v>46</v>
      </c>
      <c r="B738" s="1780"/>
      <c r="C738" s="1780" t="s">
        <v>5757</v>
      </c>
      <c r="D738" s="1781"/>
      <c r="E738" s="1782"/>
      <c r="F738" s="1783"/>
      <c r="G738" s="1784">
        <f>G731+G737</f>
        <v>44</v>
      </c>
      <c r="H738" s="1785"/>
      <c r="I738" s="1541"/>
      <c r="J738" s="2"/>
    </row>
    <row r="739" spans="1:22" ht="13.5" customHeight="1">
      <c r="A739" s="104"/>
      <c r="D739" s="72"/>
      <c r="E739" s="1673"/>
      <c r="F739" s="133"/>
      <c r="I739" s="1409"/>
      <c r="J739" s="2"/>
    </row>
    <row r="740" spans="1:22">
      <c r="A740" s="1413">
        <v>2020</v>
      </c>
      <c r="B740" s="1362" t="s">
        <v>53</v>
      </c>
      <c r="C740" s="1362" t="s">
        <v>806</v>
      </c>
      <c r="D740" s="1362" t="s">
        <v>392</v>
      </c>
      <c r="E740" s="1681">
        <v>43905</v>
      </c>
      <c r="F740" s="1363" t="s">
        <v>807</v>
      </c>
      <c r="G740" s="1363">
        <v>0</v>
      </c>
      <c r="H740" s="1405" t="s">
        <v>309</v>
      </c>
      <c r="I740" s="1409" t="s">
        <v>234</v>
      </c>
      <c r="J740" s="2"/>
    </row>
    <row r="741" spans="1:22" s="371" customFormat="1" ht="13.5" customHeight="1">
      <c r="A741" s="1371">
        <v>2020</v>
      </c>
      <c r="B741" s="1362"/>
      <c r="C741" s="1362"/>
      <c r="D741" s="1411"/>
      <c r="E741" s="1681"/>
      <c r="F741" s="1363"/>
      <c r="G741" s="1412">
        <f>SUM(G740:G740)</f>
        <v>0</v>
      </c>
      <c r="H741" s="1405"/>
      <c r="I741" s="1653"/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6">
        <v>2021</v>
      </c>
      <c r="B742" s="1457" t="s">
        <v>53</v>
      </c>
      <c r="C742" s="1457" t="s">
        <v>5750</v>
      </c>
      <c r="D742" s="1537" t="s">
        <v>5745</v>
      </c>
      <c r="E742" s="1684">
        <v>44276</v>
      </c>
      <c r="F742" s="1458" t="s">
        <v>5751</v>
      </c>
      <c r="G742" s="1534">
        <v>0</v>
      </c>
      <c r="H742" s="1499" t="s">
        <v>309</v>
      </c>
      <c r="I742" s="1409" t="s">
        <v>234</v>
      </c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s="371" customFormat="1" ht="13.5" customHeight="1">
      <c r="A743" s="1536">
        <v>2021</v>
      </c>
      <c r="B743" s="1362"/>
      <c r="C743" s="1362"/>
      <c r="D743" s="1537"/>
      <c r="E743" s="1684"/>
      <c r="F743" s="1458"/>
      <c r="G743" s="1534">
        <v>0</v>
      </c>
      <c r="H743" s="1499"/>
      <c r="I743" s="1653"/>
      <c r="J743" s="370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</row>
    <row r="744" spans="1:22" ht="13.5" customHeight="1">
      <c r="A744" s="124" t="s">
        <v>46</v>
      </c>
      <c r="B744" s="125"/>
      <c r="C744" s="1432" t="s">
        <v>808</v>
      </c>
      <c r="D744" s="272"/>
      <c r="E744" s="1672"/>
      <c r="F744" s="129"/>
      <c r="G744" s="264">
        <f>G741</f>
        <v>0</v>
      </c>
      <c r="H744" s="146"/>
      <c r="I744" s="1409"/>
      <c r="J744" s="93"/>
    </row>
    <row r="745" spans="1:22" ht="13.5" customHeight="1">
      <c r="A745" s="278"/>
      <c r="B745" s="154"/>
      <c r="C745" s="154"/>
      <c r="D745" s="279"/>
      <c r="E745" s="1677"/>
      <c r="F745" s="153"/>
      <c r="G745" s="280"/>
      <c r="H745" s="157"/>
      <c r="I745" s="1409"/>
      <c r="J745" s="93"/>
    </row>
    <row r="746" spans="1:22" s="115" customFormat="1" ht="13.5" customHeight="1">
      <c r="A746" s="134">
        <v>2018</v>
      </c>
      <c r="B746" s="107" t="s">
        <v>164</v>
      </c>
      <c r="C746" s="169" t="s">
        <v>168</v>
      </c>
      <c r="D746" s="107" t="s">
        <v>222</v>
      </c>
      <c r="E746" s="1670">
        <v>43163</v>
      </c>
      <c r="F746" s="111" t="s">
        <v>809</v>
      </c>
      <c r="G746" s="111">
        <v>7</v>
      </c>
      <c r="H746" s="170" t="s">
        <v>810</v>
      </c>
      <c r="I746" s="1540"/>
      <c r="J746" s="114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s="115" customFormat="1">
      <c r="A747" s="134">
        <v>2018</v>
      </c>
      <c r="B747" s="107" t="s">
        <v>164</v>
      </c>
      <c r="C747" s="107" t="s">
        <v>168</v>
      </c>
      <c r="D747" s="107" t="s">
        <v>227</v>
      </c>
      <c r="E747" s="1670">
        <v>43240</v>
      </c>
      <c r="F747" s="1665" t="s">
        <v>811</v>
      </c>
      <c r="G747" s="111">
        <v>7</v>
      </c>
      <c r="H747" s="170" t="s">
        <v>812</v>
      </c>
      <c r="I747" s="1540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2" ht="13.5" customHeight="1">
      <c r="A748" s="134">
        <v>2018</v>
      </c>
      <c r="B748" s="116"/>
      <c r="C748" s="151"/>
      <c r="D748" s="116"/>
      <c r="E748" s="1671"/>
      <c r="F748" s="199"/>
      <c r="G748" s="111">
        <f>SUM(G746:G747)</f>
        <v>14</v>
      </c>
      <c r="H748" s="152"/>
      <c r="I748" s="1409"/>
      <c r="J748" s="189"/>
      <c r="K748" s="271"/>
      <c r="L748" s="271"/>
      <c r="M748" s="271"/>
      <c r="N748" s="186"/>
      <c r="O748" s="186"/>
      <c r="P748" s="352"/>
      <c r="Q748" s="352"/>
      <c r="R748" s="352"/>
      <c r="S748" s="352"/>
      <c r="T748" s="352"/>
      <c r="U748" s="353"/>
      <c r="V748" s="353"/>
    </row>
    <row r="749" spans="1:22">
      <c r="A749" s="147">
        <v>2019</v>
      </c>
      <c r="B749" s="73" t="s">
        <v>164</v>
      </c>
      <c r="C749" s="73" t="s">
        <v>168</v>
      </c>
      <c r="D749" s="73" t="s">
        <v>94</v>
      </c>
      <c r="E749" s="1673">
        <v>43772</v>
      </c>
      <c r="F749" s="1657" t="s">
        <v>813</v>
      </c>
      <c r="G749" s="133">
        <v>5</v>
      </c>
      <c r="H749" s="88" t="s">
        <v>414</v>
      </c>
      <c r="I749" s="1409"/>
      <c r="J749" s="2"/>
    </row>
    <row r="750" spans="1:22" ht="13.5" customHeight="1">
      <c r="A750" s="147">
        <v>2019</v>
      </c>
      <c r="C750" s="148"/>
      <c r="E750" s="1673"/>
      <c r="F750" s="133"/>
      <c r="G750" s="133">
        <f>SUM(G749)</f>
        <v>5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1">
        <v>43891</v>
      </c>
      <c r="F751" s="1668" t="s">
        <v>811</v>
      </c>
      <c r="G751" s="1378">
        <v>7</v>
      </c>
      <c r="H751" s="1375" t="s">
        <v>814</v>
      </c>
      <c r="I751" s="1409"/>
      <c r="J751" s="93"/>
    </row>
    <row r="752" spans="1:22" ht="13.5" customHeight="1">
      <c r="A752" s="1363">
        <v>2020</v>
      </c>
      <c r="B752" s="1362" t="s">
        <v>164</v>
      </c>
      <c r="C752" s="1375" t="s">
        <v>168</v>
      </c>
      <c r="D752" s="1375" t="s">
        <v>252</v>
      </c>
      <c r="E752" s="1691">
        <v>43891</v>
      </c>
      <c r="F752" s="1668" t="s">
        <v>815</v>
      </c>
      <c r="G752" s="1378">
        <v>3</v>
      </c>
      <c r="H752" s="1375" t="s">
        <v>816</v>
      </c>
      <c r="I752" s="1409"/>
      <c r="J752" s="93"/>
    </row>
    <row r="753" spans="1:22" ht="13.5" customHeight="1">
      <c r="A753" s="1363">
        <v>2020</v>
      </c>
      <c r="B753" s="1362"/>
      <c r="C753" s="1403"/>
      <c r="D753" s="1362"/>
      <c r="E753" s="1681"/>
      <c r="F753" s="1363"/>
      <c r="G753" s="1363">
        <f>SUM(G751:G752)</f>
        <v>10</v>
      </c>
      <c r="H753" s="1405"/>
      <c r="I753" s="1409"/>
      <c r="J753" s="93"/>
    </row>
    <row r="754" spans="1:22" ht="13.5" customHeight="1">
      <c r="A754" s="1497">
        <v>2021</v>
      </c>
      <c r="B754" s="1457" t="s">
        <v>164</v>
      </c>
      <c r="C754" s="1494" t="s">
        <v>168</v>
      </c>
      <c r="D754" s="1494" t="s">
        <v>252</v>
      </c>
      <c r="E754" s="1669">
        <v>44262</v>
      </c>
      <c r="F754" s="1495" t="s">
        <v>5405</v>
      </c>
      <c r="G754" s="1495">
        <v>3</v>
      </c>
      <c r="H754" s="1494" t="s">
        <v>1017</v>
      </c>
      <c r="I754" s="1409"/>
      <c r="J754" s="93"/>
    </row>
    <row r="755" spans="1:22" ht="13.5" customHeight="1">
      <c r="A755" s="1497">
        <v>2021</v>
      </c>
      <c r="B755" s="1457"/>
      <c r="C755" s="1498"/>
      <c r="D755" s="1457"/>
      <c r="E755" s="1684"/>
      <c r="F755" s="1458"/>
      <c r="G755" s="1458">
        <f>SUM(G754)</f>
        <v>3</v>
      </c>
      <c r="H755" s="1499"/>
      <c r="I755" s="1409"/>
      <c r="J755" s="93"/>
    </row>
    <row r="756" spans="1:22" ht="13.5" customHeight="1">
      <c r="A756" s="144" t="s">
        <v>46</v>
      </c>
      <c r="B756" s="125"/>
      <c r="C756" s="145" t="s">
        <v>817</v>
      </c>
      <c r="D756" s="125"/>
      <c r="E756" s="1672"/>
      <c r="F756" s="129"/>
      <c r="G756" s="129">
        <f>G748+G750+G753+G755</f>
        <v>32</v>
      </c>
      <c r="H756" s="146"/>
      <c r="I756" s="1409"/>
      <c r="J756" s="93"/>
    </row>
    <row r="757" spans="1:22" ht="13.5" customHeight="1">
      <c r="A757" s="147"/>
      <c r="C757" s="148"/>
      <c r="E757" s="1673"/>
      <c r="F757" s="133"/>
      <c r="G757" s="133"/>
      <c r="I757" s="1409"/>
      <c r="J757" s="93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55</v>
      </c>
      <c r="E758" s="1671">
        <v>42784</v>
      </c>
      <c r="F758" s="469" t="s">
        <v>818</v>
      </c>
      <c r="G758" s="199">
        <v>5</v>
      </c>
      <c r="H758" s="152" t="s">
        <v>435</v>
      </c>
      <c r="I758" s="1654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 t="s">
        <v>53</v>
      </c>
      <c r="C759" s="116" t="s">
        <v>154</v>
      </c>
      <c r="D759" s="342" t="s">
        <v>819</v>
      </c>
      <c r="E759" s="1671">
        <v>43037</v>
      </c>
      <c r="F759" s="469" t="s">
        <v>820</v>
      </c>
      <c r="G759" s="199">
        <v>5</v>
      </c>
      <c r="H759" s="152" t="s">
        <v>248</v>
      </c>
      <c r="I759" s="1654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363">
        <v>2017</v>
      </c>
      <c r="B760" s="116"/>
      <c r="C760" s="116"/>
      <c r="D760" s="342"/>
      <c r="E760" s="1671"/>
      <c r="F760" s="469"/>
      <c r="G760" s="199">
        <v>10</v>
      </c>
      <c r="H760" s="152"/>
      <c r="I760" s="1654"/>
      <c r="J760" s="262"/>
      <c r="K760" s="113"/>
      <c r="L760" s="352"/>
      <c r="M760" s="352"/>
      <c r="N760" s="352"/>
      <c r="O760" s="352"/>
      <c r="P760" s="186"/>
      <c r="Q760" s="186"/>
      <c r="R760" s="186"/>
      <c r="S760" s="186"/>
      <c r="T760" s="186"/>
      <c r="U760" s="188"/>
      <c r="V760" s="188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3">
        <v>43547</v>
      </c>
      <c r="F761" s="87" t="s">
        <v>821</v>
      </c>
      <c r="G761" s="133">
        <v>5</v>
      </c>
      <c r="H761" s="88" t="s">
        <v>342</v>
      </c>
      <c r="I761" s="1409"/>
      <c r="J761" s="93"/>
    </row>
    <row r="762" spans="1:22" ht="13.5" customHeight="1">
      <c r="A762" s="104">
        <v>2019</v>
      </c>
      <c r="B762" s="73" t="s">
        <v>53</v>
      </c>
      <c r="C762" s="73" t="s">
        <v>154</v>
      </c>
      <c r="D762" s="72" t="s">
        <v>72</v>
      </c>
      <c r="E762" s="1673">
        <v>43547</v>
      </c>
      <c r="F762" s="87" t="s">
        <v>821</v>
      </c>
      <c r="G762" s="133">
        <v>0</v>
      </c>
      <c r="H762" s="88" t="s">
        <v>822</v>
      </c>
      <c r="I762" s="1409" t="s">
        <v>234</v>
      </c>
      <c r="J762" s="93"/>
    </row>
    <row r="763" spans="1:22" ht="13.5" customHeight="1">
      <c r="A763" s="104">
        <v>2019</v>
      </c>
      <c r="D763" s="72"/>
      <c r="E763" s="1673"/>
      <c r="F763" s="87"/>
      <c r="G763" s="133">
        <f>SUM(G761:G762)</f>
        <v>5</v>
      </c>
      <c r="I763" s="1409"/>
      <c r="J763" s="93"/>
    </row>
    <row r="764" spans="1:22" ht="13.5" customHeight="1">
      <c r="A764" s="124" t="s">
        <v>46</v>
      </c>
      <c r="B764" s="125"/>
      <c r="C764" s="125" t="s">
        <v>823</v>
      </c>
      <c r="D764" s="272"/>
      <c r="E764" s="1672"/>
      <c r="F764" s="264"/>
      <c r="G764" s="129">
        <f>G760+G763</f>
        <v>15</v>
      </c>
      <c r="H764" s="146"/>
      <c r="I764" s="1409"/>
      <c r="J764" s="93"/>
    </row>
    <row r="765" spans="1:22" ht="13.5" customHeight="1">
      <c r="A765" s="278"/>
      <c r="B765" s="154"/>
      <c r="C765" s="154"/>
      <c r="D765" s="279"/>
      <c r="E765" s="1677"/>
      <c r="F765" s="153"/>
      <c r="G765" s="280"/>
      <c r="H765" s="157"/>
      <c r="I765" s="1409"/>
      <c r="J765" s="93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0">
        <v>43352</v>
      </c>
      <c r="F766" s="111" t="s">
        <v>824</v>
      </c>
      <c r="G766" s="111">
        <v>0</v>
      </c>
      <c r="H766" s="170" t="s">
        <v>248</v>
      </c>
      <c r="I766" s="1409"/>
      <c r="J766" s="2"/>
    </row>
    <row r="767" spans="1:22">
      <c r="A767" s="134">
        <v>2018</v>
      </c>
      <c r="B767" s="107" t="s">
        <v>53</v>
      </c>
      <c r="C767" s="107" t="s">
        <v>65</v>
      </c>
      <c r="D767" s="107" t="s">
        <v>265</v>
      </c>
      <c r="E767" s="1670">
        <v>43352</v>
      </c>
      <c r="F767" s="111" t="s">
        <v>824</v>
      </c>
      <c r="G767" s="111">
        <v>10</v>
      </c>
      <c r="H767" s="170" t="s">
        <v>825</v>
      </c>
      <c r="I767" s="1409"/>
      <c r="J767" s="2"/>
    </row>
    <row r="768" spans="1:22" s="371" customFormat="1" ht="13.5" customHeight="1">
      <c r="A768" s="106">
        <v>2018</v>
      </c>
      <c r="B768" s="364"/>
      <c r="C768" s="364"/>
      <c r="D768" s="365"/>
      <c r="E768" s="1706"/>
      <c r="F768" s="693"/>
      <c r="G768" s="172">
        <f>SUM(G766:G767)</f>
        <v>10</v>
      </c>
      <c r="H768" s="367"/>
      <c r="I768" s="1653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 t="s">
        <v>53</v>
      </c>
      <c r="C769" s="1362" t="s">
        <v>65</v>
      </c>
      <c r="D769" s="1411" t="s">
        <v>64</v>
      </c>
      <c r="E769" s="1681">
        <v>43897</v>
      </c>
      <c r="F769" s="1363" t="s">
        <v>826</v>
      </c>
      <c r="G769" s="1412">
        <v>5</v>
      </c>
      <c r="H769" s="1405" t="s">
        <v>435</v>
      </c>
      <c r="I769" s="1653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s="371" customFormat="1" ht="13.5" customHeight="1">
      <c r="A770" s="1371">
        <v>2020</v>
      </c>
      <c r="B770" s="1362"/>
      <c r="C770" s="1362"/>
      <c r="D770" s="1411"/>
      <c r="E770" s="1681"/>
      <c r="F770" s="1363"/>
      <c r="G770" s="1412">
        <f>SUM(G769)</f>
        <v>5</v>
      </c>
      <c r="H770" s="1405"/>
      <c r="I770" s="1653"/>
      <c r="J770" s="370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</row>
    <row r="771" spans="1:20" ht="13.5" customHeight="1">
      <c r="A771" s="124" t="s">
        <v>46</v>
      </c>
      <c r="B771" s="125"/>
      <c r="C771" s="125" t="s">
        <v>827</v>
      </c>
      <c r="D771" s="272"/>
      <c r="E771" s="1672"/>
      <c r="F771" s="129"/>
      <c r="G771" s="264">
        <f>G768+G770</f>
        <v>15</v>
      </c>
      <c r="H771" s="146"/>
      <c r="I771" s="1409"/>
      <c r="J771" s="93"/>
    </row>
    <row r="772" spans="1:20" ht="13.5" customHeight="1">
      <c r="A772" s="278"/>
      <c r="B772" s="154"/>
      <c r="C772" s="154"/>
      <c r="D772" s="279"/>
      <c r="E772" s="1677"/>
      <c r="F772" s="153"/>
      <c r="G772" s="280"/>
      <c r="H772" s="157"/>
      <c r="I772" s="1409"/>
      <c r="J772" s="93"/>
    </row>
    <row r="773" spans="1:20" ht="13.5" customHeight="1">
      <c r="A773" s="1497">
        <v>2021</v>
      </c>
      <c r="B773" s="1457" t="s">
        <v>53</v>
      </c>
      <c r="C773" s="1457" t="s">
        <v>5484</v>
      </c>
      <c r="D773" s="1494" t="s">
        <v>5476</v>
      </c>
      <c r="E773" s="1669">
        <v>44317</v>
      </c>
      <c r="F773" s="1495" t="s">
        <v>5485</v>
      </c>
      <c r="G773" s="1495">
        <v>5</v>
      </c>
      <c r="H773" s="1494" t="s">
        <v>248</v>
      </c>
      <c r="I773" s="1409"/>
      <c r="J773" s="2"/>
    </row>
    <row r="774" spans="1:20" ht="13.5" customHeight="1">
      <c r="A774" s="1497">
        <v>2021</v>
      </c>
      <c r="B774" s="1457"/>
      <c r="C774" s="1457"/>
      <c r="D774" s="1494"/>
      <c r="E774" s="1669"/>
      <c r="F774" s="1495"/>
      <c r="G774" s="1495">
        <f>SUM(G773)</f>
        <v>5</v>
      </c>
      <c r="H774" s="1494"/>
      <c r="I774" s="1409"/>
      <c r="J774" s="2"/>
    </row>
    <row r="775" spans="1:20" ht="13.5" customHeight="1">
      <c r="A775" s="124" t="s">
        <v>46</v>
      </c>
      <c r="B775" s="125"/>
      <c r="C775" s="125" t="s">
        <v>5484</v>
      </c>
      <c r="D775" s="272"/>
      <c r="E775" s="1672"/>
      <c r="F775" s="129"/>
      <c r="G775" s="264">
        <f>G774</f>
        <v>5</v>
      </c>
      <c r="H775" s="1557"/>
      <c r="I775" s="1409"/>
      <c r="J775" s="2"/>
    </row>
    <row r="776" spans="1:20" ht="13.5" customHeight="1">
      <c r="A776" s="1497"/>
      <c r="B776" s="1457"/>
      <c r="C776" s="1457"/>
      <c r="D776" s="1494"/>
      <c r="E776" s="1669"/>
      <c r="F776" s="1495"/>
      <c r="G776" s="1495"/>
      <c r="H776" s="1494"/>
      <c r="I776" s="1409"/>
      <c r="J776" s="2"/>
    </row>
    <row r="777" spans="1:20">
      <c r="A777" s="134">
        <v>2018</v>
      </c>
      <c r="B777" s="107" t="s">
        <v>53</v>
      </c>
      <c r="C777" s="107" t="s">
        <v>155</v>
      </c>
      <c r="D777" s="107" t="s">
        <v>319</v>
      </c>
      <c r="E777" s="1670">
        <v>43386</v>
      </c>
      <c r="F777" s="111" t="s">
        <v>828</v>
      </c>
      <c r="G777" s="111">
        <v>5</v>
      </c>
      <c r="H777" s="170" t="s">
        <v>248</v>
      </c>
      <c r="I777" s="1409"/>
      <c r="J777" s="2"/>
    </row>
    <row r="778" spans="1:20" s="371" customFormat="1" ht="13.5" customHeight="1">
      <c r="A778" s="106">
        <v>2018</v>
      </c>
      <c r="B778" s="364"/>
      <c r="C778" s="364"/>
      <c r="D778" s="365"/>
      <c r="E778" s="1706"/>
      <c r="F778" s="693"/>
      <c r="G778" s="172">
        <f>SUM(G777:G777)</f>
        <v>5</v>
      </c>
      <c r="H778" s="367"/>
      <c r="I778" s="1653"/>
      <c r="J778" s="370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</row>
    <row r="779" spans="1:20" ht="13.5" customHeight="1">
      <c r="A779" s="124" t="s">
        <v>46</v>
      </c>
      <c r="B779" s="125"/>
      <c r="C779" s="125" t="s">
        <v>155</v>
      </c>
      <c r="D779" s="272"/>
      <c r="E779" s="1672"/>
      <c r="F779" s="129"/>
      <c r="G779" s="264">
        <f>G778</f>
        <v>5</v>
      </c>
      <c r="H779" s="146"/>
      <c r="I779" s="1409"/>
      <c r="J779" s="93"/>
    </row>
    <row r="780" spans="1:20" ht="13.5" customHeight="1">
      <c r="A780" s="104"/>
      <c r="D780" s="72"/>
      <c r="E780" s="1673"/>
      <c r="F780" s="133"/>
      <c r="I780" s="1409"/>
      <c r="J780" s="9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500</v>
      </c>
      <c r="E781" s="1670">
        <v>43415</v>
      </c>
      <c r="F781" s="172" t="s">
        <v>829</v>
      </c>
      <c r="G781" s="111">
        <v>0</v>
      </c>
      <c r="H781" s="170" t="s">
        <v>354</v>
      </c>
      <c r="I781" s="1409" t="s">
        <v>234</v>
      </c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 t="s">
        <v>164</v>
      </c>
      <c r="C782" s="107" t="s">
        <v>173</v>
      </c>
      <c r="D782" s="171" t="s">
        <v>94</v>
      </c>
      <c r="E782" s="1670">
        <v>43408</v>
      </c>
      <c r="F782" s="172" t="s">
        <v>830</v>
      </c>
      <c r="G782" s="111">
        <v>5</v>
      </c>
      <c r="H782" s="170" t="s">
        <v>831</v>
      </c>
      <c r="I782" s="1540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s="115" customFormat="1" ht="13.5" customHeight="1">
      <c r="A783" s="106">
        <v>2018</v>
      </c>
      <c r="B783" s="107"/>
      <c r="C783" s="107"/>
      <c r="D783" s="171"/>
      <c r="E783" s="1670"/>
      <c r="F783" s="172"/>
      <c r="G783" s="111">
        <f>SUM(G781:G782)</f>
        <v>5</v>
      </c>
      <c r="H783" s="170"/>
      <c r="I783" s="1540"/>
      <c r="J783" s="114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</row>
    <row r="784" spans="1:20" ht="13.5" customHeight="1">
      <c r="A784" s="104">
        <v>2019</v>
      </c>
      <c r="B784" s="73" t="s">
        <v>164</v>
      </c>
      <c r="C784" s="73" t="s">
        <v>173</v>
      </c>
      <c r="D784" s="72" t="s">
        <v>500</v>
      </c>
      <c r="E784" s="1673">
        <v>43779</v>
      </c>
      <c r="F784" s="87" t="s">
        <v>832</v>
      </c>
      <c r="G784" s="133">
        <v>5</v>
      </c>
      <c r="H784" s="88" t="s">
        <v>833</v>
      </c>
      <c r="I784" s="1409"/>
      <c r="J784" s="93"/>
    </row>
    <row r="785" spans="1:20" ht="13.5" customHeight="1">
      <c r="A785" s="104">
        <v>2019</v>
      </c>
      <c r="D785" s="72"/>
      <c r="E785" s="1673"/>
      <c r="F785" s="87"/>
      <c r="G785" s="133">
        <f>SUM(G784)</f>
        <v>5</v>
      </c>
      <c r="I785" s="1409"/>
      <c r="J785" s="93"/>
    </row>
    <row r="786" spans="1:20" ht="13.5" customHeight="1">
      <c r="A786" s="1371">
        <v>2020</v>
      </c>
      <c r="B786" s="1362" t="s">
        <v>164</v>
      </c>
      <c r="C786" s="1375" t="s">
        <v>173</v>
      </c>
      <c r="D786" s="1375" t="s">
        <v>252</v>
      </c>
      <c r="E786" s="1691">
        <v>43891</v>
      </c>
      <c r="F786" s="1668" t="s">
        <v>830</v>
      </c>
      <c r="G786" s="1378">
        <v>7</v>
      </c>
      <c r="H786" s="1414" t="s">
        <v>835</v>
      </c>
      <c r="I786" s="1409"/>
      <c r="J786" s="93"/>
    </row>
    <row r="787" spans="1:20" ht="13.5" customHeight="1">
      <c r="A787" s="1371">
        <v>2020</v>
      </c>
      <c r="B787" s="1362"/>
      <c r="C787" s="1362"/>
      <c r="D787" s="1411"/>
      <c r="E787" s="1681"/>
      <c r="F787" s="1412"/>
      <c r="G787" s="1363">
        <f>SUM(G786)</f>
        <v>7</v>
      </c>
      <c r="H787" s="1405"/>
      <c r="I787" s="1409"/>
      <c r="J787" s="93"/>
    </row>
    <row r="788" spans="1:20" ht="13.5" customHeight="1">
      <c r="A788" s="124" t="s">
        <v>46</v>
      </c>
      <c r="B788" s="125"/>
      <c r="C788" s="125" t="s">
        <v>836</v>
      </c>
      <c r="D788" s="272"/>
      <c r="E788" s="1672"/>
      <c r="F788" s="264"/>
      <c r="G788" s="129">
        <f>G783+G785+G787</f>
        <v>17</v>
      </c>
      <c r="H788" s="146"/>
      <c r="I788" s="1409"/>
      <c r="J788" s="93"/>
    </row>
    <row r="789" spans="1:20" ht="13.5" customHeight="1">
      <c r="A789" s="278"/>
      <c r="B789" s="154"/>
      <c r="C789" s="154"/>
      <c r="D789" s="279"/>
      <c r="E789" s="1677"/>
      <c r="F789" s="280"/>
      <c r="G789" s="153"/>
      <c r="H789" s="157"/>
      <c r="I789" s="1409"/>
      <c r="J789" s="93"/>
    </row>
    <row r="790" spans="1:20" s="115" customFormat="1">
      <c r="A790" s="134">
        <v>2018</v>
      </c>
      <c r="B790" s="107" t="s">
        <v>164</v>
      </c>
      <c r="C790" s="107" t="s">
        <v>167</v>
      </c>
      <c r="D790" s="107" t="s">
        <v>227</v>
      </c>
      <c r="E790" s="1670">
        <v>43240</v>
      </c>
      <c r="F790" s="1665" t="s">
        <v>837</v>
      </c>
      <c r="G790" s="111">
        <v>7</v>
      </c>
      <c r="H790" s="170" t="s">
        <v>838</v>
      </c>
      <c r="I790" s="1540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</row>
    <row r="791" spans="1:20">
      <c r="A791" s="134">
        <v>2018</v>
      </c>
      <c r="B791" s="107" t="s">
        <v>164</v>
      </c>
      <c r="C791" s="171" t="s">
        <v>167</v>
      </c>
      <c r="D791" s="107" t="s">
        <v>265</v>
      </c>
      <c r="E791" s="1670">
        <v>43352</v>
      </c>
      <c r="F791" s="111" t="s">
        <v>839</v>
      </c>
      <c r="G791" s="172">
        <v>10</v>
      </c>
      <c r="H791" s="170" t="s">
        <v>840</v>
      </c>
      <c r="I791" s="1409"/>
      <c r="J791" s="2"/>
    </row>
    <row r="792" spans="1:20" s="115" customFormat="1">
      <c r="A792" s="134">
        <v>2018</v>
      </c>
      <c r="B792" s="107"/>
      <c r="C792" s="107"/>
      <c r="D792" s="107"/>
      <c r="E792" s="1670"/>
      <c r="F792" s="1665"/>
      <c r="G792" s="111">
        <f>SUM(G790:G791)</f>
        <v>17</v>
      </c>
      <c r="H792" s="170"/>
      <c r="I792" s="1540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0">
      <c r="A793" s="137">
        <v>2019</v>
      </c>
      <c r="B793" s="138" t="s">
        <v>164</v>
      </c>
      <c r="C793" s="138" t="s">
        <v>167</v>
      </c>
      <c r="D793" s="138" t="s">
        <v>227</v>
      </c>
      <c r="E793" s="1674">
        <v>43604</v>
      </c>
      <c r="F793" s="1656" t="s">
        <v>841</v>
      </c>
      <c r="G793" s="141">
        <v>3</v>
      </c>
      <c r="H793" s="1561" t="s">
        <v>842</v>
      </c>
      <c r="I793" s="1409"/>
      <c r="J793" s="2"/>
    </row>
    <row r="794" spans="1:20">
      <c r="A794" s="173">
        <v>2019</v>
      </c>
      <c r="B794" s="138" t="s">
        <v>164</v>
      </c>
      <c r="C794" s="174" t="s">
        <v>167</v>
      </c>
      <c r="D794" s="174" t="s">
        <v>277</v>
      </c>
      <c r="E794" s="1679">
        <v>43716</v>
      </c>
      <c r="F794" s="1657" t="s">
        <v>843</v>
      </c>
      <c r="G794" s="173">
        <v>10</v>
      </c>
      <c r="H794" s="88" t="s">
        <v>840</v>
      </c>
      <c r="I794" s="1409"/>
    </row>
    <row r="795" spans="1:20">
      <c r="A795" s="137">
        <v>2019</v>
      </c>
      <c r="B795" s="143"/>
      <c r="C795" s="143"/>
      <c r="D795" s="138"/>
      <c r="E795" s="1674"/>
      <c r="F795" s="1656"/>
      <c r="G795" s="141">
        <f>SUM(G793:G794)</f>
        <v>13</v>
      </c>
      <c r="H795" s="1561"/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1">
        <v>43891</v>
      </c>
      <c r="F796" s="1668" t="s">
        <v>844</v>
      </c>
      <c r="G796" s="1378">
        <v>10</v>
      </c>
      <c r="H796" s="1414" t="s">
        <v>845</v>
      </c>
      <c r="I796" s="1409"/>
      <c r="J796" s="2"/>
    </row>
    <row r="797" spans="1:20">
      <c r="A797" s="1429">
        <v>2020</v>
      </c>
      <c r="B797" s="1428" t="s">
        <v>164</v>
      </c>
      <c r="C797" s="1375" t="s">
        <v>167</v>
      </c>
      <c r="D797" s="1375" t="s">
        <v>252</v>
      </c>
      <c r="E797" s="1691">
        <v>43891</v>
      </c>
      <c r="F797" s="1668" t="s">
        <v>841</v>
      </c>
      <c r="G797" s="1378">
        <v>3</v>
      </c>
      <c r="H797" s="1414" t="s">
        <v>846</v>
      </c>
      <c r="I797" s="1409"/>
      <c r="J797" s="2"/>
    </row>
    <row r="798" spans="1:20">
      <c r="A798" s="1429">
        <v>2020</v>
      </c>
      <c r="B798" s="1428"/>
      <c r="C798" s="1428"/>
      <c r="D798" s="1428"/>
      <c r="E798" s="1758"/>
      <c r="F798" s="1730"/>
      <c r="G798" s="1756">
        <f>SUM(G796:G797)</f>
        <v>13</v>
      </c>
      <c r="H798" s="1759"/>
      <c r="I798" s="1409"/>
      <c r="J798" s="2"/>
    </row>
    <row r="799" spans="1:20">
      <c r="A799" s="1518">
        <v>2021</v>
      </c>
      <c r="B799" s="1519" t="s">
        <v>164</v>
      </c>
      <c r="C799" s="1459" t="s">
        <v>167</v>
      </c>
      <c r="D799" s="1459" t="s">
        <v>5486</v>
      </c>
      <c r="E799" s="1675">
        <v>44332</v>
      </c>
      <c r="F799" s="1601" t="s">
        <v>5579</v>
      </c>
      <c r="G799" s="1602">
        <v>15</v>
      </c>
      <c r="H799" s="1494" t="s">
        <v>5580</v>
      </c>
      <c r="I799" s="1409"/>
      <c r="J799" s="2"/>
    </row>
    <row r="800" spans="1:20">
      <c r="A800" s="1518">
        <v>2021</v>
      </c>
      <c r="B800" s="1519"/>
      <c r="C800" s="1519"/>
      <c r="D800" s="1519"/>
      <c r="E800" s="1676"/>
      <c r="F800" s="1711"/>
      <c r="G800" s="1520">
        <f>SUM(G799)</f>
        <v>15</v>
      </c>
      <c r="H800" s="1562"/>
      <c r="I800" s="1409"/>
      <c r="J800" s="2"/>
    </row>
    <row r="801" spans="1:22" ht="13.5" customHeight="1">
      <c r="A801" s="144" t="s">
        <v>46</v>
      </c>
      <c r="B801" s="125"/>
      <c r="C801" s="145" t="s">
        <v>847</v>
      </c>
      <c r="D801" s="125"/>
      <c r="E801" s="1672"/>
      <c r="F801" s="129"/>
      <c r="G801" s="129">
        <f>G792+G795+G798+G800</f>
        <v>58</v>
      </c>
      <c r="H801" s="146"/>
      <c r="I801" s="1409"/>
      <c r="J801" s="93"/>
    </row>
    <row r="802" spans="1:22" ht="13.5" customHeight="1">
      <c r="A802" s="147"/>
      <c r="C802" s="148"/>
      <c r="E802" s="1673"/>
      <c r="F802" s="133"/>
      <c r="G802" s="133"/>
      <c r="I802" s="1409"/>
      <c r="J802" s="93"/>
    </row>
    <row r="803" spans="1:22" s="115" customFormat="1" ht="13.5" customHeight="1">
      <c r="A803" s="106">
        <v>2018</v>
      </c>
      <c r="B803" s="107" t="s">
        <v>91</v>
      </c>
      <c r="C803" s="107" t="s">
        <v>188</v>
      </c>
      <c r="D803" s="108" t="s">
        <v>222</v>
      </c>
      <c r="E803" s="1670">
        <v>43163</v>
      </c>
      <c r="F803" s="172" t="s">
        <v>848</v>
      </c>
      <c r="G803" s="111">
        <v>7</v>
      </c>
      <c r="H803" s="170" t="s">
        <v>849</v>
      </c>
      <c r="I803" s="1540"/>
      <c r="J803" s="114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0">
        <v>43352</v>
      </c>
      <c r="F804" s="111" t="s">
        <v>851</v>
      </c>
      <c r="G804" s="172">
        <v>3</v>
      </c>
      <c r="H804" s="170" t="s">
        <v>852</v>
      </c>
      <c r="I804" s="1409"/>
      <c r="J804" s="2"/>
    </row>
    <row r="805" spans="1:22">
      <c r="A805" s="134">
        <v>2018</v>
      </c>
      <c r="B805" s="107" t="s">
        <v>91</v>
      </c>
      <c r="C805" s="171" t="s">
        <v>188</v>
      </c>
      <c r="D805" s="107" t="s">
        <v>265</v>
      </c>
      <c r="E805" s="1670">
        <v>43352</v>
      </c>
      <c r="F805" s="111" t="s">
        <v>853</v>
      </c>
      <c r="G805" s="172">
        <v>3</v>
      </c>
      <c r="H805" s="170" t="s">
        <v>677</v>
      </c>
      <c r="I805" s="1409"/>
      <c r="J805" s="2"/>
    </row>
    <row r="806" spans="1:22" ht="13.5" customHeight="1">
      <c r="A806" s="106">
        <v>2018</v>
      </c>
      <c r="B806" s="116"/>
      <c r="C806" s="116"/>
      <c r="D806" s="117"/>
      <c r="E806" s="1671"/>
      <c r="F806" s="469"/>
      <c r="G806" s="111">
        <f>SUM(G803:G805)</f>
        <v>13</v>
      </c>
      <c r="H806" s="152"/>
      <c r="I806" s="1649"/>
      <c r="J806" s="189"/>
      <c r="L806" s="195"/>
      <c r="M806" s="195"/>
      <c r="N806" s="261"/>
      <c r="O806" s="261"/>
      <c r="P806" s="261"/>
      <c r="Q806" s="261"/>
      <c r="R806" s="261"/>
      <c r="S806" s="261"/>
      <c r="T806" s="261"/>
      <c r="U806" s="340"/>
      <c r="V806" s="340"/>
    </row>
    <row r="807" spans="1:22">
      <c r="A807" s="137">
        <v>2019</v>
      </c>
      <c r="B807" s="138" t="s">
        <v>164</v>
      </c>
      <c r="C807" s="143" t="s">
        <v>188</v>
      </c>
      <c r="D807" s="138" t="s">
        <v>227</v>
      </c>
      <c r="E807" s="1674">
        <v>43604</v>
      </c>
      <c r="F807" s="1656" t="s">
        <v>854</v>
      </c>
      <c r="G807" s="141">
        <v>10</v>
      </c>
      <c r="H807" s="1561" t="s">
        <v>855</v>
      </c>
      <c r="I807" s="1409"/>
    </row>
    <row r="808" spans="1:22">
      <c r="A808" s="137">
        <v>2019</v>
      </c>
      <c r="B808" s="143"/>
      <c r="C808" s="143"/>
      <c r="D808" s="138"/>
      <c r="E808" s="1674"/>
      <c r="F808" s="1656"/>
      <c r="G808" s="141">
        <f>SUM(G807)</f>
        <v>10</v>
      </c>
      <c r="H808" s="1561"/>
      <c r="I808" s="1409"/>
    </row>
    <row r="809" spans="1:22" ht="13.5" customHeight="1">
      <c r="A809" s="124" t="s">
        <v>46</v>
      </c>
      <c r="B809" s="125"/>
      <c r="C809" s="125" t="s">
        <v>856</v>
      </c>
      <c r="D809" s="126"/>
      <c r="E809" s="1672"/>
      <c r="F809" s="264"/>
      <c r="G809" s="129">
        <f>G806+G808</f>
        <v>23</v>
      </c>
      <c r="H809" s="146"/>
      <c r="I809" s="1409"/>
      <c r="J809" s="93"/>
    </row>
    <row r="810" spans="1:22" ht="13.5" customHeight="1">
      <c r="A810" s="104"/>
      <c r="D810" s="131"/>
      <c r="E810" s="1673"/>
      <c r="F810" s="87"/>
      <c r="G810" s="133"/>
      <c r="I810" s="1409"/>
      <c r="J810" s="93"/>
    </row>
    <row r="811" spans="1:22" ht="13.5" customHeight="1">
      <c r="A811" s="134">
        <v>2018</v>
      </c>
      <c r="B811" s="107" t="s">
        <v>164</v>
      </c>
      <c r="C811" s="107" t="s">
        <v>5690</v>
      </c>
      <c r="D811" s="107" t="s">
        <v>500</v>
      </c>
      <c r="E811" s="1670">
        <v>43415</v>
      </c>
      <c r="F811" s="111" t="s">
        <v>858</v>
      </c>
      <c r="G811" s="172">
        <v>5</v>
      </c>
      <c r="H811" s="170" t="s">
        <v>414</v>
      </c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34">
        <v>2018</v>
      </c>
      <c r="B812" s="107"/>
      <c r="C812" s="107"/>
      <c r="D812" s="107"/>
      <c r="E812" s="1670"/>
      <c r="F812" s="111"/>
      <c r="G812" s="172">
        <f>SUM(G811)</f>
        <v>5</v>
      </c>
      <c r="H812" s="269"/>
      <c r="I812" s="1409"/>
      <c r="J812" s="296"/>
      <c r="K812" s="271"/>
      <c r="N812" s="271"/>
      <c r="O812" s="271"/>
      <c r="P812" s="271"/>
      <c r="Q812" s="271"/>
      <c r="R812" s="271"/>
      <c r="S812" s="271"/>
      <c r="T812" s="271"/>
      <c r="U812" s="372"/>
      <c r="V812" s="372"/>
    </row>
    <row r="813" spans="1:22" ht="13.5" customHeight="1">
      <c r="A813" s="1497">
        <v>2021</v>
      </c>
      <c r="B813" s="1457" t="s">
        <v>164</v>
      </c>
      <c r="C813" s="1457" t="s">
        <v>5690</v>
      </c>
      <c r="D813" s="1494" t="s">
        <v>5476</v>
      </c>
      <c r="E813" s="1669">
        <v>44317</v>
      </c>
      <c r="F813" s="1495" t="s">
        <v>5482</v>
      </c>
      <c r="G813" s="1495">
        <v>0</v>
      </c>
      <c r="H813" s="1494" t="s">
        <v>414</v>
      </c>
      <c r="I813" s="1409" t="s">
        <v>234</v>
      </c>
      <c r="J813" s="2"/>
    </row>
    <row r="814" spans="1:22" ht="13.5" customHeight="1">
      <c r="A814" s="1497">
        <v>2021</v>
      </c>
      <c r="B814" s="1457" t="s">
        <v>164</v>
      </c>
      <c r="C814" s="1459" t="s">
        <v>5690</v>
      </c>
      <c r="D814" s="1459" t="s">
        <v>5486</v>
      </c>
      <c r="E814" s="1675">
        <v>44332</v>
      </c>
      <c r="F814" s="1601" t="s">
        <v>5491</v>
      </c>
      <c r="G814" s="1602">
        <v>7</v>
      </c>
      <c r="H814" s="1459" t="s">
        <v>5492</v>
      </c>
      <c r="I814" s="1409"/>
      <c r="J814" s="2"/>
    </row>
    <row r="815" spans="1:22" ht="13.5" customHeight="1">
      <c r="A815" s="1497">
        <v>2021</v>
      </c>
      <c r="B815" s="1457" t="s">
        <v>164</v>
      </c>
      <c r="C815" s="1459" t="s">
        <v>5690</v>
      </c>
      <c r="D815" s="1459" t="s">
        <v>5486</v>
      </c>
      <c r="E815" s="1675">
        <v>44332</v>
      </c>
      <c r="F815" s="1601" t="s">
        <v>5721</v>
      </c>
      <c r="G815" s="1602">
        <v>3</v>
      </c>
      <c r="H815" s="1459" t="s">
        <v>5689</v>
      </c>
      <c r="I815" s="1409"/>
      <c r="J815" s="2"/>
    </row>
    <row r="816" spans="1:22" ht="13.5" customHeight="1">
      <c r="A816" s="1497">
        <v>2021</v>
      </c>
      <c r="B816" s="1457" t="s">
        <v>164</v>
      </c>
      <c r="C816" s="1459" t="s">
        <v>5690</v>
      </c>
      <c r="D816" s="1459" t="s">
        <v>5486</v>
      </c>
      <c r="E816" s="1675">
        <v>44332</v>
      </c>
      <c r="F816" s="1601" t="s">
        <v>5722</v>
      </c>
      <c r="G816" s="1602">
        <v>3</v>
      </c>
      <c r="H816" s="1459" t="s">
        <v>5694</v>
      </c>
      <c r="I816" s="1409"/>
      <c r="J816" s="2"/>
    </row>
    <row r="817" spans="1:20" ht="13.5" customHeight="1">
      <c r="A817" s="1497">
        <v>2021</v>
      </c>
      <c r="B817" s="1457" t="s">
        <v>164</v>
      </c>
      <c r="C817" s="1459" t="s">
        <v>5690</v>
      </c>
      <c r="D817" s="1459" t="s">
        <v>5486</v>
      </c>
      <c r="E817" s="1675">
        <v>44332</v>
      </c>
      <c r="F817" s="1601" t="s">
        <v>5493</v>
      </c>
      <c r="G817" s="1602">
        <v>15</v>
      </c>
      <c r="H817" s="1459" t="s">
        <v>5494</v>
      </c>
      <c r="I817" s="1409"/>
      <c r="J817" s="2"/>
    </row>
    <row r="818" spans="1:20" ht="13.5" customHeight="1">
      <c r="A818" s="1497">
        <v>2021</v>
      </c>
      <c r="B818" s="1457" t="s">
        <v>164</v>
      </c>
      <c r="C818" s="1459" t="s">
        <v>5690</v>
      </c>
      <c r="D818" s="1459" t="s">
        <v>5486</v>
      </c>
      <c r="E818" s="1675">
        <v>44332</v>
      </c>
      <c r="F818" s="1601" t="s">
        <v>5495</v>
      </c>
      <c r="G818" s="1602">
        <v>15</v>
      </c>
      <c r="H818" s="1459" t="s">
        <v>5496</v>
      </c>
      <c r="I818" s="1409"/>
      <c r="J818" s="2"/>
    </row>
    <row r="819" spans="1:20" ht="13.5" customHeight="1">
      <c r="A819" s="1497">
        <v>2021</v>
      </c>
      <c r="B819" s="1457"/>
      <c r="C819" s="1494"/>
      <c r="D819" s="1494"/>
      <c r="E819" s="1669"/>
      <c r="F819" s="1495"/>
      <c r="G819" s="1495">
        <f>SUM(G813:G818)</f>
        <v>43</v>
      </c>
      <c r="H819" s="1494"/>
      <c r="I819" s="1409"/>
      <c r="J819" s="2"/>
    </row>
    <row r="820" spans="1:20" ht="13.5" customHeight="1">
      <c r="A820" s="144" t="s">
        <v>46</v>
      </c>
      <c r="B820" s="125"/>
      <c r="C820" s="125" t="s">
        <v>5759</v>
      </c>
      <c r="D820" s="125"/>
      <c r="E820" s="1672"/>
      <c r="F820" s="129"/>
      <c r="G820" s="264">
        <f>G812+G819</f>
        <v>48</v>
      </c>
      <c r="H820" s="146"/>
      <c r="I820" s="1409"/>
      <c r="J820" s="2"/>
    </row>
    <row r="821" spans="1:20" ht="13.5" customHeight="1">
      <c r="A821" s="147"/>
      <c r="E821" s="1673"/>
      <c r="F821" s="133"/>
      <c r="I821" s="1409"/>
      <c r="J821" s="2"/>
    </row>
    <row r="822" spans="1:20" s="115" customFormat="1" ht="13.5" customHeight="1">
      <c r="A822" s="106">
        <v>2018</v>
      </c>
      <c r="B822" s="107" t="s">
        <v>164</v>
      </c>
      <c r="C822" s="107" t="s">
        <v>198</v>
      </c>
      <c r="D822" s="108" t="s">
        <v>222</v>
      </c>
      <c r="E822" s="1670">
        <v>43163</v>
      </c>
      <c r="F822" s="172" t="s">
        <v>860</v>
      </c>
      <c r="G822" s="111">
        <v>3</v>
      </c>
      <c r="H822" s="170" t="s">
        <v>861</v>
      </c>
      <c r="I822" s="1540"/>
      <c r="J822" s="114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0">
        <v>43240</v>
      </c>
      <c r="F823" s="1665" t="s">
        <v>862</v>
      </c>
      <c r="G823" s="111">
        <v>3</v>
      </c>
      <c r="H823" s="170" t="s">
        <v>863</v>
      </c>
      <c r="I823" s="1540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>
      <c r="A824" s="134">
        <v>2018</v>
      </c>
      <c r="B824" s="107" t="s">
        <v>164</v>
      </c>
      <c r="C824" s="107" t="s">
        <v>198</v>
      </c>
      <c r="D824" s="107" t="s">
        <v>227</v>
      </c>
      <c r="E824" s="1670">
        <v>43240</v>
      </c>
      <c r="F824" s="1665" t="s">
        <v>864</v>
      </c>
      <c r="G824" s="111">
        <v>3</v>
      </c>
      <c r="H824" s="170" t="s">
        <v>865</v>
      </c>
      <c r="I824" s="1540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s="115" customFormat="1" ht="13.5" customHeight="1">
      <c r="A825" s="106">
        <v>2018</v>
      </c>
      <c r="B825" s="107"/>
      <c r="C825" s="107"/>
      <c r="D825" s="108"/>
      <c r="E825" s="1670"/>
      <c r="F825" s="172"/>
      <c r="G825" s="111">
        <f>SUM(G822:G824)</f>
        <v>9</v>
      </c>
      <c r="H825" s="170"/>
      <c r="I825" s="1540"/>
      <c r="J825" s="114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</row>
    <row r="826" spans="1:20" ht="13.5" customHeight="1">
      <c r="A826" s="124" t="s">
        <v>46</v>
      </c>
      <c r="B826" s="125"/>
      <c r="C826" s="125" t="s">
        <v>866</v>
      </c>
      <c r="D826" s="126"/>
      <c r="E826" s="1672"/>
      <c r="F826" s="264"/>
      <c r="G826" s="129">
        <f>G825</f>
        <v>9</v>
      </c>
      <c r="H826" s="146"/>
      <c r="I826" s="1409"/>
      <c r="J826" s="93"/>
    </row>
    <row r="827" spans="1:20" ht="13.5" customHeight="1">
      <c r="A827" s="104"/>
      <c r="D827" s="131"/>
      <c r="E827" s="1673"/>
      <c r="F827" s="87"/>
      <c r="G827" s="133"/>
      <c r="I827" s="1409"/>
      <c r="J827" s="93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74">
        <v>43604</v>
      </c>
      <c r="F828" s="1656" t="s">
        <v>867</v>
      </c>
      <c r="G828" s="141">
        <v>10</v>
      </c>
      <c r="H828" s="1561" t="s">
        <v>868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74">
        <v>43604</v>
      </c>
      <c r="F829" s="1656" t="s">
        <v>869</v>
      </c>
      <c r="G829" s="141">
        <v>7</v>
      </c>
      <c r="H829" s="1561" t="s">
        <v>870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74">
        <v>43604</v>
      </c>
      <c r="F830" s="1656" t="s">
        <v>871</v>
      </c>
      <c r="G830" s="141">
        <v>3</v>
      </c>
      <c r="H830" s="1561" t="s">
        <v>872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74">
        <v>43604</v>
      </c>
      <c r="F831" s="1656" t="s">
        <v>873</v>
      </c>
      <c r="G831" s="141">
        <v>7</v>
      </c>
      <c r="H831" s="1561" t="s">
        <v>874</v>
      </c>
      <c r="I831" s="1409"/>
    </row>
    <row r="832" spans="1:20">
      <c r="A832" s="137">
        <v>2019</v>
      </c>
      <c r="B832" s="73" t="s">
        <v>91</v>
      </c>
      <c r="C832" s="143" t="s">
        <v>96</v>
      </c>
      <c r="D832" s="138" t="s">
        <v>227</v>
      </c>
      <c r="E832" s="1674">
        <v>43604</v>
      </c>
      <c r="F832" s="1656" t="s">
        <v>875</v>
      </c>
      <c r="G832" s="141">
        <v>3</v>
      </c>
      <c r="H832" s="1561" t="s">
        <v>632</v>
      </c>
      <c r="I832" s="1409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3">
        <v>43611</v>
      </c>
      <c r="F833" s="87" t="s">
        <v>877</v>
      </c>
      <c r="G833" s="133">
        <v>15</v>
      </c>
      <c r="H833" s="88" t="s">
        <v>868</v>
      </c>
      <c r="I833" s="1409"/>
      <c r="J833" s="93"/>
    </row>
    <row r="834" spans="1:10" ht="13.5" customHeight="1">
      <c r="A834" s="104">
        <v>2019</v>
      </c>
      <c r="B834" s="73" t="s">
        <v>91</v>
      </c>
      <c r="C834" s="73" t="s">
        <v>876</v>
      </c>
      <c r="D834" s="131" t="s">
        <v>78</v>
      </c>
      <c r="E834" s="1673">
        <v>43611</v>
      </c>
      <c r="F834" s="87" t="s">
        <v>871</v>
      </c>
      <c r="G834" s="133">
        <v>10</v>
      </c>
      <c r="H834" s="88" t="s">
        <v>870</v>
      </c>
      <c r="I834" s="1409"/>
      <c r="J834" s="93"/>
    </row>
    <row r="835" spans="1:10">
      <c r="A835" s="173">
        <v>2019</v>
      </c>
      <c r="B835" s="73" t="s">
        <v>91</v>
      </c>
      <c r="C835" s="174" t="s">
        <v>96</v>
      </c>
      <c r="D835" s="174" t="s">
        <v>277</v>
      </c>
      <c r="E835" s="1679">
        <v>43716</v>
      </c>
      <c r="F835" s="1657" t="s">
        <v>878</v>
      </c>
      <c r="G835" s="173">
        <v>3</v>
      </c>
      <c r="H835" s="88" t="s">
        <v>879</v>
      </c>
      <c r="I835" s="1409"/>
    </row>
    <row r="836" spans="1:10">
      <c r="A836" s="173">
        <v>2019</v>
      </c>
      <c r="B836" s="174"/>
      <c r="C836" s="174"/>
      <c r="D836" s="174"/>
      <c r="E836" s="1679"/>
      <c r="F836" s="1715"/>
      <c r="G836" s="173">
        <f>SUM(G828:G835)</f>
        <v>58</v>
      </c>
      <c r="I836" s="1409"/>
    </row>
    <row r="837" spans="1:10">
      <c r="A837" s="1658">
        <v>2020</v>
      </c>
      <c r="B837" s="1659" t="s">
        <v>91</v>
      </c>
      <c r="C837" s="1659" t="s">
        <v>96</v>
      </c>
      <c r="D837" s="1659" t="s">
        <v>252</v>
      </c>
      <c r="E837" s="1707">
        <v>43891</v>
      </c>
      <c r="F837" s="1660" t="s">
        <v>5675</v>
      </c>
      <c r="G837" s="1658">
        <v>10</v>
      </c>
      <c r="H837" s="1661" t="s">
        <v>5674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1">
        <v>43891</v>
      </c>
      <c r="F838" s="1668" t="s">
        <v>871</v>
      </c>
      <c r="G838" s="1378">
        <v>3</v>
      </c>
      <c r="H838" s="1375" t="s">
        <v>880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1">
        <v>43891</v>
      </c>
      <c r="F839" s="1668" t="s">
        <v>873</v>
      </c>
      <c r="G839" s="1378">
        <v>10</v>
      </c>
      <c r="H839" s="1375" t="s">
        <v>881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1">
        <v>43891</v>
      </c>
      <c r="F840" s="1668" t="s">
        <v>882</v>
      </c>
      <c r="G840" s="1378">
        <v>10</v>
      </c>
      <c r="H840" s="1375" t="s">
        <v>883</v>
      </c>
      <c r="I840" s="1409"/>
    </row>
    <row r="841" spans="1:10">
      <c r="A841" s="1363">
        <v>2020</v>
      </c>
      <c r="B841" s="1362" t="s">
        <v>91</v>
      </c>
      <c r="C841" s="1375" t="s">
        <v>96</v>
      </c>
      <c r="D841" s="1375" t="s">
        <v>252</v>
      </c>
      <c r="E841" s="1691">
        <v>43891</v>
      </c>
      <c r="F841" s="1668" t="s">
        <v>884</v>
      </c>
      <c r="G841" s="1378">
        <v>10</v>
      </c>
      <c r="H841" s="1375" t="s">
        <v>885</v>
      </c>
      <c r="I841" s="1409"/>
    </row>
    <row r="842" spans="1:10">
      <c r="A842" s="1363">
        <v>2020</v>
      </c>
      <c r="B842" s="1362"/>
      <c r="C842" s="1362"/>
      <c r="D842" s="1362"/>
      <c r="E842" s="1681"/>
      <c r="F842" s="1667"/>
      <c r="G842" s="1363">
        <v>43</v>
      </c>
      <c r="H842" s="1405"/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69">
        <v>44262</v>
      </c>
      <c r="F843" s="1495" t="s">
        <v>5406</v>
      </c>
      <c r="G843" s="1495">
        <v>3</v>
      </c>
      <c r="H843" s="1494" t="s">
        <v>1177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69">
        <v>44262</v>
      </c>
      <c r="F844" s="1495" t="s">
        <v>5407</v>
      </c>
      <c r="G844" s="1495">
        <v>10</v>
      </c>
      <c r="H844" s="1494" t="s">
        <v>881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69">
        <v>44262</v>
      </c>
      <c r="F845" s="1495" t="s">
        <v>5408</v>
      </c>
      <c r="G845" s="1495">
        <v>7</v>
      </c>
      <c r="H845" s="1494" t="s">
        <v>1001</v>
      </c>
      <c r="I845" s="1409"/>
    </row>
    <row r="846" spans="1:10">
      <c r="A846" s="1458">
        <v>2021</v>
      </c>
      <c r="B846" s="1457" t="s">
        <v>91</v>
      </c>
      <c r="C846" s="1494" t="s">
        <v>96</v>
      </c>
      <c r="D846" s="1494" t="s">
        <v>252</v>
      </c>
      <c r="E846" s="1669">
        <v>44262</v>
      </c>
      <c r="F846" s="1495" t="s">
        <v>5409</v>
      </c>
      <c r="G846" s="1495">
        <v>7</v>
      </c>
      <c r="H846" s="1494" t="s">
        <v>416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75">
        <v>44332</v>
      </c>
      <c r="F847" s="1601" t="s">
        <v>5581</v>
      </c>
      <c r="G847" s="1602">
        <v>7</v>
      </c>
      <c r="H847" s="1494" t="s">
        <v>5582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75">
        <v>44332</v>
      </c>
      <c r="F848" s="1601" t="s">
        <v>5583</v>
      </c>
      <c r="G848" s="1602">
        <v>7</v>
      </c>
      <c r="H848" s="1494" t="s">
        <v>5584</v>
      </c>
      <c r="I848" s="1409"/>
    </row>
    <row r="849" spans="1:20">
      <c r="A849" s="1458">
        <v>2021</v>
      </c>
      <c r="B849" s="1457" t="s">
        <v>91</v>
      </c>
      <c r="C849" s="1459" t="s">
        <v>96</v>
      </c>
      <c r="D849" s="1459" t="s">
        <v>5486</v>
      </c>
      <c r="E849" s="1675">
        <v>44332</v>
      </c>
      <c r="F849" s="1601" t="s">
        <v>5585</v>
      </c>
      <c r="G849" s="1602">
        <v>7</v>
      </c>
      <c r="H849" s="1494" t="s">
        <v>5586</v>
      </c>
      <c r="I849" s="1409"/>
    </row>
    <row r="850" spans="1:20">
      <c r="A850" s="1458">
        <v>2021</v>
      </c>
      <c r="B850" s="1457" t="s">
        <v>91</v>
      </c>
      <c r="C850" s="1459" t="s">
        <v>96</v>
      </c>
      <c r="D850" s="1459" t="s">
        <v>5486</v>
      </c>
      <c r="E850" s="1675">
        <v>44332</v>
      </c>
      <c r="F850" s="1601" t="s">
        <v>5587</v>
      </c>
      <c r="G850" s="1602">
        <v>15</v>
      </c>
      <c r="H850" s="1494" t="s">
        <v>5588</v>
      </c>
      <c r="I850" s="1409"/>
    </row>
    <row r="851" spans="1:20">
      <c r="A851" s="1458">
        <v>2021</v>
      </c>
      <c r="B851" s="1457"/>
      <c r="C851" s="1457"/>
      <c r="D851" s="1457"/>
      <c r="E851" s="1684"/>
      <c r="F851" s="1726"/>
      <c r="G851" s="1458">
        <f>SUM(G843:G850)</f>
        <v>63</v>
      </c>
      <c r="H851" s="1499"/>
      <c r="I851" s="1409"/>
    </row>
    <row r="852" spans="1:20" ht="13.5" customHeight="1">
      <c r="A852" s="144" t="s">
        <v>46</v>
      </c>
      <c r="B852" s="125"/>
      <c r="C852" s="145" t="s">
        <v>886</v>
      </c>
      <c r="D852" s="125"/>
      <c r="E852" s="1672"/>
      <c r="F852" s="129"/>
      <c r="G852" s="129">
        <f>G836+G842+G851</f>
        <v>164</v>
      </c>
      <c r="H852" s="146"/>
      <c r="I852" s="1409"/>
      <c r="J852" s="93"/>
    </row>
    <row r="853" spans="1:20" ht="13.5" customHeight="1">
      <c r="A853" s="147"/>
      <c r="C853" s="148"/>
      <c r="E853" s="1673"/>
      <c r="F853" s="133"/>
      <c r="G853" s="133"/>
      <c r="I853" s="1409"/>
      <c r="J853" s="93"/>
    </row>
    <row r="854" spans="1:20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55</v>
      </c>
      <c r="E854" s="1670">
        <v>43149</v>
      </c>
      <c r="F854" s="111" t="s">
        <v>887</v>
      </c>
      <c r="G854" s="172">
        <v>5</v>
      </c>
      <c r="H854" s="170" t="s">
        <v>354</v>
      </c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64</v>
      </c>
      <c r="E855" s="1670">
        <v>43169</v>
      </c>
      <c r="F855" s="111" t="s">
        <v>888</v>
      </c>
      <c r="G855" s="172">
        <v>5</v>
      </c>
      <c r="H855" s="170" t="s">
        <v>354</v>
      </c>
      <c r="I855" s="1540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0" s="115" customFormat="1" ht="13.5" customHeight="1">
      <c r="A856" s="106">
        <v>2018</v>
      </c>
      <c r="B856" s="107" t="s">
        <v>164</v>
      </c>
      <c r="C856" s="107" t="s">
        <v>181</v>
      </c>
      <c r="D856" s="171" t="s">
        <v>68</v>
      </c>
      <c r="E856" s="1670">
        <v>43176</v>
      </c>
      <c r="F856" s="111" t="s">
        <v>888</v>
      </c>
      <c r="G856" s="172">
        <v>10</v>
      </c>
      <c r="H856" s="170" t="s">
        <v>342</v>
      </c>
      <c r="I856" s="1540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0" s="115" customFormat="1" ht="13.5" customHeight="1">
      <c r="A857" s="106">
        <v>2018</v>
      </c>
      <c r="B857" s="107"/>
      <c r="C857" s="107"/>
      <c r="D857" s="171"/>
      <c r="E857" s="1670"/>
      <c r="F857" s="111"/>
      <c r="G857" s="172">
        <f>SUM(G854:G856)</f>
        <v>20</v>
      </c>
      <c r="H857" s="170"/>
      <c r="I857" s="1540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0" ht="13.5" customHeight="1">
      <c r="A858" s="104">
        <v>2019</v>
      </c>
      <c r="B858" s="73" t="s">
        <v>164</v>
      </c>
      <c r="C858" s="73" t="s">
        <v>181</v>
      </c>
      <c r="D858" s="72" t="s">
        <v>86</v>
      </c>
      <c r="E858" s="1673">
        <v>43562</v>
      </c>
      <c r="F858" s="133" t="s">
        <v>889</v>
      </c>
      <c r="G858" s="87">
        <v>0</v>
      </c>
      <c r="H858" s="88" t="s">
        <v>831</v>
      </c>
      <c r="I858" s="1409" t="s">
        <v>234</v>
      </c>
      <c r="J858" s="93"/>
    </row>
    <row r="859" spans="1:20" ht="13.5" customHeight="1">
      <c r="A859" s="104">
        <v>2019</v>
      </c>
      <c r="D859" s="72"/>
      <c r="E859" s="1673"/>
      <c r="F859" s="133"/>
      <c r="G859" s="87">
        <f>SUM(G858)</f>
        <v>0</v>
      </c>
      <c r="I859" s="1409"/>
      <c r="J859" s="93"/>
    </row>
    <row r="860" spans="1:20" ht="13.5" customHeight="1">
      <c r="A860" s="1371">
        <v>2020</v>
      </c>
      <c r="B860" s="1362" t="s">
        <v>164</v>
      </c>
      <c r="C860" s="1362" t="s">
        <v>181</v>
      </c>
      <c r="D860" s="1411" t="s">
        <v>64</v>
      </c>
      <c r="E860" s="1681">
        <v>43897</v>
      </c>
      <c r="F860" s="1363" t="s">
        <v>890</v>
      </c>
      <c r="G860" s="1412">
        <v>0</v>
      </c>
      <c r="H860" s="1405" t="s">
        <v>891</v>
      </c>
      <c r="I860" s="1409" t="s">
        <v>234</v>
      </c>
      <c r="J860" s="93"/>
    </row>
    <row r="861" spans="1:20" ht="13.5" customHeight="1">
      <c r="A861" s="1371">
        <v>2020</v>
      </c>
      <c r="B861" s="1362"/>
      <c r="C861" s="1362"/>
      <c r="D861" s="1411"/>
      <c r="E861" s="1681"/>
      <c r="F861" s="1363"/>
      <c r="G861" s="1412">
        <f>SUM(G860)</f>
        <v>0</v>
      </c>
      <c r="H861" s="1405"/>
      <c r="I861" s="1409"/>
      <c r="J861" s="93"/>
    </row>
    <row r="862" spans="1:20" ht="13.5" customHeight="1">
      <c r="A862" s="124" t="s">
        <v>46</v>
      </c>
      <c r="B862" s="125"/>
      <c r="C862" s="125" t="s">
        <v>892</v>
      </c>
      <c r="D862" s="272"/>
      <c r="E862" s="1672"/>
      <c r="F862" s="129"/>
      <c r="G862" s="264">
        <f>G857+G859</f>
        <v>20</v>
      </c>
      <c r="H862" s="146"/>
      <c r="I862" s="1409"/>
      <c r="J862" s="93"/>
    </row>
    <row r="863" spans="1:20" ht="13.5" customHeight="1">
      <c r="A863" s="104"/>
      <c r="D863" s="72"/>
      <c r="E863" s="1673"/>
      <c r="F863" s="133"/>
      <c r="I863" s="1409"/>
      <c r="J863" s="93"/>
    </row>
    <row r="864" spans="1:20">
      <c r="A864" s="134">
        <v>2018</v>
      </c>
      <c r="B864" s="107" t="s">
        <v>164</v>
      </c>
      <c r="C864" s="171" t="s">
        <v>195</v>
      </c>
      <c r="D864" s="107" t="s">
        <v>265</v>
      </c>
      <c r="E864" s="1670">
        <v>43352</v>
      </c>
      <c r="F864" s="111" t="s">
        <v>893</v>
      </c>
      <c r="G864" s="172">
        <v>10</v>
      </c>
      <c r="H864" s="170" t="s">
        <v>894</v>
      </c>
      <c r="I864" s="1409"/>
      <c r="J864" s="2"/>
    </row>
    <row r="865" spans="1:22" ht="13.5" customHeight="1">
      <c r="A865" s="134">
        <v>2018</v>
      </c>
      <c r="B865" s="116"/>
      <c r="C865" s="151"/>
      <c r="D865" s="116"/>
      <c r="E865" s="1671"/>
      <c r="F865" s="199"/>
      <c r="G865" s="111">
        <v>10</v>
      </c>
      <c r="H865" s="152"/>
      <c r="I865" s="1409"/>
      <c r="J865" s="349"/>
      <c r="L865" s="271"/>
      <c r="M865" s="271"/>
      <c r="N865" s="352"/>
      <c r="O865" s="352"/>
      <c r="P865" s="113"/>
      <c r="Q865" s="113"/>
      <c r="R865" s="113"/>
      <c r="S865" s="113"/>
      <c r="T865" s="113"/>
      <c r="U865" s="115"/>
      <c r="V865" s="115"/>
    </row>
    <row r="866" spans="1:22" ht="13.5" customHeight="1">
      <c r="A866" s="144" t="s">
        <v>46</v>
      </c>
      <c r="B866" s="125"/>
      <c r="C866" s="145" t="s">
        <v>895</v>
      </c>
      <c r="D866" s="125"/>
      <c r="E866" s="1672"/>
      <c r="F866" s="129"/>
      <c r="G866" s="129">
        <f>G865</f>
        <v>10</v>
      </c>
      <c r="H866" s="146"/>
      <c r="I866" s="1409"/>
      <c r="J866" s="93"/>
    </row>
    <row r="867" spans="1:22" ht="13.5" customHeight="1">
      <c r="A867" s="147"/>
      <c r="C867" s="148"/>
      <c r="E867" s="1673"/>
      <c r="F867" s="133"/>
      <c r="G867" s="133"/>
      <c r="I867" s="1409"/>
      <c r="J867" s="93"/>
    </row>
    <row r="868" spans="1:22" ht="13.5" customHeight="1">
      <c r="A868" s="198">
        <v>2017</v>
      </c>
      <c r="B868" s="116" t="s">
        <v>53</v>
      </c>
      <c r="C868" s="151" t="s">
        <v>57</v>
      </c>
      <c r="D868" s="116" t="s">
        <v>461</v>
      </c>
      <c r="E868" s="1671">
        <v>43002</v>
      </c>
      <c r="F868" s="199" t="s">
        <v>668</v>
      </c>
      <c r="G868" s="199">
        <v>0</v>
      </c>
      <c r="H868" s="152" t="s">
        <v>248</v>
      </c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ht="13.5" customHeight="1">
      <c r="A869" s="198">
        <v>2017</v>
      </c>
      <c r="B869" s="116"/>
      <c r="C869" s="151"/>
      <c r="D869" s="116"/>
      <c r="E869" s="1671"/>
      <c r="F869" s="199"/>
      <c r="G869" s="199">
        <v>0</v>
      </c>
      <c r="H869" s="152"/>
      <c r="I869" s="1409"/>
      <c r="J869" s="349"/>
      <c r="L869" s="271"/>
      <c r="M869" s="271"/>
      <c r="N869" s="352"/>
      <c r="O869" s="352"/>
      <c r="P869" s="113"/>
      <c r="Q869" s="113"/>
      <c r="R869" s="113"/>
      <c r="S869" s="113"/>
      <c r="T869" s="113"/>
      <c r="U869" s="115"/>
      <c r="V869" s="115"/>
    </row>
    <row r="870" spans="1:22" s="115" customFormat="1" ht="13.5" customHeight="1">
      <c r="A870" s="134">
        <v>2018</v>
      </c>
      <c r="B870" s="107" t="s">
        <v>53</v>
      </c>
      <c r="C870" s="169" t="s">
        <v>57</v>
      </c>
      <c r="D870" s="107" t="s">
        <v>270</v>
      </c>
      <c r="E870" s="1670">
        <v>43401</v>
      </c>
      <c r="F870" s="111" t="s">
        <v>668</v>
      </c>
      <c r="G870" s="111">
        <v>0</v>
      </c>
      <c r="H870" s="170" t="s">
        <v>481</v>
      </c>
      <c r="I870" s="1409" t="s">
        <v>234</v>
      </c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ht="13.5" customHeight="1">
      <c r="A871" s="134">
        <v>2018</v>
      </c>
      <c r="B871" s="116"/>
      <c r="C871" s="151"/>
      <c r="D871" s="116"/>
      <c r="E871" s="1671"/>
      <c r="F871" s="199"/>
      <c r="G871" s="111">
        <v>0</v>
      </c>
      <c r="H871" s="152"/>
      <c r="I871" s="1409"/>
      <c r="J871" s="349"/>
      <c r="L871" s="271"/>
      <c r="M871" s="271"/>
      <c r="N871" s="352"/>
      <c r="O871" s="352"/>
      <c r="P871" s="113"/>
      <c r="Q871" s="113"/>
      <c r="R871" s="113"/>
      <c r="S871" s="113"/>
      <c r="T871" s="113"/>
      <c r="U871" s="115"/>
      <c r="V871" s="115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3">
        <v>43765</v>
      </c>
      <c r="F872" s="133" t="s">
        <v>668</v>
      </c>
      <c r="G872" s="133">
        <v>0</v>
      </c>
      <c r="H872" s="88" t="s">
        <v>481</v>
      </c>
      <c r="I872" s="1409"/>
      <c r="J872" s="93"/>
    </row>
    <row r="873" spans="1:22" ht="13.5" customHeight="1">
      <c r="A873" s="147">
        <v>2019</v>
      </c>
      <c r="B873" s="73" t="s">
        <v>53</v>
      </c>
      <c r="C873" s="148" t="s">
        <v>57</v>
      </c>
      <c r="D873" s="73" t="s">
        <v>270</v>
      </c>
      <c r="E873" s="1673">
        <v>43765</v>
      </c>
      <c r="F873" s="133" t="s">
        <v>896</v>
      </c>
      <c r="G873" s="133">
        <v>5</v>
      </c>
      <c r="H873" s="88" t="s">
        <v>248</v>
      </c>
      <c r="I873" s="1409"/>
      <c r="J873" s="93"/>
    </row>
    <row r="874" spans="1:22" ht="13.5" customHeight="1">
      <c r="A874" s="147">
        <v>2019</v>
      </c>
      <c r="C874" s="148"/>
      <c r="E874" s="1673"/>
      <c r="F874" s="133"/>
      <c r="G874" s="133">
        <f>SUM(G872:G873)</f>
        <v>5</v>
      </c>
      <c r="I874" s="1409"/>
      <c r="J874" s="93"/>
    </row>
    <row r="875" spans="1:22" ht="13.5" customHeight="1">
      <c r="A875" s="1413">
        <v>2020</v>
      </c>
      <c r="B875" s="1362" t="s">
        <v>53</v>
      </c>
      <c r="C875" s="1403" t="s">
        <v>57</v>
      </c>
      <c r="D875" s="1362" t="s">
        <v>406</v>
      </c>
      <c r="E875" s="1681">
        <v>43867</v>
      </c>
      <c r="F875" s="1363"/>
      <c r="G875" s="1363">
        <v>0</v>
      </c>
      <c r="H875" s="1405" t="s">
        <v>481</v>
      </c>
      <c r="I875" s="1409" t="s">
        <v>897</v>
      </c>
      <c r="J875" s="93"/>
    </row>
    <row r="876" spans="1:22" ht="13.5" customHeight="1">
      <c r="A876" s="1413">
        <v>2020</v>
      </c>
      <c r="B876" s="1362" t="s">
        <v>53</v>
      </c>
      <c r="C876" s="1375" t="s">
        <v>898</v>
      </c>
      <c r="D876" s="1375" t="s">
        <v>252</v>
      </c>
      <c r="E876" s="1691">
        <v>43891</v>
      </c>
      <c r="F876" s="1378" t="s">
        <v>899</v>
      </c>
      <c r="G876" s="1378">
        <v>10</v>
      </c>
      <c r="H876" s="1414" t="s">
        <v>900</v>
      </c>
      <c r="I876" s="1409"/>
      <c r="J876" s="93"/>
    </row>
    <row r="877" spans="1:22" ht="13.5" customHeight="1">
      <c r="A877" s="1413">
        <v>2020</v>
      </c>
      <c r="B877" s="1362"/>
      <c r="C877" s="1403"/>
      <c r="D877" s="1362"/>
      <c r="E877" s="1681"/>
      <c r="F877" s="1363"/>
      <c r="G877" s="1363">
        <f>SUM(G875:G876)</f>
        <v>10</v>
      </c>
      <c r="H877" s="1405"/>
      <c r="I877" s="1409"/>
      <c r="J877" s="93"/>
    </row>
    <row r="878" spans="1:22" ht="13.5" customHeight="1">
      <c r="A878" s="144" t="s">
        <v>46</v>
      </c>
      <c r="B878" s="125"/>
      <c r="C878" s="145" t="s">
        <v>901</v>
      </c>
      <c r="D878" s="125"/>
      <c r="E878" s="1672"/>
      <c r="F878" s="129"/>
      <c r="G878" s="129">
        <f>G874+G877</f>
        <v>15</v>
      </c>
      <c r="H878" s="146"/>
      <c r="I878" s="1409"/>
      <c r="J878" s="93"/>
    </row>
    <row r="879" spans="1:22" ht="13.5" customHeight="1">
      <c r="A879" s="147"/>
      <c r="C879" s="148"/>
      <c r="E879" s="1673"/>
      <c r="F879" s="133"/>
      <c r="G879" s="133"/>
      <c r="I879" s="1409"/>
      <c r="J879" s="93"/>
    </row>
    <row r="880" spans="1:22" s="115" customFormat="1" ht="13.5" customHeight="1">
      <c r="A880" s="134">
        <v>2018</v>
      </c>
      <c r="B880" s="107" t="s">
        <v>91</v>
      </c>
      <c r="C880" s="169" t="s">
        <v>115</v>
      </c>
      <c r="D880" s="107" t="s">
        <v>222</v>
      </c>
      <c r="E880" s="1670">
        <v>43163</v>
      </c>
      <c r="F880" s="111" t="s">
        <v>5761</v>
      </c>
      <c r="G880" s="111">
        <v>3</v>
      </c>
      <c r="H880" s="170" t="s">
        <v>903</v>
      </c>
      <c r="I880" s="1540"/>
      <c r="J880" s="114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0">
        <v>43240</v>
      </c>
      <c r="F881" s="1665" t="s">
        <v>918</v>
      </c>
      <c r="G881" s="111">
        <v>3</v>
      </c>
      <c r="H881" s="170" t="s">
        <v>905</v>
      </c>
      <c r="I881" s="1540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227</v>
      </c>
      <c r="E882" s="1670">
        <v>43240</v>
      </c>
      <c r="F882" s="1665" t="s">
        <v>5760</v>
      </c>
      <c r="G882" s="111">
        <v>7</v>
      </c>
      <c r="H882" s="170" t="s">
        <v>907</v>
      </c>
      <c r="I882" s="1540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 s="115" customFormat="1">
      <c r="A883" s="134">
        <v>2018</v>
      </c>
      <c r="B883" s="107" t="s">
        <v>91</v>
      </c>
      <c r="C883" s="107" t="s">
        <v>115</v>
      </c>
      <c r="D883" s="107" t="s">
        <v>370</v>
      </c>
      <c r="E883" s="1670">
        <v>43247</v>
      </c>
      <c r="F883" s="111" t="s">
        <v>908</v>
      </c>
      <c r="G883" s="111">
        <v>5</v>
      </c>
      <c r="H883" s="170" t="s">
        <v>512</v>
      </c>
      <c r="I883" s="1540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</row>
    <row r="884" spans="1:22">
      <c r="A884" s="134">
        <v>2018</v>
      </c>
      <c r="B884" s="107" t="s">
        <v>91</v>
      </c>
      <c r="C884" s="107" t="s">
        <v>115</v>
      </c>
      <c r="D884" s="107" t="s">
        <v>265</v>
      </c>
      <c r="E884" s="1670">
        <v>43352</v>
      </c>
      <c r="F884" s="111" t="s">
        <v>909</v>
      </c>
      <c r="G884" s="111">
        <v>10</v>
      </c>
      <c r="H884" s="170" t="s">
        <v>910</v>
      </c>
      <c r="I884" s="1409"/>
      <c r="J884" s="2"/>
    </row>
    <row r="885" spans="1:22">
      <c r="A885" s="134">
        <v>2018</v>
      </c>
      <c r="B885" s="107" t="s">
        <v>91</v>
      </c>
      <c r="C885" s="171" t="s">
        <v>115</v>
      </c>
      <c r="D885" s="107" t="s">
        <v>265</v>
      </c>
      <c r="E885" s="1670">
        <v>43352</v>
      </c>
      <c r="F885" s="111" t="s">
        <v>911</v>
      </c>
      <c r="G885" s="172">
        <v>7</v>
      </c>
      <c r="H885" s="170" t="s">
        <v>912</v>
      </c>
      <c r="I885" s="1409"/>
      <c r="J885" s="2"/>
    </row>
    <row r="886" spans="1:22" ht="13.5" customHeight="1">
      <c r="A886" s="134">
        <v>2018</v>
      </c>
      <c r="B886" s="116"/>
      <c r="C886" s="151"/>
      <c r="D886" s="116"/>
      <c r="E886" s="1671"/>
      <c r="F886" s="199"/>
      <c r="G886" s="111">
        <f>SUM(G880:G885)</f>
        <v>35</v>
      </c>
      <c r="H886" s="152"/>
      <c r="I886" s="1409"/>
      <c r="J886" s="349"/>
      <c r="L886" s="271"/>
      <c r="M886" s="271"/>
      <c r="N886" s="113"/>
      <c r="O886" s="113"/>
      <c r="P886" s="195"/>
      <c r="Q886" s="195"/>
      <c r="R886" s="195"/>
      <c r="S886" s="195"/>
      <c r="T886" s="195"/>
      <c r="U886" s="197"/>
      <c r="V886" s="197"/>
    </row>
    <row r="887" spans="1:22">
      <c r="A887" s="147">
        <v>2019</v>
      </c>
      <c r="B887" s="73" t="s">
        <v>91</v>
      </c>
      <c r="C887" s="72" t="s">
        <v>115</v>
      </c>
      <c r="D887" s="73" t="s">
        <v>70</v>
      </c>
      <c r="E887" s="1673">
        <v>43548</v>
      </c>
      <c r="F887" s="133" t="s">
        <v>913</v>
      </c>
      <c r="G887" s="87">
        <v>5</v>
      </c>
      <c r="H887" s="88" t="s">
        <v>800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3">
        <v>43541</v>
      </c>
      <c r="F888" s="133" t="s">
        <v>913</v>
      </c>
      <c r="G888" s="87">
        <v>5</v>
      </c>
      <c r="H888" s="88" t="s">
        <v>342</v>
      </c>
      <c r="I888" s="1409"/>
      <c r="J888" s="2"/>
    </row>
    <row r="889" spans="1:22">
      <c r="A889" s="147">
        <v>2019</v>
      </c>
      <c r="B889" s="73" t="s">
        <v>91</v>
      </c>
      <c r="C889" s="72" t="s">
        <v>115</v>
      </c>
      <c r="D889" s="73" t="s">
        <v>66</v>
      </c>
      <c r="E889" s="1673">
        <v>43541</v>
      </c>
      <c r="F889" s="133" t="s">
        <v>913</v>
      </c>
      <c r="G889" s="87">
        <v>5</v>
      </c>
      <c r="H889" s="88" t="s">
        <v>800</v>
      </c>
      <c r="I889" s="1409"/>
      <c r="J889" s="2"/>
    </row>
    <row r="890" spans="1:22">
      <c r="A890" s="137">
        <v>2019</v>
      </c>
      <c r="B890" s="73" t="s">
        <v>91</v>
      </c>
      <c r="C890" s="143" t="s">
        <v>115</v>
      </c>
      <c r="D890" s="138" t="s">
        <v>227</v>
      </c>
      <c r="E890" s="1674">
        <v>43604</v>
      </c>
      <c r="F890" s="1656" t="s">
        <v>914</v>
      </c>
      <c r="G890" s="141">
        <v>10</v>
      </c>
      <c r="H890" s="1561" t="s">
        <v>915</v>
      </c>
      <c r="I890" s="1409"/>
    </row>
    <row r="891" spans="1:22">
      <c r="A891" s="147">
        <v>2019</v>
      </c>
      <c r="B891" s="73" t="s">
        <v>91</v>
      </c>
      <c r="C891" s="72" t="s">
        <v>115</v>
      </c>
      <c r="D891" s="73" t="s">
        <v>78</v>
      </c>
      <c r="E891" s="1673">
        <v>43611</v>
      </c>
      <c r="F891" s="133" t="s">
        <v>914</v>
      </c>
      <c r="G891" s="87">
        <v>10</v>
      </c>
      <c r="H891" s="88" t="s">
        <v>916</v>
      </c>
      <c r="I891" s="1409"/>
      <c r="J891" s="2"/>
    </row>
    <row r="892" spans="1:22">
      <c r="A892" s="173">
        <v>2019</v>
      </c>
      <c r="B892" s="73" t="s">
        <v>91</v>
      </c>
      <c r="C892" s="174" t="s">
        <v>115</v>
      </c>
      <c r="D892" s="174" t="s">
        <v>277</v>
      </c>
      <c r="E892" s="1679">
        <v>43716</v>
      </c>
      <c r="F892" s="1657" t="s">
        <v>917</v>
      </c>
      <c r="G892" s="173">
        <v>10</v>
      </c>
      <c r="H892" s="88" t="s">
        <v>374</v>
      </c>
      <c r="I892" s="1409"/>
    </row>
    <row r="893" spans="1:22" ht="13.5" customHeight="1">
      <c r="A893" s="147">
        <v>2019</v>
      </c>
      <c r="C893" s="148"/>
      <c r="E893" s="1673"/>
      <c r="F893" s="133"/>
      <c r="G893" s="133">
        <f>SUM(G887:G892)</f>
        <v>45</v>
      </c>
      <c r="I893" s="1409"/>
      <c r="J893" s="93"/>
    </row>
    <row r="894" spans="1:22" ht="13.5" customHeight="1">
      <c r="A894" s="1413">
        <v>2020</v>
      </c>
      <c r="B894" s="1362" t="s">
        <v>91</v>
      </c>
      <c r="C894" s="1375" t="s">
        <v>115</v>
      </c>
      <c r="D894" s="1375" t="s">
        <v>252</v>
      </c>
      <c r="E894" s="1691">
        <v>43891</v>
      </c>
      <c r="F894" s="1668" t="s">
        <v>918</v>
      </c>
      <c r="G894" s="1378">
        <v>7</v>
      </c>
      <c r="H894" s="1414" t="s">
        <v>919</v>
      </c>
      <c r="I894" s="1409"/>
      <c r="J894" s="93"/>
    </row>
    <row r="895" spans="1:22" ht="13.5" customHeight="1">
      <c r="A895" s="1413">
        <v>2020</v>
      </c>
      <c r="B895" s="1362"/>
      <c r="C895" s="1403"/>
      <c r="D895" s="1362"/>
      <c r="E895" s="1681"/>
      <c r="F895" s="1363"/>
      <c r="G895" s="1363">
        <f>SUM(G894)</f>
        <v>7</v>
      </c>
      <c r="H895" s="1405"/>
      <c r="I895" s="1409"/>
      <c r="J895" s="93"/>
    </row>
    <row r="896" spans="1:22" ht="13.5" customHeight="1">
      <c r="A896" s="1497">
        <v>2021</v>
      </c>
      <c r="B896" s="1457" t="s">
        <v>91</v>
      </c>
      <c r="C896" s="1494" t="s">
        <v>115</v>
      </c>
      <c r="D896" s="1494" t="s">
        <v>252</v>
      </c>
      <c r="E896" s="1669">
        <v>44262</v>
      </c>
      <c r="F896" s="1495" t="s">
        <v>5410</v>
      </c>
      <c r="G896" s="1495">
        <v>3</v>
      </c>
      <c r="H896" s="1494" t="s">
        <v>607</v>
      </c>
      <c r="I896" s="1409"/>
      <c r="J896" s="93"/>
    </row>
    <row r="897" spans="1:20" ht="13.5" customHeight="1">
      <c r="A897" s="1497">
        <v>2021</v>
      </c>
      <c r="B897" s="1457" t="s">
        <v>91</v>
      </c>
      <c r="C897" s="1459" t="s">
        <v>115</v>
      </c>
      <c r="D897" s="1459" t="s">
        <v>5486</v>
      </c>
      <c r="E897" s="1675">
        <v>44332</v>
      </c>
      <c r="F897" s="1601" t="s">
        <v>5589</v>
      </c>
      <c r="G897" s="1602">
        <v>15</v>
      </c>
      <c r="H897" s="1494" t="s">
        <v>5590</v>
      </c>
      <c r="I897" s="1409"/>
      <c r="J897" s="93"/>
    </row>
    <row r="898" spans="1:20" ht="13.5" customHeight="1">
      <c r="A898" s="1497">
        <v>2021</v>
      </c>
      <c r="B898" s="1457" t="s">
        <v>91</v>
      </c>
      <c r="C898" s="1459" t="s">
        <v>115</v>
      </c>
      <c r="D898" s="1459" t="s">
        <v>5486</v>
      </c>
      <c r="E898" s="1675">
        <v>44332</v>
      </c>
      <c r="F898" s="1601" t="s">
        <v>5591</v>
      </c>
      <c r="G898" s="1602">
        <v>7</v>
      </c>
      <c r="H898" s="1494" t="s">
        <v>5592</v>
      </c>
      <c r="I898" s="1409"/>
      <c r="J898" s="93"/>
    </row>
    <row r="899" spans="1:20" ht="13.5" customHeight="1">
      <c r="A899" s="1497">
        <v>2021</v>
      </c>
      <c r="B899" s="1457" t="s">
        <v>91</v>
      </c>
      <c r="C899" s="1459" t="s">
        <v>115</v>
      </c>
      <c r="D899" s="1459" t="s">
        <v>5486</v>
      </c>
      <c r="E899" s="1675">
        <v>44332</v>
      </c>
      <c r="F899" s="1601" t="s">
        <v>5593</v>
      </c>
      <c r="G899" s="1602">
        <v>10</v>
      </c>
      <c r="H899" s="1494" t="s">
        <v>5594</v>
      </c>
      <c r="I899" s="1409"/>
      <c r="J899" s="93"/>
    </row>
    <row r="900" spans="1:20" ht="13.5" customHeight="1">
      <c r="A900" s="1497">
        <v>2021</v>
      </c>
      <c r="B900" s="1457"/>
      <c r="C900" s="1498"/>
      <c r="D900" s="1457"/>
      <c r="E900" s="1684"/>
      <c r="F900" s="1458"/>
      <c r="G900" s="1458">
        <f>SUM(G896:G899)</f>
        <v>35</v>
      </c>
      <c r="H900" s="1499"/>
      <c r="I900" s="1409"/>
      <c r="J900" s="93"/>
    </row>
    <row r="901" spans="1:20" ht="13.5" customHeight="1">
      <c r="A901" s="144" t="s">
        <v>46</v>
      </c>
      <c r="B901" s="125"/>
      <c r="C901" s="145" t="s">
        <v>920</v>
      </c>
      <c r="D901" s="125"/>
      <c r="E901" s="1672"/>
      <c r="F901" s="129"/>
      <c r="G901" s="129">
        <f>G886+G893+G895+G900</f>
        <v>122</v>
      </c>
      <c r="H901" s="146"/>
      <c r="I901" s="1409"/>
      <c r="J901" s="93"/>
    </row>
    <row r="902" spans="1:20" ht="13.5" customHeight="1">
      <c r="A902" s="147"/>
      <c r="C902" s="148"/>
      <c r="E902" s="1673"/>
      <c r="F902" s="133"/>
      <c r="G902" s="133"/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3">
        <v>43548</v>
      </c>
      <c r="F903" s="133" t="s">
        <v>922</v>
      </c>
      <c r="G903" s="133">
        <v>5</v>
      </c>
      <c r="H903" s="88" t="s">
        <v>342</v>
      </c>
      <c r="I903" s="1409"/>
      <c r="J903" s="93"/>
    </row>
    <row r="904" spans="1:20" ht="13.5" customHeight="1">
      <c r="A904" s="147">
        <v>2019</v>
      </c>
      <c r="B904" s="73" t="s">
        <v>129</v>
      </c>
      <c r="C904" s="148" t="s">
        <v>921</v>
      </c>
      <c r="D904" s="73" t="s">
        <v>70</v>
      </c>
      <c r="E904" s="1673">
        <v>43548</v>
      </c>
      <c r="F904" s="133" t="s">
        <v>922</v>
      </c>
      <c r="G904" s="133">
        <v>5</v>
      </c>
      <c r="H904" s="88" t="s">
        <v>765</v>
      </c>
      <c r="I904" s="1409"/>
      <c r="J904" s="93"/>
    </row>
    <row r="905" spans="1:20" ht="13.5" customHeight="1">
      <c r="A905" s="104">
        <v>2019</v>
      </c>
      <c r="D905" s="72"/>
      <c r="E905" s="1673"/>
      <c r="F905" s="87"/>
      <c r="G905" s="133">
        <f>SUM(G903:G904)</f>
        <v>10</v>
      </c>
      <c r="I905" s="1409"/>
      <c r="J905" s="2"/>
    </row>
    <row r="906" spans="1:20" ht="13.5" customHeight="1">
      <c r="A906" s="1497">
        <v>2021</v>
      </c>
      <c r="B906" s="1457" t="s">
        <v>129</v>
      </c>
      <c r="C906" s="1498" t="s">
        <v>921</v>
      </c>
      <c r="D906" s="1494" t="s">
        <v>5456</v>
      </c>
      <c r="E906" s="1669">
        <v>44269</v>
      </c>
      <c r="F906" s="1495" t="s">
        <v>5463</v>
      </c>
      <c r="G906" s="1495">
        <v>5</v>
      </c>
      <c r="H906" s="1494" t="s">
        <v>342</v>
      </c>
      <c r="I906" s="1409"/>
      <c r="J906" s="2"/>
    </row>
    <row r="907" spans="1:20" ht="13.5" customHeight="1">
      <c r="A907" s="1497">
        <v>2021</v>
      </c>
      <c r="B907" s="1457" t="s">
        <v>129</v>
      </c>
      <c r="C907" s="1498" t="s">
        <v>921</v>
      </c>
      <c r="D907" s="1494" t="s">
        <v>5456</v>
      </c>
      <c r="E907" s="1669">
        <v>44269</v>
      </c>
      <c r="F907" s="1495" t="s">
        <v>5463</v>
      </c>
      <c r="G907" s="1495">
        <v>0</v>
      </c>
      <c r="H907" s="1494" t="s">
        <v>5464</v>
      </c>
      <c r="I907" s="1409" t="s">
        <v>234</v>
      </c>
      <c r="J907" s="2"/>
    </row>
    <row r="908" spans="1:20" ht="13.5" customHeight="1">
      <c r="A908" s="1497">
        <v>2021</v>
      </c>
      <c r="B908" s="1457"/>
      <c r="C908" s="1498"/>
      <c r="D908" s="1494"/>
      <c r="E908" s="1669"/>
      <c r="F908" s="1495"/>
      <c r="G908" s="1495">
        <f>SUM(G906:G907)</f>
        <v>5</v>
      </c>
      <c r="H908" s="1494"/>
      <c r="I908" s="1409"/>
      <c r="J908" s="2"/>
    </row>
    <row r="909" spans="1:20" ht="13.5" customHeight="1">
      <c r="A909" s="124" t="s">
        <v>46</v>
      </c>
      <c r="B909" s="125"/>
      <c r="C909" s="125" t="s">
        <v>923</v>
      </c>
      <c r="D909" s="272"/>
      <c r="E909" s="1672"/>
      <c r="F909" s="264"/>
      <c r="G909" s="129">
        <f>G905+G908</f>
        <v>15</v>
      </c>
      <c r="H909" s="146"/>
      <c r="I909" s="1409"/>
      <c r="J909" s="2"/>
    </row>
    <row r="910" spans="1:20" ht="13.5" customHeight="1">
      <c r="A910" s="104"/>
      <c r="D910" s="72"/>
      <c r="E910" s="1673"/>
      <c r="F910" s="87"/>
      <c r="G910" s="133"/>
      <c r="I910" s="1409"/>
      <c r="J910" s="2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924</v>
      </c>
      <c r="E911" s="1670">
        <v>43142</v>
      </c>
      <c r="F911" s="111" t="s">
        <v>925</v>
      </c>
      <c r="G911" s="111">
        <v>10</v>
      </c>
      <c r="H911" s="170" t="s">
        <v>626</v>
      </c>
      <c r="I911" s="1540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926</v>
      </c>
      <c r="E912" s="1670">
        <v>43134</v>
      </c>
      <c r="F912" s="111" t="s">
        <v>927</v>
      </c>
      <c r="G912" s="111">
        <v>10</v>
      </c>
      <c r="H912" s="170" t="s">
        <v>626</v>
      </c>
      <c r="I912" s="1540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0">
        <v>43163</v>
      </c>
      <c r="F913" s="111" t="s">
        <v>928</v>
      </c>
      <c r="G913" s="111">
        <v>7</v>
      </c>
      <c r="H913" s="170" t="s">
        <v>929</v>
      </c>
      <c r="I913" s="1540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222</v>
      </c>
      <c r="E914" s="1670">
        <v>43163</v>
      </c>
      <c r="F914" s="111" t="s">
        <v>930</v>
      </c>
      <c r="G914" s="111">
        <v>10</v>
      </c>
      <c r="H914" s="170" t="s">
        <v>931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0">
        <v>43219</v>
      </c>
      <c r="F915" s="111" t="s">
        <v>932</v>
      </c>
      <c r="G915" s="111">
        <v>5</v>
      </c>
      <c r="H915" s="170" t="s">
        <v>933</v>
      </c>
      <c r="I915" s="1540"/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 ht="13.5" customHeight="1">
      <c r="A916" s="134">
        <v>2018</v>
      </c>
      <c r="B916" s="107" t="s">
        <v>91</v>
      </c>
      <c r="C916" s="169" t="s">
        <v>121</v>
      </c>
      <c r="D916" s="107" t="s">
        <v>346</v>
      </c>
      <c r="E916" s="1670">
        <v>43219</v>
      </c>
      <c r="F916" s="111" t="s">
        <v>932</v>
      </c>
      <c r="G916" s="111">
        <v>0</v>
      </c>
      <c r="H916" s="170" t="s">
        <v>244</v>
      </c>
      <c r="I916" s="1409" t="s">
        <v>234</v>
      </c>
      <c r="J916" s="114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0">
        <v>43240</v>
      </c>
      <c r="F917" s="1665" t="s">
        <v>927</v>
      </c>
      <c r="G917" s="111">
        <v>10</v>
      </c>
      <c r="H917" s="170" t="s">
        <v>934</v>
      </c>
      <c r="I917" s="1540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0">
        <v>43240</v>
      </c>
      <c r="F918" s="1665" t="s">
        <v>925</v>
      </c>
      <c r="G918" s="111">
        <v>7</v>
      </c>
      <c r="H918" s="170" t="s">
        <v>935</v>
      </c>
      <c r="I918" s="1540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0">
        <v>43240</v>
      </c>
      <c r="F919" s="1665" t="s">
        <v>936</v>
      </c>
      <c r="G919" s="111">
        <v>10</v>
      </c>
      <c r="H919" s="170" t="s">
        <v>937</v>
      </c>
      <c r="I919" s="1540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0">
        <v>43240</v>
      </c>
      <c r="F920" s="1665" t="s">
        <v>938</v>
      </c>
      <c r="G920" s="111">
        <v>7</v>
      </c>
      <c r="H920" s="170" t="s">
        <v>939</v>
      </c>
      <c r="I920" s="1540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227</v>
      </c>
      <c r="E921" s="1670">
        <v>43240</v>
      </c>
      <c r="F921" s="1665" t="s">
        <v>940</v>
      </c>
      <c r="G921" s="111">
        <v>3</v>
      </c>
      <c r="H921" s="170" t="s">
        <v>941</v>
      </c>
      <c r="I921" s="1540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>
      <c r="A922" s="134">
        <v>2018</v>
      </c>
      <c r="B922" s="107" t="s">
        <v>91</v>
      </c>
      <c r="C922" s="107" t="s">
        <v>121</v>
      </c>
      <c r="D922" s="107" t="s">
        <v>370</v>
      </c>
      <c r="E922" s="1670">
        <v>43247</v>
      </c>
      <c r="F922" s="111" t="s">
        <v>942</v>
      </c>
      <c r="G922" s="111">
        <v>10</v>
      </c>
      <c r="H922" s="170" t="s">
        <v>916</v>
      </c>
      <c r="I922" s="1540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 ht="13.5" customHeight="1">
      <c r="A923" s="134">
        <v>2018</v>
      </c>
      <c r="B923" s="107"/>
      <c r="C923" s="169"/>
      <c r="D923" s="107"/>
      <c r="E923" s="1670"/>
      <c r="F923" s="111"/>
      <c r="G923" s="111">
        <f>SUM(G911:G922)</f>
        <v>89</v>
      </c>
      <c r="H923" s="170"/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>
      <c r="A924" s="137">
        <v>2019</v>
      </c>
      <c r="B924" s="138" t="s">
        <v>91</v>
      </c>
      <c r="C924" s="138" t="s">
        <v>121</v>
      </c>
      <c r="D924" s="138" t="s">
        <v>227</v>
      </c>
      <c r="E924" s="1674">
        <v>43604</v>
      </c>
      <c r="F924" s="1656" t="s">
        <v>943</v>
      </c>
      <c r="G924" s="141">
        <v>3</v>
      </c>
      <c r="H924" s="1561" t="s">
        <v>944</v>
      </c>
      <c r="I924" s="1409"/>
      <c r="J924" s="2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79">
        <v>43716</v>
      </c>
      <c r="F925" s="1657" t="s">
        <v>945</v>
      </c>
      <c r="G925" s="173">
        <v>10</v>
      </c>
      <c r="H925" s="88" t="s">
        <v>267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79">
        <v>43716</v>
      </c>
      <c r="F926" s="1657" t="s">
        <v>946</v>
      </c>
      <c r="G926" s="173">
        <v>10</v>
      </c>
      <c r="H926" s="88" t="s">
        <v>894</v>
      </c>
      <c r="I926" s="1409"/>
    </row>
    <row r="927" spans="1:20">
      <c r="A927" s="173">
        <v>2019</v>
      </c>
      <c r="B927" s="138" t="s">
        <v>91</v>
      </c>
      <c r="C927" s="174" t="s">
        <v>121</v>
      </c>
      <c r="D927" s="174" t="s">
        <v>277</v>
      </c>
      <c r="E927" s="1679">
        <v>43716</v>
      </c>
      <c r="F927" s="1657" t="s">
        <v>947</v>
      </c>
      <c r="G927" s="173">
        <v>7</v>
      </c>
      <c r="H927" s="88" t="s">
        <v>948</v>
      </c>
      <c r="I927" s="1409"/>
    </row>
    <row r="928" spans="1:20">
      <c r="A928" s="137">
        <v>2019</v>
      </c>
      <c r="B928" s="143"/>
      <c r="C928" s="143"/>
      <c r="D928" s="138"/>
      <c r="E928" s="1674"/>
      <c r="F928" s="1656"/>
      <c r="G928" s="141">
        <f>SUM(G924:G927)</f>
        <v>30</v>
      </c>
      <c r="H928" s="1561"/>
      <c r="I928" s="1409"/>
      <c r="J928" s="2"/>
    </row>
    <row r="929" spans="1:22">
      <c r="A929" s="1429">
        <v>2020</v>
      </c>
      <c r="B929" s="1428" t="s">
        <v>91</v>
      </c>
      <c r="C929" s="1375" t="s">
        <v>121</v>
      </c>
      <c r="D929" s="1375" t="s">
        <v>252</v>
      </c>
      <c r="E929" s="1691">
        <v>43891</v>
      </c>
      <c r="F929" s="1668" t="s">
        <v>949</v>
      </c>
      <c r="G929" s="1378">
        <v>3</v>
      </c>
      <c r="H929" s="1375" t="s">
        <v>950</v>
      </c>
      <c r="I929" s="1409"/>
      <c r="J929" s="2"/>
    </row>
    <row r="930" spans="1:22">
      <c r="A930" s="1429">
        <v>2020</v>
      </c>
      <c r="B930" s="1428"/>
      <c r="C930" s="1428"/>
      <c r="D930" s="1428"/>
      <c r="E930" s="1758"/>
      <c r="F930" s="1730"/>
      <c r="G930" s="1756">
        <f>SUM(G929)</f>
        <v>3</v>
      </c>
      <c r="H930" s="1759"/>
      <c r="I930" s="1409"/>
      <c r="J930" s="2"/>
    </row>
    <row r="931" spans="1:22">
      <c r="A931" s="1518">
        <v>2021</v>
      </c>
      <c r="B931" s="1519" t="s">
        <v>91</v>
      </c>
      <c r="C931" s="1494" t="s">
        <v>121</v>
      </c>
      <c r="D931" s="1494" t="s">
        <v>252</v>
      </c>
      <c r="E931" s="1669">
        <v>44262</v>
      </c>
      <c r="F931" s="1495" t="s">
        <v>5411</v>
      </c>
      <c r="G931" s="1495">
        <v>10</v>
      </c>
      <c r="H931" s="1494" t="s">
        <v>654</v>
      </c>
      <c r="I931" s="1409"/>
      <c r="J931" s="2"/>
    </row>
    <row r="932" spans="1:22">
      <c r="A932" s="1518">
        <v>2021</v>
      </c>
      <c r="B932" s="1519" t="s">
        <v>91</v>
      </c>
      <c r="C932" s="1494" t="s">
        <v>121</v>
      </c>
      <c r="D932" s="1494" t="s">
        <v>5683</v>
      </c>
      <c r="E932" s="1669">
        <v>44332</v>
      </c>
      <c r="F932" s="1495" t="s">
        <v>5731</v>
      </c>
      <c r="G932" s="1495">
        <v>3</v>
      </c>
      <c r="H932" s="1494" t="s">
        <v>5699</v>
      </c>
      <c r="I932" s="1409"/>
      <c r="J932" s="2"/>
    </row>
    <row r="933" spans="1:22">
      <c r="A933" s="1518">
        <v>2021</v>
      </c>
      <c r="B933" s="1519"/>
      <c r="C933" s="1519"/>
      <c r="D933" s="1519"/>
      <c r="E933" s="1676"/>
      <c r="F933" s="1711"/>
      <c r="G933" s="1520">
        <v>13</v>
      </c>
      <c r="H933" s="1562"/>
      <c r="I933" s="1409"/>
      <c r="J933" s="2"/>
    </row>
    <row r="934" spans="1:22" ht="13.5" customHeight="1">
      <c r="A934" s="144" t="s">
        <v>46</v>
      </c>
      <c r="B934" s="125"/>
      <c r="C934" s="145" t="s">
        <v>951</v>
      </c>
      <c r="D934" s="125"/>
      <c r="E934" s="1672"/>
      <c r="F934" s="129"/>
      <c r="G934" s="129">
        <v>135</v>
      </c>
      <c r="H934" s="146"/>
      <c r="I934" s="1409"/>
      <c r="J934" s="93"/>
    </row>
    <row r="935" spans="1:22" ht="13.5" customHeight="1">
      <c r="A935" s="178"/>
      <c r="B935" s="154"/>
      <c r="C935" s="155"/>
      <c r="D935" s="154"/>
      <c r="E935" s="1677"/>
      <c r="F935" s="153"/>
      <c r="G935" s="153"/>
      <c r="H935" s="157"/>
      <c r="I935" s="1409"/>
      <c r="J935" s="93"/>
    </row>
    <row r="936" spans="1:22">
      <c r="A936" s="134">
        <v>2018</v>
      </c>
      <c r="B936" s="107" t="s">
        <v>53</v>
      </c>
      <c r="C936" s="171" t="s">
        <v>149</v>
      </c>
      <c r="D936" s="107" t="s">
        <v>265</v>
      </c>
      <c r="E936" s="1670">
        <v>43352</v>
      </c>
      <c r="F936" s="111" t="s">
        <v>952</v>
      </c>
      <c r="G936" s="172">
        <v>7</v>
      </c>
      <c r="H936" s="170" t="s">
        <v>427</v>
      </c>
      <c r="I936" s="1409"/>
      <c r="J936" s="2"/>
    </row>
    <row r="937" spans="1:22" s="115" customFormat="1" ht="13.5" customHeight="1">
      <c r="A937" s="134">
        <v>2018</v>
      </c>
      <c r="B937" s="107"/>
      <c r="C937" s="169"/>
      <c r="D937" s="107"/>
      <c r="E937" s="1670"/>
      <c r="F937" s="111"/>
      <c r="G937" s="111">
        <f>SUM(G936)</f>
        <v>7</v>
      </c>
      <c r="H937" s="170"/>
      <c r="I937" s="1540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2" ht="13.5" customHeight="1">
      <c r="A938" s="144" t="s">
        <v>46</v>
      </c>
      <c r="B938" s="125"/>
      <c r="C938" s="145" t="s">
        <v>953</v>
      </c>
      <c r="D938" s="125"/>
      <c r="E938" s="1672"/>
      <c r="F938" s="129"/>
      <c r="G938" s="129">
        <f>G937</f>
        <v>7</v>
      </c>
      <c r="H938" s="146"/>
      <c r="I938" s="1409"/>
      <c r="J938" s="93"/>
    </row>
    <row r="939" spans="1:22" ht="13.5" customHeight="1">
      <c r="A939" s="147"/>
      <c r="C939" s="148"/>
      <c r="E939" s="1673"/>
      <c r="F939" s="133"/>
      <c r="G939" s="133"/>
      <c r="I939" s="1409"/>
      <c r="J939" s="93"/>
    </row>
    <row r="940" spans="1:22" s="115" customFormat="1" ht="13.5" customHeight="1">
      <c r="A940" s="134">
        <v>2018</v>
      </c>
      <c r="B940" s="107" t="s">
        <v>53</v>
      </c>
      <c r="C940" s="169" t="s">
        <v>156</v>
      </c>
      <c r="D940" s="107" t="s">
        <v>70</v>
      </c>
      <c r="E940" s="1670">
        <v>43170</v>
      </c>
      <c r="F940" s="111" t="s">
        <v>954</v>
      </c>
      <c r="G940" s="111">
        <v>5</v>
      </c>
      <c r="H940" s="170" t="s">
        <v>481</v>
      </c>
      <c r="I940" s="1540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 ht="13.5" customHeight="1">
      <c r="A941" s="134">
        <v>2018</v>
      </c>
      <c r="B941" s="107"/>
      <c r="C941" s="169"/>
      <c r="D941" s="107"/>
      <c r="E941" s="1670"/>
      <c r="F941" s="111"/>
      <c r="G941" s="111">
        <f>SUM(G940)</f>
        <v>5</v>
      </c>
      <c r="H941" s="170"/>
      <c r="I941" s="1540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 ht="13.5" customHeight="1">
      <c r="A942" s="144" t="s">
        <v>46</v>
      </c>
      <c r="B942" s="125"/>
      <c r="C942" s="145" t="s">
        <v>955</v>
      </c>
      <c r="D942" s="125"/>
      <c r="E942" s="1672"/>
      <c r="F942" s="129"/>
      <c r="G942" s="129">
        <f>G941</f>
        <v>5</v>
      </c>
      <c r="H942" s="146"/>
      <c r="I942" s="1409"/>
      <c r="J942" s="93"/>
    </row>
    <row r="943" spans="1:22" ht="13.5" customHeight="1">
      <c r="A943" s="147"/>
      <c r="C943" s="72"/>
      <c r="E943" s="1673"/>
      <c r="F943" s="133"/>
      <c r="G943" s="133"/>
      <c r="I943" s="1409"/>
      <c r="J943" s="93"/>
    </row>
    <row r="944" spans="1:22" ht="13.5" customHeight="1">
      <c r="A944" s="198">
        <v>2017</v>
      </c>
      <c r="B944" s="116" t="s">
        <v>53</v>
      </c>
      <c r="C944" s="342" t="s">
        <v>69</v>
      </c>
      <c r="D944" s="116" t="s">
        <v>55</v>
      </c>
      <c r="E944" s="1671">
        <v>42784</v>
      </c>
      <c r="F944" s="199" t="s">
        <v>956</v>
      </c>
      <c r="G944" s="199">
        <v>5</v>
      </c>
      <c r="H944" s="152" t="s">
        <v>248</v>
      </c>
      <c r="I944" s="1649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ht="13.5" customHeight="1">
      <c r="A945" s="198">
        <v>2017</v>
      </c>
      <c r="B945" s="116"/>
      <c r="C945" s="342"/>
      <c r="D945" s="116"/>
      <c r="E945" s="1671"/>
      <c r="F945" s="199"/>
      <c r="G945" s="199">
        <v>5</v>
      </c>
      <c r="H945" s="152"/>
      <c r="I945" s="1649"/>
      <c r="J945" s="262"/>
      <c r="K945" s="113"/>
      <c r="L945" s="195"/>
      <c r="M945" s="373"/>
      <c r="N945" s="374"/>
      <c r="O945" s="374"/>
      <c r="P945" s="271"/>
      <c r="Q945" s="271"/>
      <c r="R945" s="271"/>
      <c r="S945" s="271"/>
      <c r="T945" s="271"/>
      <c r="U945" s="372"/>
      <c r="V945" s="372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924</v>
      </c>
      <c r="E946" s="1670">
        <v>43142</v>
      </c>
      <c r="F946" s="111" t="s">
        <v>957</v>
      </c>
      <c r="G946" s="111">
        <v>5</v>
      </c>
      <c r="H946" s="170" t="s">
        <v>309</v>
      </c>
      <c r="I946" s="1540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 t="s">
        <v>53</v>
      </c>
      <c r="C947" s="171" t="s">
        <v>69</v>
      </c>
      <c r="D947" s="107" t="s">
        <v>81</v>
      </c>
      <c r="E947" s="1670">
        <v>43133</v>
      </c>
      <c r="F947" s="111" t="s">
        <v>957</v>
      </c>
      <c r="G947" s="111">
        <v>5</v>
      </c>
      <c r="H947" s="170" t="s">
        <v>309</v>
      </c>
      <c r="I947" s="1540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s="115" customFormat="1" ht="13.5" customHeight="1">
      <c r="A948" s="134">
        <v>2018</v>
      </c>
      <c r="B948" s="107"/>
      <c r="C948" s="171"/>
      <c r="D948" s="107"/>
      <c r="E948" s="1670"/>
      <c r="F948" s="111"/>
      <c r="G948" s="111">
        <f>SUM(G946:G947)</f>
        <v>10</v>
      </c>
      <c r="H948" s="170"/>
      <c r="I948" s="1540"/>
      <c r="J948" s="114"/>
      <c r="K948" s="113"/>
      <c r="L948" s="113"/>
      <c r="M948" s="375"/>
      <c r="N948" s="113"/>
      <c r="O948" s="113"/>
      <c r="P948" s="113"/>
      <c r="Q948" s="113"/>
      <c r="R948" s="113"/>
      <c r="S948" s="113"/>
      <c r="T948" s="113"/>
    </row>
    <row r="949" spans="1:22" ht="13.5" customHeight="1">
      <c r="A949" s="144" t="s">
        <v>46</v>
      </c>
      <c r="B949" s="125"/>
      <c r="C949" s="272" t="s">
        <v>958</v>
      </c>
      <c r="D949" s="125"/>
      <c r="E949" s="1672"/>
      <c r="F949" s="129"/>
      <c r="G949" s="129">
        <f>G945+G948</f>
        <v>15</v>
      </c>
      <c r="H949" s="146"/>
      <c r="I949" s="1409"/>
      <c r="J949" s="93"/>
      <c r="M949" s="338"/>
    </row>
    <row r="950" spans="1:22" ht="13.5" customHeight="1">
      <c r="A950" s="147"/>
      <c r="C950" s="72"/>
      <c r="E950" s="1673"/>
      <c r="F950" s="133"/>
      <c r="G950" s="133"/>
      <c r="I950" s="1409"/>
      <c r="J950" s="93"/>
    </row>
    <row r="951" spans="1:22" s="115" customFormat="1" ht="13.5" customHeight="1">
      <c r="A951" s="106">
        <v>2018</v>
      </c>
      <c r="B951" s="107" t="s">
        <v>164</v>
      </c>
      <c r="C951" s="107" t="s">
        <v>191</v>
      </c>
      <c r="D951" s="108" t="s">
        <v>222</v>
      </c>
      <c r="E951" s="1670">
        <v>43163</v>
      </c>
      <c r="F951" s="172" t="s">
        <v>959</v>
      </c>
      <c r="G951" s="111">
        <v>3</v>
      </c>
      <c r="H951" s="170" t="s">
        <v>960</v>
      </c>
      <c r="I951" s="1540"/>
      <c r="J951" s="114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s="115" customFormat="1">
      <c r="A952" s="134">
        <v>2018</v>
      </c>
      <c r="B952" s="107" t="s">
        <v>164</v>
      </c>
      <c r="C952" s="107" t="s">
        <v>191</v>
      </c>
      <c r="D952" s="107" t="s">
        <v>370</v>
      </c>
      <c r="E952" s="1670">
        <v>43247</v>
      </c>
      <c r="F952" s="111" t="s">
        <v>961</v>
      </c>
      <c r="G952" s="111">
        <v>15</v>
      </c>
      <c r="H952" s="170" t="s">
        <v>759</v>
      </c>
      <c r="I952" s="1540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</row>
    <row r="953" spans="1:22" ht="13.5" customHeight="1">
      <c r="A953" s="106">
        <v>2018</v>
      </c>
      <c r="B953" s="116"/>
      <c r="C953" s="116"/>
      <c r="D953" s="117"/>
      <c r="E953" s="1671"/>
      <c r="F953" s="469"/>
      <c r="G953" s="111">
        <f>SUM(G951:G952)</f>
        <v>18</v>
      </c>
      <c r="H953" s="152"/>
      <c r="I953" s="1649"/>
      <c r="J953" s="189"/>
      <c r="K953" s="186"/>
      <c r="L953" s="261"/>
      <c r="M953" s="261"/>
      <c r="N953" s="271"/>
      <c r="O953" s="271"/>
      <c r="P953" s="271"/>
      <c r="Q953" s="271"/>
      <c r="R953" s="271"/>
      <c r="S953" s="271"/>
      <c r="T953" s="271"/>
      <c r="U953" s="372"/>
      <c r="V953" s="372"/>
    </row>
    <row r="954" spans="1:22" ht="13.5" customHeight="1">
      <c r="A954" s="124" t="s">
        <v>46</v>
      </c>
      <c r="B954" s="125"/>
      <c r="C954" s="125" t="s">
        <v>962</v>
      </c>
      <c r="D954" s="126"/>
      <c r="E954" s="1672"/>
      <c r="F954" s="264"/>
      <c r="G954" s="129">
        <f>G953</f>
        <v>18</v>
      </c>
      <c r="H954" s="146"/>
      <c r="I954" s="1409"/>
      <c r="J954" s="93"/>
    </row>
    <row r="955" spans="1:22" ht="13.5" customHeight="1">
      <c r="A955" s="147"/>
      <c r="C955" s="72"/>
      <c r="E955" s="1673"/>
      <c r="F955" s="133"/>
      <c r="G955" s="133"/>
      <c r="I955" s="1409"/>
      <c r="J955" s="93"/>
    </row>
    <row r="956" spans="1:22" s="115" customFormat="1" ht="13.5" customHeight="1">
      <c r="A956" s="134">
        <v>2018</v>
      </c>
      <c r="B956" s="107" t="s">
        <v>53</v>
      </c>
      <c r="C956" s="171" t="s">
        <v>73</v>
      </c>
      <c r="D956" s="107" t="s">
        <v>270</v>
      </c>
      <c r="E956" s="1670">
        <v>43401</v>
      </c>
      <c r="F956" s="111" t="s">
        <v>963</v>
      </c>
      <c r="G956" s="111">
        <v>5</v>
      </c>
      <c r="H956" s="170" t="s">
        <v>435</v>
      </c>
      <c r="I956" s="1540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 s="115" customFormat="1" ht="13.5" customHeight="1">
      <c r="A957" s="134">
        <v>2018</v>
      </c>
      <c r="B957" s="107"/>
      <c r="C957" s="171"/>
      <c r="D957" s="107"/>
      <c r="E957" s="1670"/>
      <c r="F957" s="111"/>
      <c r="G957" s="111">
        <f>SUM(G956:G956)</f>
        <v>5</v>
      </c>
      <c r="H957" s="170"/>
      <c r="I957" s="1540"/>
      <c r="J957" s="114"/>
      <c r="K957" s="113"/>
      <c r="L957" s="113"/>
      <c r="M957" s="375"/>
      <c r="N957" s="113"/>
      <c r="O957" s="113"/>
      <c r="P957" s="113"/>
      <c r="Q957" s="113"/>
      <c r="R957" s="113"/>
      <c r="S957" s="113"/>
      <c r="T957" s="113"/>
    </row>
    <row r="958" spans="1:22">
      <c r="A958" s="137">
        <v>2019</v>
      </c>
      <c r="B958" s="138" t="s">
        <v>53</v>
      </c>
      <c r="C958" s="143" t="s">
        <v>73</v>
      </c>
      <c r="D958" s="138" t="s">
        <v>227</v>
      </c>
      <c r="E958" s="1674">
        <v>43604</v>
      </c>
      <c r="F958" s="1656" t="s">
        <v>964</v>
      </c>
      <c r="G958" s="141">
        <v>3</v>
      </c>
      <c r="H958" s="1561" t="s">
        <v>965</v>
      </c>
      <c r="I958" s="1409"/>
    </row>
    <row r="959" spans="1:22">
      <c r="A959" s="137">
        <v>2019</v>
      </c>
      <c r="B959" s="143"/>
      <c r="C959" s="143"/>
      <c r="D959" s="138"/>
      <c r="E959" s="1674"/>
      <c r="F959" s="1656"/>
      <c r="G959" s="141">
        <f>SUM(G958)</f>
        <v>3</v>
      </c>
      <c r="H959" s="1561"/>
      <c r="I959" s="1409"/>
    </row>
    <row r="960" spans="1:22" ht="13.5" customHeight="1">
      <c r="A960" s="144" t="s">
        <v>46</v>
      </c>
      <c r="B960" s="125"/>
      <c r="C960" s="272" t="s">
        <v>5747</v>
      </c>
      <c r="D960" s="125"/>
      <c r="E960" s="1672"/>
      <c r="F960" s="129"/>
      <c r="G960" s="129">
        <f>G957+G959</f>
        <v>8</v>
      </c>
      <c r="H960" s="146"/>
      <c r="I960" s="1409"/>
      <c r="J960" s="93"/>
      <c r="M960" s="338"/>
    </row>
    <row r="961" spans="1:20" ht="13.5" customHeight="1">
      <c r="A961" s="104"/>
      <c r="D961" s="131"/>
      <c r="E961" s="1673"/>
      <c r="F961" s="87"/>
      <c r="G961" s="133"/>
      <c r="I961" s="1409"/>
      <c r="J961" s="93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0">
        <v>43352</v>
      </c>
      <c r="F962" s="111" t="s">
        <v>971</v>
      </c>
      <c r="G962" s="172">
        <v>7</v>
      </c>
      <c r="H962" s="170" t="s">
        <v>972</v>
      </c>
      <c r="I962" s="1409"/>
      <c r="J962" s="2"/>
    </row>
    <row r="963" spans="1:20" ht="13.5" customHeight="1">
      <c r="A963" s="134">
        <v>2018</v>
      </c>
      <c r="B963" s="107" t="s">
        <v>91</v>
      </c>
      <c r="C963" s="107" t="s">
        <v>966</v>
      </c>
      <c r="D963" s="107" t="s">
        <v>265</v>
      </c>
      <c r="E963" s="1670">
        <v>43352</v>
      </c>
      <c r="F963" s="111" t="s">
        <v>973</v>
      </c>
      <c r="G963" s="172">
        <v>7</v>
      </c>
      <c r="H963" s="170" t="s">
        <v>974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0">
        <v>43352</v>
      </c>
      <c r="F964" s="111" t="s">
        <v>975</v>
      </c>
      <c r="G964" s="172">
        <v>7</v>
      </c>
      <c r="H964" s="170" t="s">
        <v>976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265</v>
      </c>
      <c r="E965" s="1670">
        <v>43352</v>
      </c>
      <c r="F965" s="111" t="s">
        <v>977</v>
      </c>
      <c r="G965" s="172">
        <v>7</v>
      </c>
      <c r="H965" s="170" t="s">
        <v>978</v>
      </c>
      <c r="I965" s="1409"/>
      <c r="J965" s="2"/>
    </row>
    <row r="966" spans="1:20">
      <c r="A966" s="134">
        <v>2018</v>
      </c>
      <c r="B966" s="107" t="s">
        <v>91</v>
      </c>
      <c r="C966" s="107" t="s">
        <v>966</v>
      </c>
      <c r="D966" s="107" t="s">
        <v>819</v>
      </c>
      <c r="E966" s="1670">
        <v>43401</v>
      </c>
      <c r="F966" s="111" t="s">
        <v>979</v>
      </c>
      <c r="G966" s="172">
        <v>0</v>
      </c>
      <c r="H966" s="170" t="s">
        <v>503</v>
      </c>
      <c r="I966" s="1409" t="s">
        <v>234</v>
      </c>
      <c r="J966" s="2"/>
    </row>
    <row r="967" spans="1:20" s="115" customFormat="1" ht="13.5" customHeight="1">
      <c r="A967" s="134">
        <v>2018</v>
      </c>
      <c r="B967" s="107"/>
      <c r="C967" s="107"/>
      <c r="D967" s="107"/>
      <c r="E967" s="1670"/>
      <c r="F967" s="1665"/>
      <c r="G967" s="111">
        <f>SUM(G962:G966)</f>
        <v>28</v>
      </c>
      <c r="H967" s="170"/>
      <c r="I967" s="1540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3">
        <v>43547</v>
      </c>
      <c r="F968" s="133" t="s">
        <v>980</v>
      </c>
      <c r="G968" s="87">
        <v>5</v>
      </c>
      <c r="H968" s="88" t="s">
        <v>981</v>
      </c>
      <c r="I968" s="1409"/>
      <c r="J968" s="2"/>
    </row>
    <row r="969" spans="1:20">
      <c r="A969" s="147">
        <v>2019</v>
      </c>
      <c r="B969" s="73" t="s">
        <v>91</v>
      </c>
      <c r="C969" s="73" t="s">
        <v>966</v>
      </c>
      <c r="D969" s="73" t="s">
        <v>70</v>
      </c>
      <c r="E969" s="1673">
        <v>43547</v>
      </c>
      <c r="F969" s="133" t="s">
        <v>980</v>
      </c>
      <c r="G969" s="87">
        <v>5</v>
      </c>
      <c r="H969" s="88" t="s">
        <v>798</v>
      </c>
      <c r="I969" s="1409"/>
      <c r="J969" s="2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74">
        <v>43604</v>
      </c>
      <c r="F970" s="1656" t="s">
        <v>982</v>
      </c>
      <c r="G970" s="141">
        <v>7</v>
      </c>
      <c r="H970" s="1561" t="s">
        <v>983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74">
        <v>43604</v>
      </c>
      <c r="F971" s="1656" t="s">
        <v>984</v>
      </c>
      <c r="G971" s="141">
        <v>7</v>
      </c>
      <c r="H971" s="1561" t="s">
        <v>916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74">
        <v>43604</v>
      </c>
      <c r="F972" s="1656" t="s">
        <v>985</v>
      </c>
      <c r="G972" s="141">
        <v>3</v>
      </c>
      <c r="H972" s="1561" t="s">
        <v>986</v>
      </c>
      <c r="I972" s="1409"/>
    </row>
    <row r="973" spans="1:20">
      <c r="A973" s="137">
        <v>2019</v>
      </c>
      <c r="B973" s="73" t="s">
        <v>91</v>
      </c>
      <c r="C973" s="73" t="s">
        <v>966</v>
      </c>
      <c r="D973" s="138" t="s">
        <v>227</v>
      </c>
      <c r="E973" s="1674">
        <v>43604</v>
      </c>
      <c r="F973" s="1656" t="s">
        <v>987</v>
      </c>
      <c r="G973" s="141">
        <v>3</v>
      </c>
      <c r="H973" s="1561" t="s">
        <v>749</v>
      </c>
      <c r="I973" s="1409"/>
    </row>
    <row r="974" spans="1:20">
      <c r="A974" s="147">
        <v>2019</v>
      </c>
      <c r="B974" s="73" t="s">
        <v>91</v>
      </c>
      <c r="C974" s="73" t="s">
        <v>966</v>
      </c>
      <c r="D974" s="73" t="s">
        <v>78</v>
      </c>
      <c r="E974" s="1673">
        <v>43611</v>
      </c>
      <c r="F974" s="133" t="s">
        <v>988</v>
      </c>
      <c r="G974" s="87">
        <v>10</v>
      </c>
      <c r="H974" s="88" t="s">
        <v>989</v>
      </c>
      <c r="I974" s="1409"/>
      <c r="J974" s="2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79">
        <v>43716</v>
      </c>
      <c r="F975" s="1662" t="s">
        <v>990</v>
      </c>
      <c r="G975" s="173">
        <v>3</v>
      </c>
      <c r="H975" s="88" t="s">
        <v>991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174" t="s">
        <v>277</v>
      </c>
      <c r="E976" s="1679">
        <v>43716</v>
      </c>
      <c r="F976" s="1662" t="s">
        <v>992</v>
      </c>
      <c r="G976" s="173">
        <v>7</v>
      </c>
      <c r="H976" s="88" t="s">
        <v>993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79">
        <v>43772</v>
      </c>
      <c r="F977" s="1657" t="s">
        <v>994</v>
      </c>
      <c r="G977" s="173">
        <v>5</v>
      </c>
      <c r="H977" s="88" t="s">
        <v>995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94</v>
      </c>
      <c r="E978" s="1679">
        <v>43772</v>
      </c>
      <c r="F978" s="1657" t="s">
        <v>994</v>
      </c>
      <c r="G978" s="173">
        <v>5</v>
      </c>
      <c r="H978" s="88" t="s">
        <v>996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79">
        <v>43779</v>
      </c>
      <c r="F979" s="1657" t="s">
        <v>997</v>
      </c>
      <c r="G979" s="173">
        <v>5</v>
      </c>
      <c r="H979" s="88" t="s">
        <v>236</v>
      </c>
      <c r="I979" s="1409"/>
    </row>
    <row r="980" spans="1:10">
      <c r="A980" s="173">
        <v>2019</v>
      </c>
      <c r="B980" s="73" t="s">
        <v>91</v>
      </c>
      <c r="C980" s="73" t="s">
        <v>966</v>
      </c>
      <c r="D980" s="73" t="s">
        <v>246</v>
      </c>
      <c r="E980" s="1679">
        <v>43779</v>
      </c>
      <c r="F980" s="1657" t="s">
        <v>997</v>
      </c>
      <c r="G980" s="173">
        <v>5</v>
      </c>
      <c r="H980" s="88" t="s">
        <v>273</v>
      </c>
      <c r="I980" s="1409"/>
    </row>
    <row r="981" spans="1:10" ht="13.5" customHeight="1">
      <c r="A981" s="147">
        <v>2019</v>
      </c>
      <c r="E981" s="1673"/>
      <c r="F981" s="1657"/>
      <c r="G981" s="133">
        <f>SUM(G968:G980)</f>
        <v>70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1">
        <v>43891</v>
      </c>
      <c r="F982" s="1668" t="s">
        <v>999</v>
      </c>
      <c r="G982" s="1378">
        <v>7</v>
      </c>
      <c r="H982" s="1414" t="s">
        <v>1000</v>
      </c>
      <c r="I982" s="1409"/>
      <c r="J982" s="2"/>
    </row>
    <row r="983" spans="1:10" ht="13.5" customHeight="1">
      <c r="A983" s="1413">
        <v>2020</v>
      </c>
      <c r="B983" s="1362" t="s">
        <v>91</v>
      </c>
      <c r="C983" s="1375" t="s">
        <v>966</v>
      </c>
      <c r="D983" s="1375" t="s">
        <v>252</v>
      </c>
      <c r="E983" s="1691">
        <v>43891</v>
      </c>
      <c r="F983" s="1668" t="s">
        <v>987</v>
      </c>
      <c r="G983" s="1378">
        <v>7</v>
      </c>
      <c r="H983" s="1414" t="s">
        <v>1001</v>
      </c>
      <c r="I983" s="1409"/>
      <c r="J983" s="2"/>
    </row>
    <row r="984" spans="1:10" ht="13.5" customHeight="1">
      <c r="A984" s="1413">
        <v>2020</v>
      </c>
      <c r="B984" s="1362"/>
      <c r="C984" s="1362"/>
      <c r="D984" s="1362"/>
      <c r="E984" s="1681"/>
      <c r="F984" s="1667"/>
      <c r="G984" s="1363">
        <f>SUM(G982:G983)</f>
        <v>14</v>
      </c>
      <c r="H984" s="1405"/>
      <c r="I984" s="1409"/>
      <c r="J984" s="2"/>
    </row>
    <row r="985" spans="1:10" ht="13.5" customHeight="1">
      <c r="A985" s="1497">
        <v>2021</v>
      </c>
      <c r="B985" s="1457" t="s">
        <v>91</v>
      </c>
      <c r="C985" s="1494" t="s">
        <v>966</v>
      </c>
      <c r="D985" s="1494" t="s">
        <v>252</v>
      </c>
      <c r="E985" s="1669">
        <v>44262</v>
      </c>
      <c r="F985" s="1495" t="s">
        <v>2237</v>
      </c>
      <c r="G985" s="1495">
        <v>7</v>
      </c>
      <c r="H985" s="1494" t="s">
        <v>1483</v>
      </c>
      <c r="I985" s="1409"/>
      <c r="J985" s="2"/>
    </row>
    <row r="986" spans="1:10" ht="13.5" customHeight="1">
      <c r="A986" s="1497">
        <v>2021</v>
      </c>
      <c r="B986" s="1457" t="s">
        <v>91</v>
      </c>
      <c r="C986" s="1494" t="s">
        <v>966</v>
      </c>
      <c r="D986" s="1494" t="s">
        <v>252</v>
      </c>
      <c r="E986" s="1669">
        <v>44262</v>
      </c>
      <c r="F986" s="1495" t="s">
        <v>5412</v>
      </c>
      <c r="G986" s="1495">
        <v>10</v>
      </c>
      <c r="H986" s="1494" t="s">
        <v>5413</v>
      </c>
      <c r="I986" s="1409"/>
      <c r="J986" s="2"/>
    </row>
    <row r="987" spans="1:10" ht="13.5" customHeight="1">
      <c r="A987" s="1497">
        <v>2021</v>
      </c>
      <c r="B987" s="1457" t="s">
        <v>91</v>
      </c>
      <c r="C987" s="1494" t="s">
        <v>966</v>
      </c>
      <c r="D987" s="1494" t="s">
        <v>252</v>
      </c>
      <c r="E987" s="1669">
        <v>44262</v>
      </c>
      <c r="F987" s="1495" t="s">
        <v>5414</v>
      </c>
      <c r="G987" s="1495">
        <v>7</v>
      </c>
      <c r="H987" s="1494" t="s">
        <v>254</v>
      </c>
      <c r="I987" s="1409"/>
      <c r="J987" s="2"/>
    </row>
    <row r="988" spans="1:10" ht="13.5" customHeight="1">
      <c r="A988" s="1497">
        <v>2021</v>
      </c>
      <c r="B988" s="1457" t="s">
        <v>91</v>
      </c>
      <c r="C988" s="1494" t="s">
        <v>966</v>
      </c>
      <c r="D988" s="1494" t="s">
        <v>252</v>
      </c>
      <c r="E988" s="1669">
        <v>44262</v>
      </c>
      <c r="F988" s="1495" t="s">
        <v>5415</v>
      </c>
      <c r="G988" s="1495">
        <v>3</v>
      </c>
      <c r="H988" s="1494" t="s">
        <v>880</v>
      </c>
      <c r="I988" s="1409"/>
      <c r="J988" s="2"/>
    </row>
    <row r="989" spans="1:10" ht="13.5" customHeight="1">
      <c r="A989" s="1497">
        <v>2021</v>
      </c>
      <c r="B989" s="1457" t="s">
        <v>91</v>
      </c>
      <c r="C989" s="1494" t="s">
        <v>966</v>
      </c>
      <c r="D989" s="1494" t="s">
        <v>252</v>
      </c>
      <c r="E989" s="1669">
        <v>44262</v>
      </c>
      <c r="F989" s="1495" t="s">
        <v>5416</v>
      </c>
      <c r="G989" s="1495">
        <v>7</v>
      </c>
      <c r="H989" s="1494" t="s">
        <v>1361</v>
      </c>
      <c r="I989" s="1409"/>
      <c r="J989" s="2"/>
    </row>
    <row r="990" spans="1:10" ht="13.5" customHeight="1">
      <c r="A990" s="1497">
        <v>2021</v>
      </c>
      <c r="B990" s="1457" t="s">
        <v>91</v>
      </c>
      <c r="C990" s="1494" t="s">
        <v>966</v>
      </c>
      <c r="D990" s="1494" t="s">
        <v>252</v>
      </c>
      <c r="E990" s="1669">
        <v>44262</v>
      </c>
      <c r="F990" s="1495" t="s">
        <v>5417</v>
      </c>
      <c r="G990" s="1495">
        <v>3</v>
      </c>
      <c r="H990" s="1494" t="s">
        <v>1120</v>
      </c>
      <c r="I990" s="1409"/>
      <c r="J990" s="2"/>
    </row>
    <row r="991" spans="1:10" ht="13.5" customHeight="1">
      <c r="A991" s="1497">
        <v>2021</v>
      </c>
      <c r="B991" s="1457" t="s">
        <v>91</v>
      </c>
      <c r="C991" s="1494" t="s">
        <v>966</v>
      </c>
      <c r="D991" s="1494" t="s">
        <v>5456</v>
      </c>
      <c r="E991" s="1669">
        <v>44269</v>
      </c>
      <c r="F991" s="1495" t="s">
        <v>5457</v>
      </c>
      <c r="G991" s="1495">
        <v>5</v>
      </c>
      <c r="H991" s="1494" t="s">
        <v>5744</v>
      </c>
      <c r="I991" s="1409"/>
      <c r="J991" s="2"/>
    </row>
    <row r="992" spans="1:10" ht="13.5" customHeight="1">
      <c r="A992" s="1497">
        <v>2021</v>
      </c>
      <c r="B992" s="1457" t="s">
        <v>91</v>
      </c>
      <c r="C992" s="1494" t="s">
        <v>966</v>
      </c>
      <c r="D992" s="1494" t="s">
        <v>5456</v>
      </c>
      <c r="E992" s="1669">
        <v>44269</v>
      </c>
      <c r="F992" s="1495" t="s">
        <v>5457</v>
      </c>
      <c r="G992" s="1495">
        <v>5</v>
      </c>
      <c r="H992" s="1494" t="s">
        <v>244</v>
      </c>
      <c r="I992" s="1409"/>
      <c r="J992" s="2"/>
    </row>
    <row r="993" spans="1:22" ht="13.5" customHeight="1">
      <c r="A993" s="1497">
        <v>2021</v>
      </c>
      <c r="B993" s="1457" t="s">
        <v>91</v>
      </c>
      <c r="C993" s="1494" t="s">
        <v>966</v>
      </c>
      <c r="D993" s="1494" t="s">
        <v>5745</v>
      </c>
      <c r="E993" s="1669">
        <v>44276</v>
      </c>
      <c r="F993" s="1495" t="s">
        <v>5457</v>
      </c>
      <c r="G993" s="1495">
        <v>5</v>
      </c>
      <c r="H993" s="1494" t="s">
        <v>5744</v>
      </c>
      <c r="I993" s="1409"/>
      <c r="J993" s="2"/>
    </row>
    <row r="994" spans="1:22" ht="13.5" customHeight="1">
      <c r="A994" s="1497">
        <v>2021</v>
      </c>
      <c r="B994" s="1457" t="s">
        <v>91</v>
      </c>
      <c r="C994" s="1494" t="s">
        <v>966</v>
      </c>
      <c r="D994" s="1494" t="s">
        <v>5745</v>
      </c>
      <c r="E994" s="1669">
        <v>44276</v>
      </c>
      <c r="F994" s="1495" t="s">
        <v>5457</v>
      </c>
      <c r="G994" s="1495">
        <v>5</v>
      </c>
      <c r="H994" s="1494" t="s">
        <v>244</v>
      </c>
      <c r="I994" s="1409"/>
      <c r="J994" s="2"/>
    </row>
    <row r="995" spans="1:22" ht="13.5" customHeight="1">
      <c r="A995" s="1497">
        <v>2021</v>
      </c>
      <c r="B995" s="1457" t="s">
        <v>91</v>
      </c>
      <c r="C995" s="1494" t="s">
        <v>966</v>
      </c>
      <c r="D995" s="1494" t="s">
        <v>5745</v>
      </c>
      <c r="E995" s="1669">
        <v>44276</v>
      </c>
      <c r="F995" s="1495" t="s">
        <v>5746</v>
      </c>
      <c r="G995" s="1495">
        <v>5</v>
      </c>
      <c r="H995" s="1494" t="s">
        <v>996</v>
      </c>
      <c r="I995" s="1409"/>
      <c r="J995" s="2"/>
    </row>
    <row r="996" spans="1:22" ht="13.5" customHeight="1">
      <c r="A996" s="1497">
        <v>2021</v>
      </c>
      <c r="B996" s="1457" t="s">
        <v>91</v>
      </c>
      <c r="C996" s="1494" t="s">
        <v>966</v>
      </c>
      <c r="D996" s="1494" t="s">
        <v>5486</v>
      </c>
      <c r="E996" s="1669">
        <v>44332</v>
      </c>
      <c r="F996" s="1601" t="s">
        <v>5724</v>
      </c>
      <c r="G996" s="1495">
        <v>3</v>
      </c>
      <c r="H996" s="1494" t="s">
        <v>5692</v>
      </c>
      <c r="I996" s="1409"/>
      <c r="J996" s="2"/>
    </row>
    <row r="997" spans="1:22" ht="13.5" customHeight="1">
      <c r="A997" s="1497">
        <v>2021</v>
      </c>
      <c r="B997" s="1457" t="s">
        <v>91</v>
      </c>
      <c r="C997" s="1494" t="s">
        <v>966</v>
      </c>
      <c r="D997" s="1459" t="s">
        <v>5486</v>
      </c>
      <c r="E997" s="1675">
        <v>44332</v>
      </c>
      <c r="F997" s="1601" t="s">
        <v>5566</v>
      </c>
      <c r="G997" s="1602">
        <v>10</v>
      </c>
      <c r="H997" s="1494" t="s">
        <v>5567</v>
      </c>
      <c r="I997" s="1409"/>
      <c r="J997" s="2"/>
    </row>
    <row r="998" spans="1:22" ht="13.5" customHeight="1">
      <c r="A998" s="1497">
        <v>2021</v>
      </c>
      <c r="B998" s="1457" t="s">
        <v>91</v>
      </c>
      <c r="C998" s="1494" t="s">
        <v>966</v>
      </c>
      <c r="D998" s="1459" t="s">
        <v>5486</v>
      </c>
      <c r="E998" s="1675">
        <v>44332</v>
      </c>
      <c r="F998" s="1601" t="s">
        <v>5568</v>
      </c>
      <c r="G998" s="1602">
        <v>10</v>
      </c>
      <c r="H998" s="1494" t="s">
        <v>5569</v>
      </c>
      <c r="I998" s="1409"/>
      <c r="J998" s="2"/>
    </row>
    <row r="999" spans="1:22" ht="13.5" customHeight="1">
      <c r="A999" s="1497">
        <v>2021</v>
      </c>
      <c r="B999" s="1457" t="s">
        <v>91</v>
      </c>
      <c r="C999" s="1494" t="s">
        <v>966</v>
      </c>
      <c r="D999" s="1459" t="s">
        <v>5486</v>
      </c>
      <c r="E999" s="1675">
        <v>44332</v>
      </c>
      <c r="F999" s="1601" t="s">
        <v>5570</v>
      </c>
      <c r="G999" s="1602">
        <v>7</v>
      </c>
      <c r="H999" s="1494" t="s">
        <v>5571</v>
      </c>
      <c r="I999" s="1409"/>
      <c r="J999" s="2"/>
    </row>
    <row r="1000" spans="1:22" ht="13.5" customHeight="1">
      <c r="A1000" s="1497">
        <v>2021</v>
      </c>
      <c r="B1000" s="1457" t="s">
        <v>91</v>
      </c>
      <c r="C1000" s="1494" t="s">
        <v>966</v>
      </c>
      <c r="D1000" s="1459" t="s">
        <v>5486</v>
      </c>
      <c r="E1000" s="1675">
        <v>44332</v>
      </c>
      <c r="F1000" s="1601" t="s">
        <v>5572</v>
      </c>
      <c r="G1000" s="1602">
        <v>7</v>
      </c>
      <c r="H1000" s="1494" t="s">
        <v>5573</v>
      </c>
      <c r="I1000" s="1409"/>
      <c r="J1000" s="2"/>
    </row>
    <row r="1001" spans="1:22" ht="13.5" customHeight="1">
      <c r="A1001" s="1497">
        <v>2021</v>
      </c>
      <c r="B1001" s="1457" t="s">
        <v>91</v>
      </c>
      <c r="C1001" s="1494" t="s">
        <v>966</v>
      </c>
      <c r="D1001" s="1459" t="s">
        <v>5486</v>
      </c>
      <c r="E1001" s="1675">
        <v>44332</v>
      </c>
      <c r="F1001" s="1601" t="s">
        <v>5725</v>
      </c>
      <c r="G1001" s="1602">
        <v>3</v>
      </c>
      <c r="H1001" s="1494" t="s">
        <v>5712</v>
      </c>
      <c r="I1001" s="1409"/>
      <c r="J1001" s="2"/>
    </row>
    <row r="1002" spans="1:22" ht="13.5" customHeight="1">
      <c r="A1002" s="1497">
        <v>2021</v>
      </c>
      <c r="B1002" s="1457"/>
      <c r="C1002" s="1494"/>
      <c r="D1002" s="1494"/>
      <c r="E1002" s="1669"/>
      <c r="F1002" s="1495"/>
      <c r="G1002" s="1495">
        <v>102</v>
      </c>
      <c r="H1002" s="1494"/>
      <c r="I1002" s="1409"/>
      <c r="J1002" s="2"/>
    </row>
    <row r="1003" spans="1:22" ht="13.5" customHeight="1">
      <c r="A1003" s="124" t="s">
        <v>46</v>
      </c>
      <c r="B1003" s="125"/>
      <c r="C1003" s="125" t="s">
        <v>1005</v>
      </c>
      <c r="D1003" s="126"/>
      <c r="E1003" s="1672"/>
      <c r="F1003" s="264"/>
      <c r="G1003" s="129">
        <v>214</v>
      </c>
      <c r="H1003" s="146"/>
      <c r="I1003" s="1409"/>
      <c r="J1003" s="93"/>
    </row>
    <row r="1004" spans="1:22" ht="13.5" customHeight="1">
      <c r="A1004" s="147"/>
      <c r="C1004" s="72"/>
      <c r="E1004" s="1673"/>
      <c r="F1004" s="133"/>
      <c r="G1004" s="133"/>
      <c r="I1004" s="1409"/>
      <c r="J1004" s="9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222</v>
      </c>
      <c r="E1005" s="1670">
        <v>43163</v>
      </c>
      <c r="F1005" s="111" t="s">
        <v>1006</v>
      </c>
      <c r="G1005" s="111">
        <v>10</v>
      </c>
      <c r="H1005" s="170" t="s">
        <v>1007</v>
      </c>
      <c r="I1005" s="1540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0">
        <v>43386</v>
      </c>
      <c r="F1006" s="111" t="s">
        <v>1008</v>
      </c>
      <c r="G1006" s="111">
        <v>5</v>
      </c>
      <c r="H1006" s="170" t="s">
        <v>236</v>
      </c>
      <c r="I1006" s="1540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s="115" customFormat="1" ht="13.5" customHeight="1">
      <c r="A1007" s="134">
        <v>2018</v>
      </c>
      <c r="B1007" s="107" t="s">
        <v>91</v>
      </c>
      <c r="C1007" s="169" t="s">
        <v>125</v>
      </c>
      <c r="D1007" s="107" t="s">
        <v>319</v>
      </c>
      <c r="E1007" s="1670">
        <v>43386</v>
      </c>
      <c r="F1007" s="111" t="s">
        <v>1008</v>
      </c>
      <c r="G1007" s="111">
        <v>5</v>
      </c>
      <c r="H1007" s="170" t="s">
        <v>273</v>
      </c>
      <c r="I1007" s="1540"/>
      <c r="J1007" s="114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2" ht="13.5" customHeight="1">
      <c r="A1008" s="134">
        <v>2018</v>
      </c>
      <c r="B1008" s="116"/>
      <c r="C1008" s="151"/>
      <c r="D1008" s="116"/>
      <c r="E1008" s="1671"/>
      <c r="F1008" s="199"/>
      <c r="G1008" s="111">
        <f>SUM(G1005:G1007)</f>
        <v>20</v>
      </c>
      <c r="H1008" s="152"/>
      <c r="I1008" s="1409"/>
      <c r="J1008" s="189"/>
      <c r="K1008" s="261"/>
      <c r="L1008" s="271"/>
      <c r="M1008" s="271"/>
      <c r="N1008" s="195"/>
      <c r="O1008" s="195"/>
      <c r="P1008" s="195"/>
      <c r="Q1008" s="195"/>
      <c r="R1008" s="195"/>
      <c r="S1008" s="195"/>
      <c r="T1008" s="195"/>
      <c r="U1008" s="197"/>
      <c r="V1008" s="197"/>
    </row>
    <row r="1009" spans="1:22">
      <c r="A1009" s="173">
        <v>2019</v>
      </c>
      <c r="B1009" s="73" t="s">
        <v>91</v>
      </c>
      <c r="C1009" s="174" t="s">
        <v>125</v>
      </c>
      <c r="D1009" s="174" t="s">
        <v>277</v>
      </c>
      <c r="E1009" s="1679">
        <v>43716</v>
      </c>
      <c r="F1009" s="1662" t="s">
        <v>1009</v>
      </c>
      <c r="G1009" s="173">
        <v>3</v>
      </c>
      <c r="H1009" s="88" t="s">
        <v>1010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79">
        <v>43765</v>
      </c>
      <c r="F1010" s="1657" t="s">
        <v>1011</v>
      </c>
      <c r="G1010" s="173">
        <v>5</v>
      </c>
      <c r="H1010" s="88" t="s">
        <v>342</v>
      </c>
      <c r="I1010" s="1409"/>
    </row>
    <row r="1011" spans="1:22">
      <c r="A1011" s="173">
        <v>2019</v>
      </c>
      <c r="B1011" s="73" t="s">
        <v>91</v>
      </c>
      <c r="C1011" s="174" t="s">
        <v>125</v>
      </c>
      <c r="D1011" s="73" t="s">
        <v>84</v>
      </c>
      <c r="E1011" s="1679">
        <v>43765</v>
      </c>
      <c r="F1011" s="1657" t="s">
        <v>1011</v>
      </c>
      <c r="G1011" s="173">
        <v>0</v>
      </c>
      <c r="H1011" s="88" t="s">
        <v>670</v>
      </c>
      <c r="I1011" s="1409" t="s">
        <v>234</v>
      </c>
    </row>
    <row r="1012" spans="1:22">
      <c r="A1012" s="173">
        <v>2019</v>
      </c>
      <c r="B1012" s="174"/>
      <c r="C1012" s="174"/>
      <c r="D1012" s="174"/>
      <c r="E1012" s="1679"/>
      <c r="F1012" s="1715"/>
      <c r="G1012" s="173">
        <f>SUM(G1009:G1011)</f>
        <v>8</v>
      </c>
      <c r="I1012" s="1409"/>
    </row>
    <row r="1013" spans="1:22" ht="13.5" customHeight="1">
      <c r="A1013" s="1497">
        <v>2021</v>
      </c>
      <c r="B1013" s="1457" t="s">
        <v>91</v>
      </c>
      <c r="C1013" s="1494" t="s">
        <v>125</v>
      </c>
      <c r="D1013" s="1494" t="s">
        <v>5469</v>
      </c>
      <c r="E1013" s="1669">
        <v>44282</v>
      </c>
      <c r="F1013" s="1495" t="s">
        <v>5470</v>
      </c>
      <c r="G1013" s="1495">
        <v>5</v>
      </c>
      <c r="H1013" s="1494" t="s">
        <v>5448</v>
      </c>
      <c r="I1013" s="1409"/>
      <c r="J1013" s="2"/>
    </row>
    <row r="1014" spans="1:22" ht="13.5" customHeight="1">
      <c r="A1014" s="1497">
        <v>2021</v>
      </c>
      <c r="B1014" s="1457" t="s">
        <v>91</v>
      </c>
      <c r="C1014" s="1494" t="s">
        <v>125</v>
      </c>
      <c r="D1014" s="1494" t="s">
        <v>5469</v>
      </c>
      <c r="E1014" s="1669">
        <v>44282</v>
      </c>
      <c r="F1014" s="1495" t="s">
        <v>5470</v>
      </c>
      <c r="G1014" s="1495">
        <v>5</v>
      </c>
      <c r="H1014" s="1494" t="s">
        <v>5458</v>
      </c>
      <c r="I1014" s="1409"/>
      <c r="J1014" s="2"/>
    </row>
    <row r="1015" spans="1:22" ht="13.5" customHeight="1">
      <c r="A1015" s="1497">
        <v>2021</v>
      </c>
      <c r="B1015" s="1457"/>
      <c r="C1015" s="1494"/>
      <c r="D1015" s="1494"/>
      <c r="E1015" s="1669"/>
      <c r="F1015" s="1495"/>
      <c r="G1015" s="1495">
        <f>SUM(G1013:G1014)</f>
        <v>10</v>
      </c>
      <c r="H1015" s="1494"/>
      <c r="I1015" s="1409"/>
      <c r="J1015" s="2"/>
    </row>
    <row r="1016" spans="1:22" ht="13.5" customHeight="1">
      <c r="A1016" s="144" t="s">
        <v>46</v>
      </c>
      <c r="B1016" s="125"/>
      <c r="C1016" s="145" t="s">
        <v>1012</v>
      </c>
      <c r="D1016" s="125"/>
      <c r="E1016" s="1672"/>
      <c r="F1016" s="129"/>
      <c r="G1016" s="129">
        <f>G1008+G1012+G1015</f>
        <v>38</v>
      </c>
      <c r="H1016" s="146"/>
      <c r="I1016" s="1409"/>
      <c r="J1016" s="93"/>
    </row>
    <row r="1017" spans="1:22" ht="13.5" customHeight="1">
      <c r="A1017" s="147"/>
      <c r="C1017" s="72"/>
      <c r="E1017" s="1673"/>
      <c r="F1017" s="133"/>
      <c r="G1017" s="133"/>
      <c r="I1017" s="1409"/>
      <c r="J1017" s="93"/>
    </row>
    <row r="1018" spans="1:22" s="115" customFormat="1" ht="13.5" customHeight="1">
      <c r="A1018" s="134">
        <v>2018</v>
      </c>
      <c r="B1018" s="107" t="s">
        <v>53</v>
      </c>
      <c r="C1018" s="169" t="s">
        <v>79</v>
      </c>
      <c r="D1018" s="107" t="s">
        <v>461</v>
      </c>
      <c r="E1018" s="1670">
        <v>43366</v>
      </c>
      <c r="F1018" s="111" t="s">
        <v>1013</v>
      </c>
      <c r="G1018" s="111">
        <v>5</v>
      </c>
      <c r="H1018" s="170" t="s">
        <v>248</v>
      </c>
      <c r="I1018" s="1540"/>
      <c r="J1018" s="114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</row>
    <row r="1019" spans="1:22" ht="13.5" customHeight="1">
      <c r="A1019" s="134">
        <v>2018</v>
      </c>
      <c r="B1019" s="116"/>
      <c r="C1019" s="151"/>
      <c r="D1019" s="116"/>
      <c r="E1019" s="1671"/>
      <c r="F1019" s="199"/>
      <c r="G1019" s="111">
        <f>SUM(G1018:G1018)</f>
        <v>5</v>
      </c>
      <c r="H1019" s="152"/>
      <c r="I1019" s="1409"/>
      <c r="J1019" s="189"/>
      <c r="K1019" s="261"/>
      <c r="L1019" s="271"/>
      <c r="M1019" s="271"/>
      <c r="N1019" s="195"/>
      <c r="O1019" s="195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44" t="s">
        <v>46</v>
      </c>
      <c r="B1020" s="125"/>
      <c r="C1020" s="145" t="s">
        <v>1014</v>
      </c>
      <c r="D1020" s="125"/>
      <c r="E1020" s="1672"/>
      <c r="F1020" s="129"/>
      <c r="G1020" s="129">
        <f>G1019</f>
        <v>5</v>
      </c>
      <c r="H1020" s="146"/>
      <c r="I1020" s="1409"/>
      <c r="J1020" s="93"/>
    </row>
    <row r="1021" spans="1:22" ht="13.5" customHeight="1">
      <c r="A1021" s="147"/>
      <c r="C1021" s="148"/>
      <c r="E1021" s="1673"/>
      <c r="F1021" s="133"/>
      <c r="G1021" s="133"/>
      <c r="I1021" s="1409"/>
      <c r="J1021" s="93"/>
    </row>
    <row r="1022" spans="1:22" s="115" customFormat="1" ht="13.5" customHeight="1">
      <c r="A1022" s="134">
        <v>2018</v>
      </c>
      <c r="B1022" s="107" t="s">
        <v>164</v>
      </c>
      <c r="C1022" s="107" t="s">
        <v>180</v>
      </c>
      <c r="D1022" s="107" t="s">
        <v>112</v>
      </c>
      <c r="E1022" s="1670">
        <v>43422</v>
      </c>
      <c r="F1022" s="111" t="s">
        <v>1015</v>
      </c>
      <c r="G1022" s="172">
        <v>0</v>
      </c>
      <c r="H1022" s="170" t="s">
        <v>391</v>
      </c>
      <c r="I1022" s="1409" t="s">
        <v>234</v>
      </c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C1023" s="107"/>
      <c r="D1023" s="107"/>
      <c r="E1023" s="1670"/>
      <c r="F1023" s="111"/>
      <c r="G1023" s="172">
        <f>SUM(G1022)</f>
        <v>0</v>
      </c>
      <c r="H1023" s="170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 t="s">
        <v>164</v>
      </c>
      <c r="C1024" s="1375" t="s">
        <v>180</v>
      </c>
      <c r="D1024" s="1375" t="s">
        <v>252</v>
      </c>
      <c r="E1024" s="1691">
        <v>43891</v>
      </c>
      <c r="F1024" s="1668" t="s">
        <v>1016</v>
      </c>
      <c r="G1024" s="1378">
        <v>3</v>
      </c>
      <c r="H1024" s="1414" t="s">
        <v>1017</v>
      </c>
      <c r="I1024" s="1540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s="115" customFormat="1" ht="13.5" customHeight="1">
      <c r="A1025" s="1413">
        <v>2020</v>
      </c>
      <c r="B1025" s="1362"/>
      <c r="C1025" s="1362"/>
      <c r="D1025" s="1362"/>
      <c r="E1025" s="1681"/>
      <c r="F1025" s="1363"/>
      <c r="G1025" s="1412">
        <f>SUM(G1024)</f>
        <v>3</v>
      </c>
      <c r="H1025" s="1405"/>
      <c r="I1025" s="1540"/>
      <c r="J1025" s="114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</row>
    <row r="1026" spans="1:22" ht="13.5" customHeight="1">
      <c r="A1026" s="144" t="s">
        <v>46</v>
      </c>
      <c r="B1026" s="125"/>
      <c r="C1026" s="125" t="s">
        <v>1018</v>
      </c>
      <c r="D1026" s="125"/>
      <c r="E1026" s="1672"/>
      <c r="F1026" s="129"/>
      <c r="G1026" s="264">
        <f>G1023+G1025</f>
        <v>3</v>
      </c>
      <c r="H1026" s="146"/>
      <c r="I1026" s="1409"/>
      <c r="J1026" s="93"/>
    </row>
    <row r="1027" spans="1:22" ht="13.5" customHeight="1">
      <c r="A1027" s="178"/>
      <c r="B1027" s="154"/>
      <c r="C1027" s="154"/>
      <c r="D1027" s="154"/>
      <c r="E1027" s="1677"/>
      <c r="F1027" s="153"/>
      <c r="G1027" s="280"/>
      <c r="H1027" s="157"/>
      <c r="I1027" s="1409"/>
      <c r="J1027" s="9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0">
        <v>43422</v>
      </c>
      <c r="F1028" s="1665" t="s">
        <v>1019</v>
      </c>
      <c r="G1028" s="111">
        <v>0</v>
      </c>
      <c r="H1028" s="170" t="s">
        <v>831</v>
      </c>
      <c r="I1028" s="1409" t="s">
        <v>234</v>
      </c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s="115" customFormat="1">
      <c r="A1029" s="134">
        <v>2018</v>
      </c>
      <c r="B1029" s="107" t="s">
        <v>164</v>
      </c>
      <c r="C1029" s="107" t="s">
        <v>206</v>
      </c>
      <c r="D1029" s="107" t="s">
        <v>112</v>
      </c>
      <c r="E1029" s="1670">
        <v>43422</v>
      </c>
      <c r="F1029" s="1665" t="s">
        <v>1020</v>
      </c>
      <c r="G1029" s="111">
        <v>5</v>
      </c>
      <c r="H1029" s="170" t="s">
        <v>414</v>
      </c>
      <c r="I1029" s="1540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</row>
    <row r="1030" spans="1:22" ht="13.5" customHeight="1">
      <c r="A1030" s="134">
        <v>2018</v>
      </c>
      <c r="B1030" s="116"/>
      <c r="C1030" s="151"/>
      <c r="D1030" s="116"/>
      <c r="E1030" s="1671"/>
      <c r="F1030" s="199"/>
      <c r="G1030" s="111">
        <f>SUM(G1028:G1029)</f>
        <v>5</v>
      </c>
      <c r="H1030" s="152"/>
      <c r="I1030" s="1409"/>
      <c r="J1030" s="189"/>
      <c r="K1030" s="261"/>
      <c r="L1030" s="271"/>
      <c r="M1030" s="271"/>
      <c r="N1030" s="195"/>
      <c r="O1030" s="195"/>
      <c r="P1030" s="195"/>
      <c r="Q1030" s="195"/>
      <c r="R1030" s="195"/>
      <c r="S1030" s="195"/>
      <c r="T1030" s="195"/>
      <c r="U1030" s="197"/>
      <c r="V1030" s="197"/>
    </row>
    <row r="1031" spans="1:22" ht="13.5" customHeight="1">
      <c r="A1031" s="144" t="s">
        <v>46</v>
      </c>
      <c r="B1031" s="125"/>
      <c r="C1031" s="145" t="s">
        <v>1021</v>
      </c>
      <c r="D1031" s="125"/>
      <c r="E1031" s="1672"/>
      <c r="F1031" s="129"/>
      <c r="G1031" s="129">
        <f>G1030</f>
        <v>5</v>
      </c>
      <c r="H1031" s="146"/>
      <c r="I1031" s="1409"/>
      <c r="J1031" s="93"/>
    </row>
    <row r="1032" spans="1:22" ht="13.5" customHeight="1">
      <c r="A1032" s="147"/>
      <c r="E1032" s="1673"/>
      <c r="F1032" s="133"/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3">
        <v>43772</v>
      </c>
      <c r="F1033" s="133" t="s">
        <v>1022</v>
      </c>
      <c r="G1033" s="87">
        <v>5</v>
      </c>
      <c r="H1033" s="88" t="s">
        <v>236</v>
      </c>
      <c r="I1033" s="1409"/>
      <c r="J1033" s="93"/>
    </row>
    <row r="1034" spans="1:22" ht="13.5" customHeight="1">
      <c r="A1034" s="147">
        <v>2019</v>
      </c>
      <c r="B1034" s="73" t="s">
        <v>91</v>
      </c>
      <c r="C1034" s="73" t="s">
        <v>101</v>
      </c>
      <c r="D1034" s="73" t="s">
        <v>94</v>
      </c>
      <c r="E1034" s="1673">
        <v>43772</v>
      </c>
      <c r="F1034" s="133" t="s">
        <v>1022</v>
      </c>
      <c r="G1034" s="87">
        <v>5</v>
      </c>
      <c r="H1034" s="88" t="s">
        <v>273</v>
      </c>
      <c r="I1034" s="1409"/>
      <c r="J1034" s="93"/>
    </row>
    <row r="1035" spans="1:22" ht="13.5" customHeight="1">
      <c r="A1035" s="147">
        <v>2019</v>
      </c>
      <c r="E1035" s="1673"/>
      <c r="F1035" s="133"/>
      <c r="G1035" s="87">
        <f>SUM(G1033:G1034)</f>
        <v>10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86">
        <v>43891</v>
      </c>
      <c r="F1036" s="1787" t="s">
        <v>1023</v>
      </c>
      <c r="G1036" s="1788">
        <v>10</v>
      </c>
      <c r="H1036" s="1414" t="s">
        <v>1024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86">
        <v>43891</v>
      </c>
      <c r="F1037" s="1787" t="s">
        <v>1025</v>
      </c>
      <c r="G1037" s="1788">
        <v>7</v>
      </c>
      <c r="H1037" s="1414" t="s">
        <v>1026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86">
        <v>43891</v>
      </c>
      <c r="F1038" s="1787" t="s">
        <v>1027</v>
      </c>
      <c r="G1038" s="1788">
        <v>10</v>
      </c>
      <c r="H1038" s="1414" t="s">
        <v>1028</v>
      </c>
      <c r="I1038" s="1409"/>
      <c r="J1038" s="93"/>
    </row>
    <row r="1039" spans="1:22" ht="13.5" customHeight="1">
      <c r="A1039" s="1363">
        <v>2020</v>
      </c>
      <c r="B1039" s="1362" t="s">
        <v>91</v>
      </c>
      <c r="C1039" s="1414" t="s">
        <v>101</v>
      </c>
      <c r="D1039" s="1414" t="s">
        <v>252</v>
      </c>
      <c r="E1039" s="1786">
        <v>43891</v>
      </c>
      <c r="F1039" s="1787" t="s">
        <v>1029</v>
      </c>
      <c r="G1039" s="1788">
        <v>3</v>
      </c>
      <c r="H1039" s="1414" t="s">
        <v>1030</v>
      </c>
      <c r="I1039" s="1409"/>
      <c r="J1039" s="93"/>
    </row>
    <row r="1040" spans="1:22" ht="13.5" customHeight="1">
      <c r="A1040" s="1363">
        <v>2020</v>
      </c>
      <c r="B1040" s="1362"/>
      <c r="C1040" s="1414"/>
      <c r="D1040" s="1414"/>
      <c r="E1040" s="1786"/>
      <c r="F1040" s="1787"/>
      <c r="G1040" s="1788">
        <f>SUM(G1036:G1039)</f>
        <v>30</v>
      </c>
      <c r="H1040" s="1414"/>
      <c r="I1040" s="1409"/>
      <c r="J1040" s="93"/>
    </row>
    <row r="1041" spans="1:20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69">
        <v>44262</v>
      </c>
      <c r="F1041" s="1495" t="s">
        <v>1031</v>
      </c>
      <c r="G1041" s="1495">
        <v>10</v>
      </c>
      <c r="H1041" s="1494" t="s">
        <v>1024</v>
      </c>
      <c r="I1041" s="1409"/>
      <c r="J1041" s="93"/>
    </row>
    <row r="1042" spans="1:20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69">
        <v>44262</v>
      </c>
      <c r="F1042" s="1495" t="s">
        <v>5418</v>
      </c>
      <c r="G1042" s="1495">
        <v>3</v>
      </c>
      <c r="H1042" s="1494" t="s">
        <v>583</v>
      </c>
      <c r="I1042" s="1409"/>
      <c r="J1042" s="93"/>
    </row>
    <row r="1043" spans="1:20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69">
        <v>44262</v>
      </c>
      <c r="F1043" s="1495" t="s">
        <v>5419</v>
      </c>
      <c r="G1043" s="1495">
        <v>3</v>
      </c>
      <c r="H1043" s="1494" t="s">
        <v>1359</v>
      </c>
      <c r="I1043" s="1409"/>
      <c r="J1043" s="93"/>
    </row>
    <row r="1044" spans="1:20" ht="13.5" customHeight="1">
      <c r="A1044" s="1458">
        <v>2021</v>
      </c>
      <c r="B1044" s="1457" t="s">
        <v>91</v>
      </c>
      <c r="C1044" s="1494" t="s">
        <v>101</v>
      </c>
      <c r="D1044" s="1494" t="s">
        <v>252</v>
      </c>
      <c r="E1044" s="1669">
        <v>44262</v>
      </c>
      <c r="F1044" s="1495" t="s">
        <v>5676</v>
      </c>
      <c r="G1044" s="1495">
        <v>7</v>
      </c>
      <c r="H1044" s="1494" t="s">
        <v>5677</v>
      </c>
      <c r="I1044" s="1409"/>
      <c r="J1044" s="93"/>
    </row>
    <row r="1045" spans="1:20" ht="13.5" customHeight="1">
      <c r="A1045" s="1458">
        <v>2021</v>
      </c>
      <c r="B1045" s="1457" t="s">
        <v>91</v>
      </c>
      <c r="C1045" s="1459" t="s">
        <v>101</v>
      </c>
      <c r="D1045" s="1459" t="s">
        <v>5486</v>
      </c>
      <c r="E1045" s="1675">
        <v>44332</v>
      </c>
      <c r="F1045" s="1601" t="s">
        <v>5595</v>
      </c>
      <c r="G1045" s="1602">
        <v>7</v>
      </c>
      <c r="H1045" s="1494" t="s">
        <v>5596</v>
      </c>
      <c r="I1045" s="1409"/>
      <c r="J1045" s="93"/>
    </row>
    <row r="1046" spans="1:20" ht="13.5" customHeight="1">
      <c r="A1046" s="1458">
        <v>2021</v>
      </c>
      <c r="B1046" s="1457"/>
      <c r="C1046" s="1459"/>
      <c r="D1046" s="1459"/>
      <c r="E1046" s="1708"/>
      <c r="F1046" s="1731"/>
      <c r="G1046" s="1542">
        <f>SUM(G1041:G1045)</f>
        <v>30</v>
      </c>
      <c r="H1046" s="1460"/>
      <c r="I1046" s="1409"/>
      <c r="J1046" s="93"/>
    </row>
    <row r="1047" spans="1:20" ht="13.5" customHeight="1">
      <c r="A1047" s="144" t="s">
        <v>46</v>
      </c>
      <c r="B1047" s="125"/>
      <c r="C1047" s="145" t="s">
        <v>1032</v>
      </c>
      <c r="D1047" s="125"/>
      <c r="E1047" s="1672"/>
      <c r="F1047" s="129"/>
      <c r="G1047" s="129">
        <f>G1035+G1040+G1046</f>
        <v>70</v>
      </c>
      <c r="H1047" s="146"/>
      <c r="I1047" s="1409"/>
      <c r="J1047" s="93"/>
    </row>
    <row r="1048" spans="1:20" ht="13.5" customHeight="1">
      <c r="A1048" s="147"/>
      <c r="C1048" s="148"/>
      <c r="E1048" s="1673"/>
      <c r="F1048" s="133"/>
      <c r="G1048" s="133"/>
      <c r="I1048" s="1409"/>
      <c r="J1048" s="93"/>
    </row>
    <row r="1049" spans="1:20" s="115" customFormat="1">
      <c r="A1049" s="134">
        <v>2018</v>
      </c>
      <c r="B1049" s="107" t="s">
        <v>164</v>
      </c>
      <c r="C1049" s="107" t="s">
        <v>201</v>
      </c>
      <c r="D1049" s="107" t="s">
        <v>227</v>
      </c>
      <c r="E1049" s="1670">
        <v>43240</v>
      </c>
      <c r="F1049" s="1665" t="s">
        <v>1033</v>
      </c>
      <c r="G1049" s="111">
        <v>7</v>
      </c>
      <c r="H1049" s="170" t="s">
        <v>1034</v>
      </c>
      <c r="I1049" s="1540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0" s="115" customFormat="1">
      <c r="A1050" s="134">
        <v>2018</v>
      </c>
      <c r="B1050" s="107"/>
      <c r="C1050" s="107"/>
      <c r="D1050" s="107"/>
      <c r="E1050" s="1670"/>
      <c r="F1050" s="1665"/>
      <c r="G1050" s="111">
        <f>SUM(G1049)</f>
        <v>7</v>
      </c>
      <c r="H1050" s="170"/>
      <c r="I1050" s="1540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</row>
    <row r="1051" spans="1:20" ht="13.5" customHeight="1">
      <c r="A1051" s="124" t="s">
        <v>46</v>
      </c>
      <c r="B1051" s="125"/>
      <c r="C1051" s="125" t="s">
        <v>1035</v>
      </c>
      <c r="D1051" s="126"/>
      <c r="E1051" s="1672"/>
      <c r="F1051" s="264"/>
      <c r="G1051" s="129">
        <f>G1050</f>
        <v>7</v>
      </c>
      <c r="H1051" s="146"/>
      <c r="I1051" s="1409"/>
      <c r="J1051" s="93"/>
    </row>
    <row r="1052" spans="1:20" ht="13.5" customHeight="1">
      <c r="A1052" s="104"/>
      <c r="D1052" s="131"/>
      <c r="E1052" s="1673"/>
      <c r="F1052" s="87"/>
      <c r="G1052" s="133"/>
      <c r="I1052" s="1409"/>
      <c r="J1052" s="93"/>
    </row>
    <row r="1053" spans="1:20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0">
        <v>43163</v>
      </c>
      <c r="F1053" s="111" t="s">
        <v>1036</v>
      </c>
      <c r="G1053" s="111">
        <v>3</v>
      </c>
      <c r="H1053" s="170" t="s">
        <v>1037</v>
      </c>
      <c r="I1053" s="1540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 ht="13.5" customHeight="1">
      <c r="A1054" s="134">
        <v>2018</v>
      </c>
      <c r="B1054" s="107" t="s">
        <v>91</v>
      </c>
      <c r="C1054" s="169" t="s">
        <v>185</v>
      </c>
      <c r="D1054" s="107" t="s">
        <v>222</v>
      </c>
      <c r="E1054" s="1670">
        <v>43163</v>
      </c>
      <c r="F1054" s="111" t="s">
        <v>1038</v>
      </c>
      <c r="G1054" s="111">
        <v>7</v>
      </c>
      <c r="H1054" s="170" t="s">
        <v>1039</v>
      </c>
      <c r="I1054" s="1540"/>
      <c r="J1054" s="114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34">
        <v>2018</v>
      </c>
      <c r="B1055" s="107" t="s">
        <v>91</v>
      </c>
      <c r="C1055" s="171" t="s">
        <v>185</v>
      </c>
      <c r="D1055" s="107" t="s">
        <v>265</v>
      </c>
      <c r="E1055" s="1670">
        <v>43352</v>
      </c>
      <c r="F1055" s="111" t="s">
        <v>1040</v>
      </c>
      <c r="G1055" s="172">
        <v>7</v>
      </c>
      <c r="H1055" s="170" t="s">
        <v>1041</v>
      </c>
      <c r="I1055" s="1409"/>
      <c r="J1055" s="2"/>
    </row>
    <row r="1056" spans="1:20">
      <c r="A1056" s="134">
        <v>2018</v>
      </c>
      <c r="B1056" s="107" t="s">
        <v>91</v>
      </c>
      <c r="C1056" s="171" t="s">
        <v>185</v>
      </c>
      <c r="D1056" s="107" t="s">
        <v>265</v>
      </c>
      <c r="E1056" s="1670">
        <v>43352</v>
      </c>
      <c r="F1056" s="111" t="s">
        <v>1042</v>
      </c>
      <c r="G1056" s="172">
        <v>3</v>
      </c>
      <c r="H1056" s="170" t="s">
        <v>991</v>
      </c>
      <c r="I1056" s="1409"/>
      <c r="J1056" s="2"/>
    </row>
    <row r="1057" spans="1:22" ht="13.5" customHeight="1">
      <c r="A1057" s="134">
        <v>2018</v>
      </c>
      <c r="B1057" s="116"/>
      <c r="C1057" s="151"/>
      <c r="D1057" s="116"/>
      <c r="E1057" s="1671"/>
      <c r="F1057" s="199"/>
      <c r="G1057" s="111">
        <f>SUM(G1053:G1056)</f>
        <v>20</v>
      </c>
      <c r="H1057" s="152"/>
      <c r="I1057" s="1409"/>
      <c r="J1057" s="189"/>
      <c r="K1057" s="195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73">
        <v>2019</v>
      </c>
      <c r="B1058" s="73" t="s">
        <v>91</v>
      </c>
      <c r="C1058" s="174" t="s">
        <v>185</v>
      </c>
      <c r="D1058" s="174" t="s">
        <v>461</v>
      </c>
      <c r="E1058" s="1679">
        <v>43730</v>
      </c>
      <c r="F1058" s="1662" t="s">
        <v>1043</v>
      </c>
      <c r="G1058" s="173">
        <v>5</v>
      </c>
      <c r="H1058" s="88" t="s">
        <v>273</v>
      </c>
      <c r="I1058" s="1409"/>
    </row>
    <row r="1059" spans="1:22" ht="13.5" customHeight="1">
      <c r="A1059" s="173">
        <v>2019</v>
      </c>
      <c r="B1059" s="116"/>
      <c r="C1059" s="151"/>
      <c r="D1059" s="116"/>
      <c r="E1059" s="1671"/>
      <c r="F1059" s="199"/>
      <c r="G1059" s="133">
        <f>SUM(G1058)</f>
        <v>5</v>
      </c>
      <c r="H1059" s="152"/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457" t="s">
        <v>386</v>
      </c>
      <c r="C1060" s="1459" t="s">
        <v>185</v>
      </c>
      <c r="D1060" s="1459" t="s">
        <v>5486</v>
      </c>
      <c r="E1060" s="1675">
        <v>44332</v>
      </c>
      <c r="F1060" s="1601" t="s">
        <v>5597</v>
      </c>
      <c r="G1060" s="1602">
        <v>7</v>
      </c>
      <c r="H1060" s="1494" t="s">
        <v>5598</v>
      </c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58">
        <v>2021</v>
      </c>
      <c r="B1061" s="180"/>
      <c r="C1061" s="181"/>
      <c r="D1061" s="116"/>
      <c r="E1061" s="1671"/>
      <c r="F1061" s="199"/>
      <c r="G1061" s="133">
        <f>SUM(G1060)</f>
        <v>7</v>
      </c>
      <c r="H1061" s="152"/>
      <c r="I1061" s="1409"/>
      <c r="J1061" s="189"/>
      <c r="K1061" s="195"/>
      <c r="L1061" s="271"/>
      <c r="M1061" s="271"/>
      <c r="N1061" s="113"/>
      <c r="O1061" s="113"/>
      <c r="P1061" s="195"/>
      <c r="Q1061" s="195"/>
      <c r="R1061" s="195"/>
      <c r="S1061" s="195"/>
      <c r="T1061" s="195"/>
      <c r="U1061" s="197"/>
      <c r="V1061" s="197"/>
    </row>
    <row r="1062" spans="1:22" ht="13.5" customHeight="1">
      <c r="A1062" s="144" t="s">
        <v>46</v>
      </c>
      <c r="B1062" s="125"/>
      <c r="C1062" s="145" t="s">
        <v>1045</v>
      </c>
      <c r="D1062" s="125"/>
      <c r="E1062" s="1672"/>
      <c r="F1062" s="129"/>
      <c r="G1062" s="129">
        <f>G1057+G1059+G1061</f>
        <v>32</v>
      </c>
      <c r="H1062" s="146"/>
      <c r="I1062" s="1409"/>
      <c r="J1062" s="93"/>
    </row>
    <row r="1063" spans="1:22" ht="13.5" customHeight="1">
      <c r="A1063" s="278"/>
      <c r="B1063" s="154"/>
      <c r="C1063" s="154"/>
      <c r="D1063" s="326"/>
      <c r="E1063" s="1677"/>
      <c r="F1063" s="280"/>
      <c r="G1063" s="153"/>
      <c r="H1063" s="157"/>
      <c r="I1063" s="1541"/>
      <c r="J1063" s="93"/>
    </row>
    <row r="1064" spans="1:22">
      <c r="A1064" s="1789">
        <v>2019</v>
      </c>
      <c r="B1064" s="1790" t="s">
        <v>53</v>
      </c>
      <c r="C1064" s="1791" t="s">
        <v>52</v>
      </c>
      <c r="D1064" s="1791" t="s">
        <v>277</v>
      </c>
      <c r="E1064" s="1792">
        <v>43716</v>
      </c>
      <c r="F1064" s="1793" t="s">
        <v>1046</v>
      </c>
      <c r="G1064" s="1789">
        <v>7</v>
      </c>
      <c r="H1064" s="1794" t="s">
        <v>1047</v>
      </c>
      <c r="I1064" s="1541"/>
    </row>
    <row r="1065" spans="1:22" ht="13.5" customHeight="1">
      <c r="A1065" s="1795">
        <v>2019</v>
      </c>
      <c r="B1065" s="1790"/>
      <c r="C1065" s="1790"/>
      <c r="D1065" s="1796"/>
      <c r="E1065" s="1797"/>
      <c r="F1065" s="1798"/>
      <c r="G1065" s="1799">
        <f>SUM(G1064)</f>
        <v>7</v>
      </c>
      <c r="H1065" s="1794"/>
      <c r="I1065" s="1541"/>
      <c r="J1065" s="93"/>
    </row>
    <row r="1066" spans="1:22" s="188" customFormat="1">
      <c r="A1066" s="1800">
        <v>2020</v>
      </c>
      <c r="B1066" s="1801" t="s">
        <v>53</v>
      </c>
      <c r="C1066" s="1801" t="s">
        <v>52</v>
      </c>
      <c r="D1066" s="1801" t="s">
        <v>55</v>
      </c>
      <c r="E1066" s="1802">
        <v>43876</v>
      </c>
      <c r="F1066" s="1803" t="s">
        <v>1048</v>
      </c>
      <c r="G1066" s="1800">
        <v>5</v>
      </c>
      <c r="H1066" s="1804" t="s">
        <v>1049</v>
      </c>
      <c r="I1066" s="1538"/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0">
        <v>2020</v>
      </c>
      <c r="B1067" s="1801" t="s">
        <v>53</v>
      </c>
      <c r="C1067" s="1801" t="s">
        <v>52</v>
      </c>
      <c r="D1067" s="1801" t="s">
        <v>55</v>
      </c>
      <c r="E1067" s="1802">
        <v>43876</v>
      </c>
      <c r="F1067" s="1803" t="s">
        <v>1050</v>
      </c>
      <c r="G1067" s="1800">
        <v>0</v>
      </c>
      <c r="H1067" s="1804" t="s">
        <v>248</v>
      </c>
      <c r="I1067" s="1541" t="s">
        <v>234</v>
      </c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0">
        <v>2020</v>
      </c>
      <c r="B1068" s="1801" t="s">
        <v>53</v>
      </c>
      <c r="C1068" s="1801" t="s">
        <v>52</v>
      </c>
      <c r="D1068" s="1801" t="s">
        <v>68</v>
      </c>
      <c r="E1068" s="1802">
        <v>43904</v>
      </c>
      <c r="F1068" s="1803" t="s">
        <v>1048</v>
      </c>
      <c r="G1068" s="1800">
        <v>5</v>
      </c>
      <c r="H1068" s="1804" t="s">
        <v>1049</v>
      </c>
      <c r="I1068" s="1541"/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>
      <c r="A1069" s="1800">
        <v>2020</v>
      </c>
      <c r="B1069" s="1801" t="s">
        <v>53</v>
      </c>
      <c r="C1069" s="1801" t="s">
        <v>52</v>
      </c>
      <c r="D1069" s="1801" t="s">
        <v>68</v>
      </c>
      <c r="E1069" s="1802">
        <v>43904</v>
      </c>
      <c r="F1069" s="1803" t="s">
        <v>1051</v>
      </c>
      <c r="G1069" s="1800">
        <v>0</v>
      </c>
      <c r="H1069" s="1804" t="s">
        <v>1052</v>
      </c>
      <c r="I1069" s="1541" t="s">
        <v>234</v>
      </c>
      <c r="J1069" s="25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s="188" customFormat="1" ht="13.5" customHeight="1">
      <c r="A1070" s="1805">
        <v>2020</v>
      </c>
      <c r="B1070" s="1801"/>
      <c r="C1070" s="1801"/>
      <c r="D1070" s="1806"/>
      <c r="E1070" s="1802"/>
      <c r="F1070" s="1807"/>
      <c r="G1070" s="1800">
        <f>SUM(G1066:G1069)</f>
        <v>10</v>
      </c>
      <c r="H1070" s="1804"/>
      <c r="I1070" s="1538"/>
      <c r="J1070" s="187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</row>
    <row r="1071" spans="1:22" ht="13.5" customHeight="1">
      <c r="A1071" s="1770">
        <v>2021</v>
      </c>
      <c r="B1071" s="1769" t="s">
        <v>53</v>
      </c>
      <c r="C1071" s="1515" t="s">
        <v>52</v>
      </c>
      <c r="D1071" s="1515" t="s">
        <v>5476</v>
      </c>
      <c r="E1071" s="1686">
        <v>44317</v>
      </c>
      <c r="F1071" s="1516" t="s">
        <v>5479</v>
      </c>
      <c r="G1071" s="1516">
        <v>5</v>
      </c>
      <c r="H1071" s="1515" t="s">
        <v>770</v>
      </c>
      <c r="I1071" s="1538"/>
      <c r="J1071" s="2"/>
    </row>
    <row r="1072" spans="1:22" ht="13.5" customHeight="1">
      <c r="A1072" s="1770">
        <v>2021</v>
      </c>
      <c r="B1072" s="1769" t="s">
        <v>53</v>
      </c>
      <c r="C1072" s="1515" t="s">
        <v>52</v>
      </c>
      <c r="D1072" s="1515" t="s">
        <v>5476</v>
      </c>
      <c r="E1072" s="1686">
        <v>44317</v>
      </c>
      <c r="F1072" s="1516" t="s">
        <v>1048</v>
      </c>
      <c r="G1072" s="1516">
        <v>5</v>
      </c>
      <c r="H1072" s="1515" t="s">
        <v>5464</v>
      </c>
      <c r="I1072" s="1757" t="s">
        <v>5599</v>
      </c>
      <c r="J1072" s="2"/>
    </row>
    <row r="1073" spans="1:22" ht="13.5" customHeight="1">
      <c r="A1073" s="1770">
        <v>2021</v>
      </c>
      <c r="B1073" s="1769" t="s">
        <v>53</v>
      </c>
      <c r="C1073" s="1771" t="s">
        <v>52</v>
      </c>
      <c r="D1073" s="1771" t="s">
        <v>5486</v>
      </c>
      <c r="E1073" s="1772">
        <v>44332</v>
      </c>
      <c r="F1073" s="1773" t="s">
        <v>5600</v>
      </c>
      <c r="G1073" s="1774">
        <v>7</v>
      </c>
      <c r="H1073" s="1515" t="s">
        <v>5601</v>
      </c>
      <c r="I1073" s="1538"/>
      <c r="J1073" s="2"/>
    </row>
    <row r="1074" spans="1:22" ht="13.5" customHeight="1">
      <c r="A1074" s="1770">
        <v>2021</v>
      </c>
      <c r="B1074" s="1769"/>
      <c r="C1074" s="1515"/>
      <c r="D1074" s="1515"/>
      <c r="E1074" s="1686"/>
      <c r="F1074" s="1516"/>
      <c r="G1074" s="1516">
        <f>SUM(G1071:G1073)</f>
        <v>17</v>
      </c>
      <c r="H1074" s="1515"/>
      <c r="I1074" s="1538"/>
      <c r="J1074" s="2"/>
    </row>
    <row r="1075" spans="1:22" ht="13.5" customHeight="1">
      <c r="A1075" s="124" t="s">
        <v>46</v>
      </c>
      <c r="B1075" s="125"/>
      <c r="C1075" s="125" t="s">
        <v>1053</v>
      </c>
      <c r="D1075" s="126"/>
      <c r="E1075" s="1672"/>
      <c r="F1075" s="264"/>
      <c r="G1075" s="129">
        <f>G1070+G1065+G1074</f>
        <v>34</v>
      </c>
      <c r="H1075" s="146"/>
      <c r="I1075" s="1541"/>
      <c r="J1075" s="93"/>
    </row>
    <row r="1076" spans="1:22" ht="13.5" customHeight="1">
      <c r="A1076" s="147"/>
      <c r="C1076" s="148"/>
      <c r="E1076" s="1673"/>
      <c r="F1076" s="133"/>
      <c r="G1076" s="133"/>
      <c r="I1076" s="1409"/>
      <c r="J1076" s="93"/>
    </row>
    <row r="1077" spans="1:22" ht="13.5" customHeight="1">
      <c r="A1077" s="363">
        <v>2017</v>
      </c>
      <c r="B1077" s="116" t="s">
        <v>53</v>
      </c>
      <c r="C1077" s="116" t="s">
        <v>67</v>
      </c>
      <c r="D1077" s="117" t="s">
        <v>222</v>
      </c>
      <c r="E1077" s="1671">
        <v>42799</v>
      </c>
      <c r="F1077" s="469" t="s">
        <v>1054</v>
      </c>
      <c r="G1077" s="199">
        <v>7</v>
      </c>
      <c r="H1077" s="152" t="s">
        <v>465</v>
      </c>
      <c r="I1077" s="1649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ht="13.5" customHeight="1">
      <c r="A1078" s="363">
        <v>2017</v>
      </c>
      <c r="B1078" s="116"/>
      <c r="C1078" s="116"/>
      <c r="D1078" s="117"/>
      <c r="E1078" s="1671"/>
      <c r="F1078" s="469"/>
      <c r="G1078" s="199">
        <v>7</v>
      </c>
      <c r="H1078" s="152"/>
      <c r="I1078" s="1649"/>
      <c r="J1078" s="189"/>
      <c r="K1078" s="352"/>
      <c r="L1078" s="261"/>
      <c r="M1078" s="261"/>
      <c r="N1078" s="113"/>
      <c r="O1078" s="113"/>
      <c r="P1078" s="195"/>
      <c r="Q1078" s="195"/>
      <c r="R1078" s="195"/>
      <c r="S1078" s="195"/>
      <c r="T1078" s="195"/>
      <c r="U1078" s="197"/>
      <c r="V1078" s="197"/>
    </row>
    <row r="1079" spans="1:22" s="115" customFormat="1" ht="13.5" customHeight="1">
      <c r="A1079" s="134">
        <v>2018</v>
      </c>
      <c r="B1079" s="107" t="s">
        <v>53</v>
      </c>
      <c r="C1079" s="169" t="s">
        <v>67</v>
      </c>
      <c r="D1079" s="107" t="s">
        <v>222</v>
      </c>
      <c r="E1079" s="1670">
        <v>43163</v>
      </c>
      <c r="F1079" s="111" t="s">
        <v>1055</v>
      </c>
      <c r="G1079" s="111">
        <v>10</v>
      </c>
      <c r="H1079" s="170" t="s">
        <v>1056</v>
      </c>
      <c r="I1079" s="1540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2" ht="13.5" customHeight="1">
      <c r="A1080" s="134">
        <v>2018</v>
      </c>
      <c r="B1080" s="116"/>
      <c r="C1080" s="116"/>
      <c r="D1080" s="117"/>
      <c r="E1080" s="1671"/>
      <c r="F1080" s="469"/>
      <c r="G1080" s="111">
        <f>SUM(G1079)</f>
        <v>10</v>
      </c>
      <c r="H1080" s="152"/>
      <c r="I1080" s="1649"/>
      <c r="J1080" s="189"/>
      <c r="K1080" s="352"/>
      <c r="L1080" s="261"/>
      <c r="M1080" s="261"/>
      <c r="N1080" s="113"/>
      <c r="O1080" s="113"/>
      <c r="P1080" s="195"/>
      <c r="Q1080" s="195"/>
      <c r="R1080" s="195"/>
      <c r="S1080" s="195"/>
      <c r="T1080" s="195"/>
      <c r="U1080" s="197"/>
      <c r="V1080" s="197"/>
    </row>
    <row r="1081" spans="1:22" s="188" customFormat="1" ht="13.5" customHeight="1">
      <c r="A1081" s="177">
        <v>2020</v>
      </c>
      <c r="B1081" s="180" t="s">
        <v>53</v>
      </c>
      <c r="C1081" s="181" t="s">
        <v>67</v>
      </c>
      <c r="D1081" s="180" t="s">
        <v>55</v>
      </c>
      <c r="E1081" s="1682">
        <v>43876</v>
      </c>
      <c r="F1081" s="184" t="s">
        <v>1057</v>
      </c>
      <c r="G1081" s="184">
        <v>0</v>
      </c>
      <c r="H1081" s="252" t="s">
        <v>309</v>
      </c>
      <c r="I1081" s="1409" t="s">
        <v>234</v>
      </c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s="188" customFormat="1" ht="13.5" customHeight="1">
      <c r="A1082" s="177">
        <v>2020</v>
      </c>
      <c r="B1082" s="180"/>
      <c r="C1082" s="180"/>
      <c r="D1082" s="354"/>
      <c r="E1082" s="1682"/>
      <c r="F1082" s="282"/>
      <c r="G1082" s="184">
        <f>SUM(G1081)</f>
        <v>0</v>
      </c>
      <c r="H1082" s="252"/>
      <c r="I1082" s="1410"/>
      <c r="J1082" s="187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</row>
    <row r="1083" spans="1:22" ht="13.5" customHeight="1">
      <c r="A1083" s="124" t="s">
        <v>46</v>
      </c>
      <c r="B1083" s="125"/>
      <c r="C1083" s="125" t="s">
        <v>1058</v>
      </c>
      <c r="D1083" s="126"/>
      <c r="E1083" s="1672"/>
      <c r="F1083" s="264"/>
      <c r="G1083" s="129">
        <f>G1078+G1080+G1082</f>
        <v>17</v>
      </c>
      <c r="H1083" s="146"/>
      <c r="I1083" s="1409"/>
      <c r="J1083" s="93"/>
    </row>
    <row r="1084" spans="1:22" ht="13.5" customHeight="1">
      <c r="A1084" s="278"/>
      <c r="B1084" s="154"/>
      <c r="C1084" s="154"/>
      <c r="D1084" s="326"/>
      <c r="E1084" s="1677"/>
      <c r="F1084" s="280"/>
      <c r="G1084" s="153"/>
      <c r="H1084" s="157"/>
      <c r="I1084" s="1409"/>
      <c r="J1084" s="93"/>
    </row>
    <row r="1085" spans="1:22" ht="13.5" customHeight="1">
      <c r="A1085" s="147">
        <v>2019</v>
      </c>
      <c r="B1085" s="73" t="s">
        <v>129</v>
      </c>
      <c r="C1085" s="148" t="s">
        <v>157</v>
      </c>
      <c r="D1085" s="73" t="s">
        <v>68</v>
      </c>
      <c r="E1085" s="1673">
        <v>43540</v>
      </c>
      <c r="F1085" s="133" t="s">
        <v>1059</v>
      </c>
      <c r="G1085" s="133">
        <v>5</v>
      </c>
      <c r="H1085" s="88" t="s">
        <v>659</v>
      </c>
      <c r="I1085" s="1409"/>
      <c r="J1085" s="93"/>
    </row>
    <row r="1086" spans="1:22" ht="13.5" customHeight="1">
      <c r="A1086" s="147">
        <v>2019</v>
      </c>
      <c r="D1086" s="131"/>
      <c r="E1086" s="1673"/>
      <c r="F1086" s="87"/>
      <c r="G1086" s="133">
        <f>SUM(G1085)</f>
        <v>5</v>
      </c>
      <c r="I1086" s="1409"/>
      <c r="J1086" s="93"/>
    </row>
    <row r="1087" spans="1:22" ht="13.5" customHeight="1">
      <c r="A1087" s="124" t="s">
        <v>46</v>
      </c>
      <c r="B1087" s="125"/>
      <c r="C1087" s="125" t="s">
        <v>1060</v>
      </c>
      <c r="D1087" s="126"/>
      <c r="E1087" s="1672"/>
      <c r="F1087" s="264"/>
      <c r="G1087" s="129">
        <f>SUM(G1086)</f>
        <v>5</v>
      </c>
      <c r="H1087" s="146"/>
      <c r="I1087" s="1409"/>
      <c r="J1087" s="93"/>
    </row>
    <row r="1088" spans="1:22" ht="13.5" customHeight="1">
      <c r="A1088" s="104"/>
      <c r="D1088" s="131"/>
      <c r="E1088" s="1673"/>
      <c r="F1088" s="87"/>
      <c r="G1088" s="133"/>
      <c r="I1088" s="1409"/>
      <c r="J1088" s="9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0">
        <v>43163</v>
      </c>
      <c r="F1089" s="111" t="s">
        <v>1061</v>
      </c>
      <c r="G1089" s="111">
        <v>10</v>
      </c>
      <c r="H1089" s="170" t="s">
        <v>1062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 ht="13.5" customHeight="1">
      <c r="A1090" s="134">
        <v>2018</v>
      </c>
      <c r="B1090" s="107" t="s">
        <v>91</v>
      </c>
      <c r="C1090" s="169" t="s">
        <v>90</v>
      </c>
      <c r="D1090" s="107" t="s">
        <v>222</v>
      </c>
      <c r="E1090" s="1670">
        <v>43163</v>
      </c>
      <c r="F1090" s="111" t="s">
        <v>1063</v>
      </c>
      <c r="G1090" s="111">
        <v>3</v>
      </c>
      <c r="H1090" s="170" t="s">
        <v>1064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0">
        <v>43240</v>
      </c>
      <c r="F1091" s="1665" t="s">
        <v>1065</v>
      </c>
      <c r="G1091" s="111">
        <v>10</v>
      </c>
      <c r="H1091" s="170" t="s">
        <v>1066</v>
      </c>
      <c r="I1091" s="1540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0">
        <v>43240</v>
      </c>
      <c r="F1092" s="1665" t="s">
        <v>1067</v>
      </c>
      <c r="G1092" s="111">
        <v>7</v>
      </c>
      <c r="H1092" s="170" t="s">
        <v>1068</v>
      </c>
      <c r="I1092" s="1540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0">
        <v>43240</v>
      </c>
      <c r="F1093" s="1665" t="s">
        <v>1069</v>
      </c>
      <c r="G1093" s="111">
        <v>10</v>
      </c>
      <c r="H1093" s="170" t="s">
        <v>1070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0">
        <v>43240</v>
      </c>
      <c r="F1094" s="1665" t="s">
        <v>1071</v>
      </c>
      <c r="G1094" s="111">
        <v>7</v>
      </c>
      <c r="H1094" s="170" t="s">
        <v>1072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227</v>
      </c>
      <c r="E1095" s="1670">
        <v>43240</v>
      </c>
      <c r="F1095" s="1665" t="s">
        <v>1073</v>
      </c>
      <c r="G1095" s="111">
        <v>3</v>
      </c>
      <c r="H1095" s="170" t="s">
        <v>1074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0">
        <v>43247</v>
      </c>
      <c r="F1096" s="111" t="s">
        <v>1075</v>
      </c>
      <c r="G1096" s="111">
        <v>10</v>
      </c>
      <c r="H1096" s="170" t="s">
        <v>509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0">
        <v>43247</v>
      </c>
      <c r="F1097" s="111" t="s">
        <v>1076</v>
      </c>
      <c r="G1097" s="111">
        <v>15</v>
      </c>
      <c r="H1097" s="170" t="s">
        <v>590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34">
        <v>2018</v>
      </c>
      <c r="B1098" s="107" t="s">
        <v>91</v>
      </c>
      <c r="C1098" s="107" t="s">
        <v>90</v>
      </c>
      <c r="D1098" s="107" t="s">
        <v>370</v>
      </c>
      <c r="E1098" s="1670">
        <v>43247</v>
      </c>
      <c r="F1098" s="111" t="s">
        <v>1077</v>
      </c>
      <c r="G1098" s="111">
        <v>10</v>
      </c>
      <c r="H1098" s="170" t="s">
        <v>588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>
      <c r="A1099" s="134">
        <v>2018</v>
      </c>
      <c r="B1099" s="107" t="s">
        <v>91</v>
      </c>
      <c r="C1099" s="107" t="s">
        <v>90</v>
      </c>
      <c r="D1099" s="107" t="s">
        <v>265</v>
      </c>
      <c r="E1099" s="1670">
        <v>43352</v>
      </c>
      <c r="F1099" s="111" t="s">
        <v>1078</v>
      </c>
      <c r="G1099" s="111">
        <v>3</v>
      </c>
      <c r="H1099" s="170" t="s">
        <v>1010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0">
        <v>43352</v>
      </c>
      <c r="F1100" s="111" t="s">
        <v>1079</v>
      </c>
      <c r="G1100" s="172">
        <v>10</v>
      </c>
      <c r="H1100" s="170" t="s">
        <v>1080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0">
        <v>43352</v>
      </c>
      <c r="F1101" s="111" t="s">
        <v>1081</v>
      </c>
      <c r="G1101" s="172">
        <v>3</v>
      </c>
      <c r="H1101" s="170" t="s">
        <v>1082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0">
        <v>43352</v>
      </c>
      <c r="F1102" s="111" t="s">
        <v>1083</v>
      </c>
      <c r="G1102" s="172">
        <v>10</v>
      </c>
      <c r="H1102" s="170" t="s">
        <v>284</v>
      </c>
      <c r="I1102" s="1409"/>
      <c r="J1102" s="2"/>
    </row>
    <row r="1103" spans="1:20">
      <c r="A1103" s="134">
        <v>2018</v>
      </c>
      <c r="B1103" s="107" t="s">
        <v>91</v>
      </c>
      <c r="C1103" s="171" t="s">
        <v>90</v>
      </c>
      <c r="D1103" s="107" t="s">
        <v>265</v>
      </c>
      <c r="E1103" s="1670">
        <v>43352</v>
      </c>
      <c r="F1103" s="1665" t="s">
        <v>1084</v>
      </c>
      <c r="G1103" s="172">
        <v>3</v>
      </c>
      <c r="H1103" s="170" t="s">
        <v>1085</v>
      </c>
      <c r="I1103" s="1409"/>
      <c r="J1103" s="2"/>
    </row>
    <row r="1104" spans="1:20" s="115" customFormat="1" ht="13.5" customHeight="1">
      <c r="A1104" s="134">
        <v>2018</v>
      </c>
      <c r="B1104" s="107"/>
      <c r="C1104" s="169"/>
      <c r="D1104" s="107"/>
      <c r="E1104" s="1670"/>
      <c r="F1104" s="111"/>
      <c r="G1104" s="111">
        <f>SUM(G1089:G1103)</f>
        <v>114</v>
      </c>
      <c r="H1104" s="170"/>
      <c r="I1104" s="1540"/>
      <c r="J1104" s="114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74">
        <v>43604</v>
      </c>
      <c r="F1105" s="1656" t="s">
        <v>1086</v>
      </c>
      <c r="G1105" s="141">
        <v>3</v>
      </c>
      <c r="H1105" s="1561" t="s">
        <v>1087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74">
        <v>43604</v>
      </c>
      <c r="F1106" s="1656" t="s">
        <v>1083</v>
      </c>
      <c r="G1106" s="141">
        <v>7</v>
      </c>
      <c r="H1106" s="1561" t="s">
        <v>747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74">
        <v>43604</v>
      </c>
      <c r="F1107" s="1656" t="s">
        <v>1088</v>
      </c>
      <c r="G1107" s="141">
        <v>10</v>
      </c>
      <c r="H1107" s="1561" t="s">
        <v>590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74">
        <v>43604</v>
      </c>
      <c r="F1108" s="1656" t="s">
        <v>1089</v>
      </c>
      <c r="G1108" s="141">
        <v>3</v>
      </c>
      <c r="H1108" s="1561" t="s">
        <v>1090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74">
        <v>43604</v>
      </c>
      <c r="F1109" s="1656" t="s">
        <v>1091</v>
      </c>
      <c r="G1109" s="141">
        <v>10</v>
      </c>
      <c r="H1109" s="1561" t="s">
        <v>1092</v>
      </c>
      <c r="I1109" s="1409"/>
    </row>
    <row r="1110" spans="1:10">
      <c r="A1110" s="137">
        <v>2019</v>
      </c>
      <c r="B1110" s="73" t="s">
        <v>91</v>
      </c>
      <c r="C1110" s="143" t="s">
        <v>90</v>
      </c>
      <c r="D1110" s="138" t="s">
        <v>227</v>
      </c>
      <c r="E1110" s="1674">
        <v>43604</v>
      </c>
      <c r="F1110" s="1656" t="s">
        <v>1093</v>
      </c>
      <c r="G1110" s="141">
        <v>3</v>
      </c>
      <c r="H1110" s="1561" t="s">
        <v>1094</v>
      </c>
      <c r="I1110" s="1409"/>
    </row>
    <row r="1111" spans="1:10">
      <c r="A1111" s="147">
        <v>2019</v>
      </c>
      <c r="B1111" s="73" t="s">
        <v>91</v>
      </c>
      <c r="C1111" s="72" t="s">
        <v>90</v>
      </c>
      <c r="D1111" s="73" t="s">
        <v>78</v>
      </c>
      <c r="E1111" s="1673">
        <v>43611</v>
      </c>
      <c r="F1111" s="1657" t="s">
        <v>1095</v>
      </c>
      <c r="G1111" s="87">
        <v>10</v>
      </c>
      <c r="H1111" s="88" t="s">
        <v>588</v>
      </c>
      <c r="I1111" s="1409"/>
      <c r="J1111" s="2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79">
        <v>43716</v>
      </c>
      <c r="F1112" s="1662" t="s">
        <v>1096</v>
      </c>
      <c r="G1112" s="173">
        <v>7</v>
      </c>
      <c r="H1112" s="88" t="s">
        <v>751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79">
        <v>43716</v>
      </c>
      <c r="F1113" s="1662" t="s">
        <v>1097</v>
      </c>
      <c r="G1113" s="173">
        <v>7</v>
      </c>
      <c r="H1113" s="88" t="s">
        <v>1098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79">
        <v>43716</v>
      </c>
      <c r="F1114" s="1662" t="s">
        <v>1099</v>
      </c>
      <c r="G1114" s="173">
        <v>7</v>
      </c>
      <c r="H1114" s="88" t="s">
        <v>1100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79">
        <v>43716</v>
      </c>
      <c r="F1115" s="1662" t="s">
        <v>1101</v>
      </c>
      <c r="G1115" s="173">
        <v>3</v>
      </c>
      <c r="H1115" s="88" t="s">
        <v>1082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79">
        <v>43716</v>
      </c>
      <c r="F1116" s="1662" t="s">
        <v>1102</v>
      </c>
      <c r="G1116" s="173">
        <v>10</v>
      </c>
      <c r="H1116" s="88" t="s">
        <v>1103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174" t="s">
        <v>277</v>
      </c>
      <c r="E1117" s="1679">
        <v>43716</v>
      </c>
      <c r="F1117" s="1662" t="s">
        <v>1104</v>
      </c>
      <c r="G1117" s="173">
        <v>10</v>
      </c>
      <c r="H1117" s="88" t="s">
        <v>1105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79">
        <v>43750</v>
      </c>
      <c r="F1118" s="1657" t="s">
        <v>1106</v>
      </c>
      <c r="G1118" s="173">
        <v>5</v>
      </c>
      <c r="H1118" s="88" t="s">
        <v>236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319</v>
      </c>
      <c r="E1119" s="1679">
        <v>43750</v>
      </c>
      <c r="F1119" s="1657" t="s">
        <v>1106</v>
      </c>
      <c r="G1119" s="173">
        <v>5</v>
      </c>
      <c r="H1119" s="88" t="s">
        <v>273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79">
        <v>43765</v>
      </c>
      <c r="F1120" s="1657" t="s">
        <v>1083</v>
      </c>
      <c r="G1120" s="173">
        <v>5</v>
      </c>
      <c r="H1120" s="88" t="s">
        <v>243</v>
      </c>
      <c r="I1120" s="1409"/>
    </row>
    <row r="1121" spans="1:10">
      <c r="A1121" s="173">
        <v>2019</v>
      </c>
      <c r="B1121" s="73" t="s">
        <v>91</v>
      </c>
      <c r="C1121" s="174" t="s">
        <v>90</v>
      </c>
      <c r="D1121" s="73" t="s">
        <v>1107</v>
      </c>
      <c r="E1121" s="1679">
        <v>43765</v>
      </c>
      <c r="F1121" s="1657" t="s">
        <v>1083</v>
      </c>
      <c r="G1121" s="173">
        <v>5</v>
      </c>
      <c r="H1121" s="88" t="s">
        <v>244</v>
      </c>
      <c r="I1121" s="1409"/>
    </row>
    <row r="1122" spans="1:10" ht="13.5" customHeight="1">
      <c r="A1122" s="147">
        <v>2019</v>
      </c>
      <c r="C1122" s="148"/>
      <c r="E1122" s="1673"/>
      <c r="F1122" s="133"/>
      <c r="G1122" s="133">
        <f>SUM(G1105:G1121)</f>
        <v>110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1">
        <v>43891</v>
      </c>
      <c r="F1123" s="1668" t="s">
        <v>1108</v>
      </c>
      <c r="G1123" s="1378">
        <v>3</v>
      </c>
      <c r="H1123" s="1375" t="s">
        <v>1109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1">
        <v>43891</v>
      </c>
      <c r="F1124" s="1668" t="s">
        <v>1110</v>
      </c>
      <c r="G1124" s="1378">
        <v>10</v>
      </c>
      <c r="H1124" s="1375" t="s">
        <v>1111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1">
        <v>43891</v>
      </c>
      <c r="F1125" s="1668" t="s">
        <v>1112</v>
      </c>
      <c r="G1125" s="1378">
        <v>7</v>
      </c>
      <c r="H1125" s="1375" t="s">
        <v>1113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1">
        <v>43891</v>
      </c>
      <c r="F1126" s="1668" t="s">
        <v>1114</v>
      </c>
      <c r="G1126" s="1378">
        <v>3</v>
      </c>
      <c r="H1126" s="1375" t="s">
        <v>1115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1">
        <v>43891</v>
      </c>
      <c r="F1127" s="1668" t="s">
        <v>1083</v>
      </c>
      <c r="G1127" s="1378">
        <v>10</v>
      </c>
      <c r="H1127" s="1375" t="s">
        <v>1116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1">
        <v>43891</v>
      </c>
      <c r="F1128" s="1668" t="s">
        <v>1117</v>
      </c>
      <c r="G1128" s="1378">
        <v>10</v>
      </c>
      <c r="H1128" s="1375" t="s">
        <v>1118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1">
        <v>43891</v>
      </c>
      <c r="F1129" s="1668" t="s">
        <v>1095</v>
      </c>
      <c r="G1129" s="1378">
        <v>10</v>
      </c>
      <c r="H1129" s="1375" t="s">
        <v>1119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1">
        <v>43891</v>
      </c>
      <c r="F1130" s="1668" t="s">
        <v>1071</v>
      </c>
      <c r="G1130" s="1378">
        <v>3</v>
      </c>
      <c r="H1130" s="1375" t="s">
        <v>1120</v>
      </c>
      <c r="I1130" s="1409"/>
      <c r="J1130" s="93"/>
    </row>
    <row r="1131" spans="1:10" ht="13.5" customHeight="1">
      <c r="A1131" s="1413">
        <v>2020</v>
      </c>
      <c r="B1131" s="1362" t="s">
        <v>91</v>
      </c>
      <c r="C1131" s="1375" t="s">
        <v>90</v>
      </c>
      <c r="D1131" s="1375" t="s">
        <v>252</v>
      </c>
      <c r="E1131" s="1691">
        <v>43891</v>
      </c>
      <c r="F1131" s="1668" t="s">
        <v>1121</v>
      </c>
      <c r="G1131" s="1378">
        <v>3</v>
      </c>
      <c r="H1131" s="1375" t="s">
        <v>1122</v>
      </c>
      <c r="I1131" s="1409"/>
      <c r="J1131" s="93"/>
    </row>
    <row r="1132" spans="1:10" ht="13.5" customHeight="1">
      <c r="A1132" s="1413">
        <v>2020</v>
      </c>
      <c r="B1132" s="1362"/>
      <c r="C1132" s="1403"/>
      <c r="D1132" s="1362"/>
      <c r="E1132" s="1681"/>
      <c r="F1132" s="1363"/>
      <c r="G1132" s="1363">
        <f>SUM(G1123:G1131)</f>
        <v>59</v>
      </c>
      <c r="H1132" s="1405"/>
      <c r="I1132" s="1409"/>
      <c r="J1132" s="93"/>
    </row>
    <row r="1133" spans="1:10" ht="13.5" customHeight="1">
      <c r="A1133" s="1497">
        <v>2021</v>
      </c>
      <c r="B1133" s="1457" t="s">
        <v>91</v>
      </c>
      <c r="C1133" s="1494" t="s">
        <v>90</v>
      </c>
      <c r="D1133" s="1494" t="s">
        <v>252</v>
      </c>
      <c r="E1133" s="1669">
        <v>44262</v>
      </c>
      <c r="F1133" s="1495" t="s">
        <v>5420</v>
      </c>
      <c r="G1133" s="1495">
        <v>3</v>
      </c>
      <c r="H1133" s="1494" t="s">
        <v>1109</v>
      </c>
      <c r="I1133" s="1409"/>
      <c r="J1133" s="93"/>
    </row>
    <row r="1134" spans="1:10" ht="13.5" customHeight="1">
      <c r="A1134" s="1497">
        <v>2021</v>
      </c>
      <c r="B1134" s="1457" t="s">
        <v>91</v>
      </c>
      <c r="C1134" s="1494" t="s">
        <v>90</v>
      </c>
      <c r="D1134" s="1494" t="s">
        <v>252</v>
      </c>
      <c r="E1134" s="1669">
        <v>44262</v>
      </c>
      <c r="F1134" s="1495" t="s">
        <v>5421</v>
      </c>
      <c r="G1134" s="1495">
        <v>7</v>
      </c>
      <c r="H1134" s="1494" t="s">
        <v>713</v>
      </c>
      <c r="I1134" s="1409"/>
      <c r="J1134" s="93"/>
    </row>
    <row r="1135" spans="1:10" ht="13.5" customHeight="1">
      <c r="A1135" s="1497">
        <v>2021</v>
      </c>
      <c r="B1135" s="1457" t="s">
        <v>91</v>
      </c>
      <c r="C1135" s="1494" t="s">
        <v>90</v>
      </c>
      <c r="D1135" s="1494" t="s">
        <v>252</v>
      </c>
      <c r="E1135" s="1669">
        <v>44262</v>
      </c>
      <c r="F1135" s="1495" t="s">
        <v>5422</v>
      </c>
      <c r="G1135" s="1495">
        <v>10</v>
      </c>
      <c r="H1135" s="1494" t="s">
        <v>1111</v>
      </c>
      <c r="I1135" s="1409"/>
      <c r="J1135" s="93"/>
    </row>
    <row r="1136" spans="1:10" ht="13.5" customHeight="1">
      <c r="A1136" s="1497">
        <v>2021</v>
      </c>
      <c r="B1136" s="1457" t="s">
        <v>91</v>
      </c>
      <c r="C1136" s="1494" t="s">
        <v>90</v>
      </c>
      <c r="D1136" s="1494" t="s">
        <v>252</v>
      </c>
      <c r="E1136" s="1669">
        <v>44262</v>
      </c>
      <c r="F1136" s="1495" t="s">
        <v>2303</v>
      </c>
      <c r="G1136" s="1495">
        <v>10</v>
      </c>
      <c r="H1136" s="1494" t="s">
        <v>1116</v>
      </c>
      <c r="I1136" s="1409"/>
      <c r="J1136" s="93"/>
    </row>
    <row r="1137" spans="1:20" ht="13.5" customHeight="1">
      <c r="A1137" s="1497">
        <v>2021</v>
      </c>
      <c r="B1137" s="1457" t="s">
        <v>91</v>
      </c>
      <c r="C1137" s="1459" t="s">
        <v>90</v>
      </c>
      <c r="D1137" s="1459" t="s">
        <v>5486</v>
      </c>
      <c r="E1137" s="1675">
        <v>44332</v>
      </c>
      <c r="F1137" s="1601" t="s">
        <v>5602</v>
      </c>
      <c r="G1137" s="1602">
        <v>15</v>
      </c>
      <c r="H1137" s="1494" t="s">
        <v>5603</v>
      </c>
      <c r="I1137" s="1409"/>
      <c r="J1137" s="93"/>
    </row>
    <row r="1138" spans="1:20" ht="13.5" customHeight="1">
      <c r="A1138" s="1497">
        <v>2021</v>
      </c>
      <c r="B1138" s="1457" t="s">
        <v>91</v>
      </c>
      <c r="C1138" s="1459" t="s">
        <v>90</v>
      </c>
      <c r="D1138" s="1459" t="s">
        <v>5486</v>
      </c>
      <c r="E1138" s="1675">
        <v>44332</v>
      </c>
      <c r="F1138" s="1601" t="s">
        <v>5604</v>
      </c>
      <c r="G1138" s="1602">
        <v>15</v>
      </c>
      <c r="H1138" s="1494" t="s">
        <v>5605</v>
      </c>
      <c r="I1138" s="1409"/>
      <c r="J1138" s="93"/>
    </row>
    <row r="1139" spans="1:20" ht="13.5" customHeight="1">
      <c r="A1139" s="1497">
        <v>2021</v>
      </c>
      <c r="B1139" s="1457" t="s">
        <v>91</v>
      </c>
      <c r="C1139" s="1459" t="s">
        <v>90</v>
      </c>
      <c r="D1139" s="1459" t="s">
        <v>5486</v>
      </c>
      <c r="E1139" s="1675">
        <v>44332</v>
      </c>
      <c r="F1139" s="1601" t="s">
        <v>5606</v>
      </c>
      <c r="G1139" s="1602">
        <v>10</v>
      </c>
      <c r="H1139" s="1494" t="s">
        <v>5607</v>
      </c>
      <c r="I1139" s="1409"/>
      <c r="J1139" s="93"/>
    </row>
    <row r="1140" spans="1:20" ht="13.5" customHeight="1">
      <c r="A1140" s="1497">
        <v>2021</v>
      </c>
      <c r="B1140" s="1457" t="s">
        <v>91</v>
      </c>
      <c r="C1140" s="1459" t="s">
        <v>90</v>
      </c>
      <c r="D1140" s="1459" t="s">
        <v>5486</v>
      </c>
      <c r="E1140" s="1675">
        <v>44332</v>
      </c>
      <c r="F1140" s="1601" t="s">
        <v>5608</v>
      </c>
      <c r="G1140" s="1602">
        <v>10</v>
      </c>
      <c r="H1140" s="1494" t="s">
        <v>5609</v>
      </c>
      <c r="I1140" s="1409"/>
      <c r="J1140" s="93"/>
    </row>
    <row r="1141" spans="1:20" ht="13.5" customHeight="1">
      <c r="A1141" s="1497">
        <v>2021</v>
      </c>
      <c r="B1141" s="1457" t="s">
        <v>91</v>
      </c>
      <c r="C1141" s="1459" t="s">
        <v>90</v>
      </c>
      <c r="D1141" s="1459" t="s">
        <v>5486</v>
      </c>
      <c r="E1141" s="1675">
        <v>44332</v>
      </c>
      <c r="F1141" s="1601" t="s">
        <v>5742</v>
      </c>
      <c r="G1141" s="1602">
        <v>3</v>
      </c>
      <c r="H1141" s="1494" t="s">
        <v>5711</v>
      </c>
      <c r="I1141" s="1409"/>
      <c r="J1141" s="93"/>
    </row>
    <row r="1142" spans="1:20" ht="13.5" customHeight="1">
      <c r="A1142" s="1497">
        <v>2021</v>
      </c>
      <c r="B1142" s="1457"/>
      <c r="C1142" s="1494"/>
      <c r="D1142" s="1494"/>
      <c r="E1142" s="1669"/>
      <c r="F1142" s="1495"/>
      <c r="G1142" s="1495">
        <f>SUM(G1133:G1141)</f>
        <v>83</v>
      </c>
      <c r="H1142" s="1494"/>
      <c r="I1142" s="1409"/>
      <c r="J1142" s="93"/>
    </row>
    <row r="1143" spans="1:20" ht="13.5" customHeight="1">
      <c r="A1143" s="144" t="s">
        <v>46</v>
      </c>
      <c r="B1143" s="125"/>
      <c r="C1143" s="145" t="s">
        <v>1123</v>
      </c>
      <c r="D1143" s="125"/>
      <c r="E1143" s="1672"/>
      <c r="F1143" s="129"/>
      <c r="G1143" s="129">
        <f>G1104+G1122+G1132+G1142</f>
        <v>366</v>
      </c>
      <c r="H1143" s="146"/>
      <c r="I1143" s="1409"/>
      <c r="J1143" s="93"/>
    </row>
    <row r="1144" spans="1:20" ht="13.5" customHeight="1">
      <c r="A1144" s="147"/>
      <c r="C1144" s="148"/>
      <c r="E1144" s="1673"/>
      <c r="F1144" s="133"/>
      <c r="G1144" s="133"/>
      <c r="I1144" s="1409"/>
      <c r="J1144" s="9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81</v>
      </c>
      <c r="E1145" s="1670">
        <v>43133</v>
      </c>
      <c r="F1145" s="111" t="s">
        <v>1124</v>
      </c>
      <c r="G1145" s="111">
        <v>5</v>
      </c>
      <c r="H1145" s="170" t="s">
        <v>670</v>
      </c>
      <c r="I1145" s="1540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0">
        <v>43163</v>
      </c>
      <c r="F1146" s="111" t="s">
        <v>1006</v>
      </c>
      <c r="G1146" s="111">
        <v>10</v>
      </c>
      <c r="H1146" s="170" t="s">
        <v>1007</v>
      </c>
      <c r="I1146" s="1540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0">
        <v>43163</v>
      </c>
      <c r="F1147" s="111" t="s">
        <v>1125</v>
      </c>
      <c r="G1147" s="111">
        <v>10</v>
      </c>
      <c r="H1147" s="170" t="s">
        <v>1126</v>
      </c>
      <c r="I1147" s="1540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0">
        <v>43163</v>
      </c>
      <c r="F1148" s="111" t="s">
        <v>1127</v>
      </c>
      <c r="G1148" s="111">
        <v>7</v>
      </c>
      <c r="H1148" s="170" t="s">
        <v>1128</v>
      </c>
      <c r="I1148" s="1540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0">
        <v>43163</v>
      </c>
      <c r="F1149" s="111" t="s">
        <v>1129</v>
      </c>
      <c r="G1149" s="111">
        <v>3</v>
      </c>
      <c r="H1149" s="170" t="s">
        <v>1130</v>
      </c>
      <c r="I1149" s="1540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0">
        <v>43163</v>
      </c>
      <c r="F1150" s="111" t="s">
        <v>1131</v>
      </c>
      <c r="G1150" s="111">
        <v>7</v>
      </c>
      <c r="H1150" s="170" t="s">
        <v>1132</v>
      </c>
      <c r="I1150" s="1540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0">
        <v>43163</v>
      </c>
      <c r="F1151" s="111" t="s">
        <v>1133</v>
      </c>
      <c r="G1151" s="111">
        <v>7</v>
      </c>
      <c r="H1151" s="170" t="s">
        <v>588</v>
      </c>
      <c r="I1151" s="1540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0">
        <v>43163</v>
      </c>
      <c r="F1152" s="111"/>
      <c r="G1152" s="111">
        <v>10</v>
      </c>
      <c r="H1152" s="170" t="s">
        <v>454</v>
      </c>
      <c r="I1152" s="1540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222</v>
      </c>
      <c r="E1153" s="1670">
        <v>43163</v>
      </c>
      <c r="F1153" s="111"/>
      <c r="G1153" s="111">
        <v>7</v>
      </c>
      <c r="H1153" s="170" t="s">
        <v>456</v>
      </c>
      <c r="I1153" s="1540"/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 ht="13.5" customHeight="1">
      <c r="A1154" s="134">
        <v>2018</v>
      </c>
      <c r="B1154" s="107" t="s">
        <v>91</v>
      </c>
      <c r="C1154" s="107" t="s">
        <v>1135</v>
      </c>
      <c r="D1154" s="107" t="s">
        <v>346</v>
      </c>
      <c r="E1154" s="1670">
        <v>43219</v>
      </c>
      <c r="F1154" s="111" t="s">
        <v>1134</v>
      </c>
      <c r="G1154" s="111">
        <v>0</v>
      </c>
      <c r="H1154" s="170" t="s">
        <v>670</v>
      </c>
      <c r="I1154" s="1409" t="s">
        <v>234</v>
      </c>
      <c r="J1154" s="114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0">
        <v>43240</v>
      </c>
      <c r="F1155" s="1665" t="s">
        <v>1136</v>
      </c>
      <c r="G1155" s="111">
        <v>7</v>
      </c>
      <c r="H1155" s="170" t="s">
        <v>1137</v>
      </c>
      <c r="I1155" s="1540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0">
        <v>43240</v>
      </c>
      <c r="F1156" s="1665" t="s">
        <v>1138</v>
      </c>
      <c r="G1156" s="111">
        <v>3</v>
      </c>
      <c r="H1156" s="170" t="s">
        <v>1139</v>
      </c>
      <c r="I1156" s="1540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0">
        <v>43240</v>
      </c>
      <c r="F1157" s="1665" t="s">
        <v>1140</v>
      </c>
      <c r="G1157" s="111">
        <v>7</v>
      </c>
      <c r="H1157" s="170" t="s">
        <v>1141</v>
      </c>
      <c r="I1157" s="1540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227</v>
      </c>
      <c r="E1158" s="1670">
        <v>43240</v>
      </c>
      <c r="F1158" s="1665" t="s">
        <v>1142</v>
      </c>
      <c r="G1158" s="111">
        <v>3</v>
      </c>
      <c r="H1158" s="170" t="s">
        <v>1143</v>
      </c>
      <c r="I1158" s="1540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0">
        <v>43247</v>
      </c>
      <c r="F1159" s="111" t="s">
        <v>1140</v>
      </c>
      <c r="G1159" s="111">
        <v>5</v>
      </c>
      <c r="H1159" s="170" t="s">
        <v>1130</v>
      </c>
      <c r="I1159" s="1540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34">
        <v>2018</v>
      </c>
      <c r="B1160" s="107" t="s">
        <v>91</v>
      </c>
      <c r="C1160" s="107" t="s">
        <v>1135</v>
      </c>
      <c r="D1160" s="107" t="s">
        <v>370</v>
      </c>
      <c r="E1160" s="1670">
        <v>43247</v>
      </c>
      <c r="F1160" s="111" t="s">
        <v>1144</v>
      </c>
      <c r="G1160" s="111">
        <v>15</v>
      </c>
      <c r="H1160" s="170" t="s">
        <v>487</v>
      </c>
      <c r="I1160" s="1540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0">
        <v>43352</v>
      </c>
      <c r="F1161" s="111" t="s">
        <v>1145</v>
      </c>
      <c r="G1161" s="172">
        <v>7</v>
      </c>
      <c r="H1161" s="170" t="s">
        <v>279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0">
        <v>43352</v>
      </c>
      <c r="F1162" s="111" t="s">
        <v>1146</v>
      </c>
      <c r="G1162" s="172">
        <v>10</v>
      </c>
      <c r="H1162" s="170" t="s">
        <v>425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0">
        <v>43352</v>
      </c>
      <c r="F1163" s="111" t="s">
        <v>1147</v>
      </c>
      <c r="G1163" s="172">
        <v>3</v>
      </c>
      <c r="H1163" s="170" t="s">
        <v>1148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0">
        <v>43352</v>
      </c>
      <c r="F1164" s="111" t="s">
        <v>1149</v>
      </c>
      <c r="G1164" s="172">
        <v>10</v>
      </c>
      <c r="H1164" s="170" t="s">
        <v>1103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0">
        <v>43352</v>
      </c>
      <c r="F1165" s="111" t="s">
        <v>1149</v>
      </c>
      <c r="G1165" s="172">
        <v>7</v>
      </c>
      <c r="H1165" s="170" t="s">
        <v>948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0">
        <v>43352</v>
      </c>
      <c r="F1166" s="111" t="s">
        <v>1150</v>
      </c>
      <c r="G1166" s="172">
        <v>3</v>
      </c>
      <c r="H1166" s="170" t="s">
        <v>1151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265</v>
      </c>
      <c r="E1167" s="1670">
        <v>43352</v>
      </c>
      <c r="F1167" s="111" t="s">
        <v>1152</v>
      </c>
      <c r="G1167" s="172">
        <v>10</v>
      </c>
      <c r="H1167" s="170" t="s">
        <v>1153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0">
        <v>43422</v>
      </c>
      <c r="F1168" s="111" t="s">
        <v>1006</v>
      </c>
      <c r="G1168" s="172">
        <v>5</v>
      </c>
      <c r="H1168" s="170" t="s">
        <v>342</v>
      </c>
      <c r="I1168" s="1409"/>
      <c r="J1168" s="2"/>
    </row>
    <row r="1169" spans="1:256">
      <c r="A1169" s="134">
        <v>2018</v>
      </c>
      <c r="B1169" s="107" t="s">
        <v>91</v>
      </c>
      <c r="C1169" s="171" t="s">
        <v>1135</v>
      </c>
      <c r="D1169" s="107" t="s">
        <v>112</v>
      </c>
      <c r="E1169" s="1670">
        <v>43422</v>
      </c>
      <c r="F1169" s="111" t="s">
        <v>1006</v>
      </c>
      <c r="G1169" s="172">
        <v>0</v>
      </c>
      <c r="H1169" s="170" t="s">
        <v>800</v>
      </c>
      <c r="I1169" s="1409" t="s">
        <v>234</v>
      </c>
      <c r="J1169" s="2"/>
    </row>
    <row r="1170" spans="1:256" ht="13.5" customHeight="1">
      <c r="A1170" s="134">
        <v>2018</v>
      </c>
      <c r="B1170" s="116"/>
      <c r="C1170" s="151"/>
      <c r="D1170" s="116"/>
      <c r="E1170" s="1671"/>
      <c r="F1170" s="199"/>
      <c r="G1170" s="111">
        <f>SUM(G1145:G1169)</f>
        <v>161</v>
      </c>
      <c r="H1170" s="152"/>
      <c r="I1170" s="1409"/>
      <c r="J1170" s="189"/>
      <c r="L1170" s="271"/>
      <c r="M1170" s="271"/>
      <c r="N1170" s="186"/>
      <c r="O1170" s="186"/>
      <c r="P1170" s="195"/>
      <c r="Q1170" s="195"/>
      <c r="R1170" s="195"/>
      <c r="S1170" s="195"/>
      <c r="T1170" s="195"/>
      <c r="U1170" s="197"/>
      <c r="V1170" s="197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74">
        <v>43604</v>
      </c>
      <c r="F1171" s="1656" t="s">
        <v>1154</v>
      </c>
      <c r="G1171" s="141">
        <v>3</v>
      </c>
      <c r="H1171" s="1561" t="s">
        <v>1155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74">
        <v>43604</v>
      </c>
      <c r="F1172" s="1656" t="s">
        <v>1156</v>
      </c>
      <c r="G1172" s="141">
        <v>10</v>
      </c>
      <c r="H1172" s="1561" t="s">
        <v>1157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74">
        <v>43604</v>
      </c>
      <c r="F1173" s="1656" t="s">
        <v>1158</v>
      </c>
      <c r="G1173" s="141">
        <v>7</v>
      </c>
      <c r="H1173" s="1561" t="s">
        <v>1159</v>
      </c>
      <c r="I1173" s="1409"/>
    </row>
    <row r="1174" spans="1:256">
      <c r="A1174" s="137">
        <v>2019</v>
      </c>
      <c r="B1174" s="73" t="s">
        <v>91</v>
      </c>
      <c r="C1174" s="143" t="s">
        <v>1135</v>
      </c>
      <c r="D1174" s="138" t="s">
        <v>227</v>
      </c>
      <c r="E1174" s="1674">
        <v>43604</v>
      </c>
      <c r="F1174" s="1656" t="s">
        <v>1160</v>
      </c>
      <c r="G1174" s="141">
        <v>10</v>
      </c>
      <c r="H1174" s="1561" t="s">
        <v>487</v>
      </c>
      <c r="I1174" s="1409"/>
    </row>
    <row r="1175" spans="1:256">
      <c r="A1175" s="147">
        <v>2019</v>
      </c>
      <c r="B1175" s="73" t="s">
        <v>91</v>
      </c>
      <c r="C1175" s="72" t="s">
        <v>1135</v>
      </c>
      <c r="D1175" s="73" t="s">
        <v>78</v>
      </c>
      <c r="E1175" s="1673">
        <v>43611</v>
      </c>
      <c r="F1175" s="133" t="s">
        <v>1161</v>
      </c>
      <c r="G1175" s="87">
        <v>10</v>
      </c>
      <c r="H1175" s="88" t="s">
        <v>747</v>
      </c>
      <c r="I1175" s="1409"/>
      <c r="J1175" s="2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79">
        <v>43716</v>
      </c>
      <c r="F1176" s="1662" t="s">
        <v>1162</v>
      </c>
      <c r="G1176" s="173">
        <v>3</v>
      </c>
      <c r="H1176" s="88" t="s">
        <v>1148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79">
        <v>43716</v>
      </c>
      <c r="F1177" s="1662" t="s">
        <v>1163</v>
      </c>
      <c r="G1177" s="173">
        <v>10</v>
      </c>
      <c r="H1177" s="88" t="s">
        <v>1080</v>
      </c>
      <c r="I1177" s="1409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79">
        <v>43716</v>
      </c>
      <c r="F1178" s="1662" t="s">
        <v>1164</v>
      </c>
      <c r="G1178" s="173">
        <v>7</v>
      </c>
      <c r="H1178" s="88" t="s">
        <v>912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79">
        <v>43716</v>
      </c>
      <c r="F1179" s="1662" t="s">
        <v>1165</v>
      </c>
      <c r="G1179" s="173">
        <v>3</v>
      </c>
      <c r="H1179" s="88" t="s">
        <v>1166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79">
        <v>43716</v>
      </c>
      <c r="F1180" s="1662" t="s">
        <v>1167</v>
      </c>
      <c r="G1180" s="173">
        <v>3</v>
      </c>
      <c r="H1180" s="88" t="s">
        <v>1168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79">
        <v>43716</v>
      </c>
      <c r="F1181" s="1662" t="s">
        <v>1169</v>
      </c>
      <c r="G1181" s="173">
        <v>7</v>
      </c>
      <c r="H1181" s="88" t="s">
        <v>1170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174" t="s">
        <v>277</v>
      </c>
      <c r="E1182" s="1679">
        <v>43716</v>
      </c>
      <c r="F1182" s="1662" t="s">
        <v>1171</v>
      </c>
      <c r="G1182" s="173">
        <v>10</v>
      </c>
      <c r="H1182" s="88" t="s">
        <v>1153</v>
      </c>
      <c r="I1182" s="1409"/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79">
        <v>43786</v>
      </c>
      <c r="F1183" s="1657" t="s">
        <v>1172</v>
      </c>
      <c r="G1183" s="173">
        <v>0</v>
      </c>
      <c r="H1183" s="88" t="s">
        <v>342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79">
        <v>43786</v>
      </c>
      <c r="F1184" s="1657" t="s">
        <v>1172</v>
      </c>
      <c r="G1184" s="173">
        <v>0</v>
      </c>
      <c r="H1184" s="88" t="s">
        <v>275</v>
      </c>
      <c r="I1184" s="1409" t="s">
        <v>234</v>
      </c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79">
        <v>43786</v>
      </c>
      <c r="F1185" s="1657" t="s">
        <v>1173</v>
      </c>
      <c r="G1185" s="173">
        <v>5</v>
      </c>
      <c r="H1185" s="88" t="s">
        <v>236</v>
      </c>
      <c r="I1185" s="1409"/>
      <c r="IV1185" s="2"/>
    </row>
    <row r="1186" spans="1:256">
      <c r="A1186" s="173">
        <v>2019</v>
      </c>
      <c r="B1186" s="73" t="s">
        <v>91</v>
      </c>
      <c r="C1186" s="174" t="s">
        <v>1135</v>
      </c>
      <c r="D1186" s="73" t="s">
        <v>112</v>
      </c>
      <c r="E1186" s="1679">
        <v>43786</v>
      </c>
      <c r="F1186" s="1657" t="s">
        <v>1173</v>
      </c>
      <c r="G1186" s="173">
        <v>5</v>
      </c>
      <c r="H1186" s="88" t="s">
        <v>273</v>
      </c>
      <c r="I1186" s="1409"/>
      <c r="IV1186" s="2"/>
    </row>
    <row r="1187" spans="1:256" ht="13.5" customHeight="1">
      <c r="A1187" s="147">
        <v>2019</v>
      </c>
      <c r="C1187" s="148"/>
      <c r="E1187" s="1673"/>
      <c r="F1187" s="133"/>
      <c r="G1187" s="133">
        <f>SUM(G1171:G1186)</f>
        <v>93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1">
        <v>43891</v>
      </c>
      <c r="F1188" s="1668" t="s">
        <v>1174</v>
      </c>
      <c r="G1188" s="1378">
        <v>3</v>
      </c>
      <c r="H1188" s="1375" t="s">
        <v>1175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1">
        <v>43891</v>
      </c>
      <c r="F1189" s="1668" t="s">
        <v>1176</v>
      </c>
      <c r="G1189" s="1378">
        <v>3</v>
      </c>
      <c r="H1189" s="1375" t="s">
        <v>1177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1">
        <v>43891</v>
      </c>
      <c r="F1190" s="1668" t="s">
        <v>1178</v>
      </c>
      <c r="G1190" s="1378">
        <v>3</v>
      </c>
      <c r="H1190" s="1375" t="s">
        <v>1179</v>
      </c>
      <c r="I1190" s="1409"/>
      <c r="J1190" s="93"/>
      <c r="IV1190" s="2"/>
    </row>
    <row r="1191" spans="1:256" ht="13.5" customHeight="1">
      <c r="A1191" s="1413">
        <v>2020</v>
      </c>
      <c r="B1191" s="1362" t="s">
        <v>91</v>
      </c>
      <c r="C1191" s="1375" t="s">
        <v>1135</v>
      </c>
      <c r="D1191" s="1375" t="s">
        <v>252</v>
      </c>
      <c r="E1191" s="1691">
        <v>43891</v>
      </c>
      <c r="F1191" s="1668" t="s">
        <v>1158</v>
      </c>
      <c r="G1191" s="1378">
        <v>10</v>
      </c>
      <c r="H1191" s="1375" t="s">
        <v>1180</v>
      </c>
      <c r="I1191" s="1409"/>
      <c r="J1191" s="93"/>
      <c r="IV1191" s="2"/>
    </row>
    <row r="1192" spans="1:256" ht="13.5" customHeight="1">
      <c r="A1192" s="1413">
        <v>2020</v>
      </c>
      <c r="B1192" s="1362"/>
      <c r="C1192" s="1403"/>
      <c r="D1192" s="1362"/>
      <c r="E1192" s="1681"/>
      <c r="F1192" s="1363"/>
      <c r="G1192" s="1363">
        <f>SUM(G1188:G1191)</f>
        <v>19</v>
      </c>
      <c r="H1192" s="1405"/>
      <c r="I1192" s="1409"/>
      <c r="J1192" s="93"/>
      <c r="IV1192" s="2"/>
    </row>
    <row r="1193" spans="1:256" ht="13.5" customHeight="1">
      <c r="A1193" s="1497">
        <v>2021</v>
      </c>
      <c r="B1193" s="1457" t="s">
        <v>91</v>
      </c>
      <c r="C1193" s="1494" t="s">
        <v>1135</v>
      </c>
      <c r="D1193" s="1494" t="s">
        <v>252</v>
      </c>
      <c r="E1193" s="1669">
        <v>44262</v>
      </c>
      <c r="F1193" s="1495" t="s">
        <v>5423</v>
      </c>
      <c r="G1193" s="1495">
        <v>7</v>
      </c>
      <c r="H1193" s="1494" t="s">
        <v>1026</v>
      </c>
      <c r="I1193" s="1409"/>
      <c r="J1193" s="93"/>
      <c r="IV1193" s="2"/>
    </row>
    <row r="1194" spans="1:256" ht="13.5" customHeight="1">
      <c r="A1194" s="1497">
        <v>2021</v>
      </c>
      <c r="B1194" s="1457" t="s">
        <v>91</v>
      </c>
      <c r="C1194" s="1494" t="s">
        <v>1135</v>
      </c>
      <c r="D1194" s="1494" t="s">
        <v>252</v>
      </c>
      <c r="E1194" s="1669">
        <v>44262</v>
      </c>
      <c r="F1194" s="1495" t="s">
        <v>5424</v>
      </c>
      <c r="G1194" s="1495">
        <v>3</v>
      </c>
      <c r="H1194" s="1494" t="s">
        <v>605</v>
      </c>
      <c r="I1194" s="1409"/>
      <c r="J1194" s="93"/>
      <c r="IV1194" s="2"/>
    </row>
    <row r="1195" spans="1:256" ht="13.5" customHeight="1">
      <c r="A1195" s="1497">
        <v>2021</v>
      </c>
      <c r="B1195" s="1457" t="s">
        <v>91</v>
      </c>
      <c r="C1195" s="1494" t="s">
        <v>1135</v>
      </c>
      <c r="D1195" s="1494" t="s">
        <v>252</v>
      </c>
      <c r="E1195" s="1669">
        <v>44262</v>
      </c>
      <c r="F1195" s="1495" t="s">
        <v>5425</v>
      </c>
      <c r="G1195" s="1495">
        <v>10</v>
      </c>
      <c r="H1195" s="1494" t="s">
        <v>1180</v>
      </c>
      <c r="I1195" s="1409"/>
      <c r="J1195" s="93"/>
      <c r="IV1195" s="2"/>
    </row>
    <row r="1196" spans="1:256" ht="13.5" customHeight="1">
      <c r="A1196" s="1497">
        <v>2021</v>
      </c>
      <c r="B1196" s="1457" t="s">
        <v>91</v>
      </c>
      <c r="C1196" s="1494" t="s">
        <v>1135</v>
      </c>
      <c r="D1196" s="1494" t="s">
        <v>252</v>
      </c>
      <c r="E1196" s="1669">
        <v>44262</v>
      </c>
      <c r="F1196" s="1495" t="s">
        <v>5426</v>
      </c>
      <c r="G1196" s="1495">
        <v>3</v>
      </c>
      <c r="H1196" s="1494" t="s">
        <v>1115</v>
      </c>
      <c r="I1196" s="1409"/>
      <c r="J1196" s="93"/>
      <c r="IV1196" s="2"/>
    </row>
    <row r="1197" spans="1:256" ht="13.5" customHeight="1">
      <c r="A1197" s="1497">
        <v>2021</v>
      </c>
      <c r="B1197" s="1457" t="s">
        <v>91</v>
      </c>
      <c r="C1197" s="1494" t="s">
        <v>1135</v>
      </c>
      <c r="D1197" s="1494" t="s">
        <v>252</v>
      </c>
      <c r="E1197" s="1669">
        <v>44262</v>
      </c>
      <c r="F1197" s="1495" t="s">
        <v>5427</v>
      </c>
      <c r="G1197" s="1495">
        <v>7</v>
      </c>
      <c r="H1197" s="1494" t="s">
        <v>1331</v>
      </c>
      <c r="I1197" s="1409"/>
      <c r="J1197" s="93"/>
      <c r="IV1197" s="2"/>
    </row>
    <row r="1198" spans="1:256" ht="13.5" customHeight="1">
      <c r="A1198" s="1497">
        <v>2021</v>
      </c>
      <c r="B1198" s="1457" t="s">
        <v>91</v>
      </c>
      <c r="C1198" s="1459" t="s">
        <v>1135</v>
      </c>
      <c r="D1198" s="1459" t="s">
        <v>5486</v>
      </c>
      <c r="E1198" s="1675">
        <v>44332</v>
      </c>
      <c r="F1198" s="1601" t="s">
        <v>5610</v>
      </c>
      <c r="G1198" s="1602">
        <v>15</v>
      </c>
      <c r="H1198" s="1494" t="s">
        <v>5611</v>
      </c>
      <c r="I1198" s="1409"/>
      <c r="J1198" s="93"/>
      <c r="IV1198" s="2"/>
    </row>
    <row r="1199" spans="1:256" ht="13.5" customHeight="1">
      <c r="A1199" s="1497">
        <v>2021</v>
      </c>
      <c r="B1199" s="1457" t="s">
        <v>91</v>
      </c>
      <c r="C1199" s="1459" t="s">
        <v>1135</v>
      </c>
      <c r="D1199" s="1459" t="s">
        <v>5486</v>
      </c>
      <c r="E1199" s="1675">
        <v>44332</v>
      </c>
      <c r="F1199" s="1601" t="s">
        <v>5612</v>
      </c>
      <c r="G1199" s="1602">
        <v>10</v>
      </c>
      <c r="H1199" s="1494" t="s">
        <v>5613</v>
      </c>
      <c r="I1199" s="1409"/>
      <c r="J1199" s="93"/>
      <c r="IV1199" s="2"/>
    </row>
    <row r="1200" spans="1:256" ht="13.5" customHeight="1">
      <c r="A1200" s="1497">
        <v>2021</v>
      </c>
      <c r="B1200" s="1457" t="s">
        <v>91</v>
      </c>
      <c r="C1200" s="1459" t="s">
        <v>1135</v>
      </c>
      <c r="D1200" s="1459" t="s">
        <v>5486</v>
      </c>
      <c r="E1200" s="1675">
        <v>44332</v>
      </c>
      <c r="F1200" s="1601" t="s">
        <v>5614</v>
      </c>
      <c r="G1200" s="1602">
        <v>7</v>
      </c>
      <c r="H1200" s="1494" t="s">
        <v>5615</v>
      </c>
      <c r="I1200" s="1409"/>
      <c r="J1200" s="93"/>
      <c r="IV1200" s="2"/>
    </row>
    <row r="1201" spans="1:256" ht="13.5" customHeight="1">
      <c r="A1201" s="1497">
        <v>2021</v>
      </c>
      <c r="B1201" s="1457"/>
      <c r="C1201" s="1498"/>
      <c r="D1201" s="1457"/>
      <c r="E1201" s="1684"/>
      <c r="F1201" s="1458"/>
      <c r="G1201" s="1458">
        <f>SUM(G1193:G1200)</f>
        <v>62</v>
      </c>
      <c r="H1201" s="1499"/>
      <c r="I1201" s="1409"/>
      <c r="J1201" s="93"/>
      <c r="IV1201" s="2"/>
    </row>
    <row r="1202" spans="1:256" ht="13.5" customHeight="1">
      <c r="A1202" s="144" t="s">
        <v>46</v>
      </c>
      <c r="B1202" s="125"/>
      <c r="C1202" s="145" t="s">
        <v>5762</v>
      </c>
      <c r="D1202" s="125"/>
      <c r="E1202" s="1672"/>
      <c r="F1202" s="129"/>
      <c r="G1202" s="129">
        <f>G1170+G1187+G1192+G1201</f>
        <v>335</v>
      </c>
      <c r="H1202" s="146"/>
      <c r="I1202" s="1409"/>
      <c r="J1202" s="93"/>
      <c r="IV1202" s="2"/>
    </row>
    <row r="1203" spans="1:256" ht="13.5" customHeight="1">
      <c r="A1203" s="147"/>
      <c r="C1203" s="148"/>
      <c r="E1203" s="1673"/>
      <c r="F1203" s="133"/>
      <c r="G1203" s="133"/>
      <c r="I1203" s="1409"/>
      <c r="J1203" s="93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0">
        <v>43352</v>
      </c>
      <c r="F1204" s="111" t="s">
        <v>1182</v>
      </c>
      <c r="G1204" s="172">
        <v>10</v>
      </c>
      <c r="H1204" s="170" t="s">
        <v>1183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0">
        <v>43352</v>
      </c>
      <c r="F1205" s="111" t="s">
        <v>1184</v>
      </c>
      <c r="G1205" s="172">
        <v>7</v>
      </c>
      <c r="H1205" s="170" t="s">
        <v>1185</v>
      </c>
      <c r="I1205" s="1409"/>
      <c r="J1205" s="2"/>
      <c r="IV1205" s="2"/>
    </row>
    <row r="1206" spans="1:256">
      <c r="A1206" s="134">
        <v>2018</v>
      </c>
      <c r="B1206" s="107" t="s">
        <v>164</v>
      </c>
      <c r="C1206" s="171" t="s">
        <v>190</v>
      </c>
      <c r="D1206" s="107" t="s">
        <v>265</v>
      </c>
      <c r="E1206" s="1670">
        <v>43352</v>
      </c>
      <c r="F1206" s="111" t="s">
        <v>1186</v>
      </c>
      <c r="G1206" s="172">
        <v>3</v>
      </c>
      <c r="H1206" s="170" t="s">
        <v>1168</v>
      </c>
      <c r="I1206" s="1409"/>
      <c r="J1206" s="2"/>
      <c r="IV1206" s="2"/>
    </row>
    <row r="1207" spans="1:256" ht="13.5" customHeight="1">
      <c r="A1207" s="134">
        <v>2018</v>
      </c>
      <c r="B1207" s="266"/>
      <c r="C1207" s="267"/>
      <c r="D1207" s="266"/>
      <c r="E1207" s="1693"/>
      <c r="F1207" s="341"/>
      <c r="G1207" s="111">
        <f>SUM(G1204:G1206)</f>
        <v>20</v>
      </c>
      <c r="H1207" s="269"/>
      <c r="I1207" s="1409"/>
      <c r="J1207" s="2"/>
      <c r="K1207" s="271"/>
      <c r="L1207" s="195"/>
      <c r="M1207" s="195"/>
      <c r="IV1207" s="2"/>
    </row>
    <row r="1208" spans="1:256" ht="13.5" customHeight="1">
      <c r="A1208" s="144" t="s">
        <v>46</v>
      </c>
      <c r="B1208" s="125"/>
      <c r="C1208" s="272" t="s">
        <v>190</v>
      </c>
      <c r="D1208" s="125"/>
      <c r="E1208" s="1672"/>
      <c r="F1208" s="129"/>
      <c r="G1208" s="129">
        <f>G1207</f>
        <v>20</v>
      </c>
      <c r="H1208" s="146"/>
      <c r="I1208" s="1409"/>
      <c r="J1208" s="2"/>
    </row>
    <row r="1209" spans="1:256" ht="13.5" customHeight="1">
      <c r="A1209" s="178"/>
      <c r="B1209" s="154"/>
      <c r="C1209" s="279"/>
      <c r="D1209" s="154"/>
      <c r="E1209" s="1677"/>
      <c r="F1209" s="153"/>
      <c r="G1209" s="153"/>
      <c r="H1209" s="157"/>
      <c r="I1209" s="1409"/>
      <c r="J1209" s="2"/>
    </row>
    <row r="1210" spans="1:256" ht="13.5" customHeight="1">
      <c r="A1210" s="1497">
        <v>2021</v>
      </c>
      <c r="B1210" s="1457" t="s">
        <v>53</v>
      </c>
      <c r="C1210" s="1537" t="s">
        <v>5748</v>
      </c>
      <c r="D1210" s="1457" t="s">
        <v>5745</v>
      </c>
      <c r="E1210" s="1684">
        <v>44276</v>
      </c>
      <c r="F1210" s="1458" t="s">
        <v>5749</v>
      </c>
      <c r="G1210" s="1458">
        <v>0</v>
      </c>
      <c r="H1210" s="1499" t="s">
        <v>435</v>
      </c>
      <c r="I1210" s="1409" t="s">
        <v>234</v>
      </c>
      <c r="J1210" s="2"/>
    </row>
    <row r="1211" spans="1:256" ht="13.5" customHeight="1">
      <c r="A1211" s="1497">
        <v>2021</v>
      </c>
      <c r="B1211" s="1457"/>
      <c r="C1211" s="1537"/>
      <c r="D1211" s="1457"/>
      <c r="E1211" s="1684"/>
      <c r="F1211" s="1458"/>
      <c r="G1211" s="1458">
        <v>0</v>
      </c>
      <c r="H1211" s="1499"/>
      <c r="I1211" s="1409"/>
      <c r="J1211" s="2"/>
    </row>
    <row r="1212" spans="1:256" ht="13.5" customHeight="1">
      <c r="A1212" s="129" t="s">
        <v>46</v>
      </c>
      <c r="B1212" s="1749"/>
      <c r="C1212" s="272" t="s">
        <v>5748</v>
      </c>
      <c r="D1212" s="1749"/>
      <c r="E1212" s="1750"/>
      <c r="F1212" s="1748"/>
      <c r="G1212" s="129">
        <v>0</v>
      </c>
      <c r="H1212" s="1751"/>
      <c r="J1212" s="2"/>
    </row>
    <row r="1213" spans="1:256" ht="13.5" customHeight="1">
      <c r="A1213" s="178"/>
      <c r="B1213" s="154"/>
      <c r="C1213" s="279"/>
      <c r="D1213" s="154"/>
      <c r="E1213" s="1677"/>
      <c r="F1213" s="153"/>
      <c r="G1213" s="153"/>
      <c r="H1213" s="157"/>
      <c r="I1213" s="1409"/>
      <c r="J1213" s="2"/>
    </row>
    <row r="1214" spans="1:256" ht="13.5" customHeight="1">
      <c r="A1214" s="1497">
        <v>2021</v>
      </c>
      <c r="B1214" s="1457" t="s">
        <v>91</v>
      </c>
      <c r="C1214" s="1459" t="s">
        <v>171</v>
      </c>
      <c r="D1214" s="1459" t="s">
        <v>5486</v>
      </c>
      <c r="E1214" s="1675">
        <v>44332</v>
      </c>
      <c r="F1214" s="1601" t="s">
        <v>5617</v>
      </c>
      <c r="G1214" s="1602">
        <v>7</v>
      </c>
      <c r="H1214" s="1494" t="s">
        <v>5618</v>
      </c>
      <c r="I1214" s="1409"/>
      <c r="J1214" s="2"/>
    </row>
    <row r="1215" spans="1:256" ht="13.5" customHeight="1">
      <c r="A1215" s="1497">
        <v>2021</v>
      </c>
      <c r="B1215" s="1457"/>
      <c r="C1215" s="1537"/>
      <c r="D1215" s="1457"/>
      <c r="E1215" s="1684"/>
      <c r="F1215" s="1458"/>
      <c r="G1215" s="1458">
        <f>SUM(G1214)</f>
        <v>7</v>
      </c>
      <c r="H1215" s="1499"/>
      <c r="I1215" s="1409"/>
      <c r="J1215" s="2"/>
    </row>
    <row r="1216" spans="1:256" ht="13.5" customHeight="1">
      <c r="A1216" s="1609" t="s">
        <v>46</v>
      </c>
      <c r="B1216" s="1610" t="s">
        <v>5616</v>
      </c>
      <c r="C1216" s="1611" t="s">
        <v>1197</v>
      </c>
      <c r="D1216" s="1610"/>
      <c r="E1216" s="1709"/>
      <c r="F1216" s="1613"/>
      <c r="G1216" s="1613">
        <f>G1215</f>
        <v>7</v>
      </c>
      <c r="H1216" s="1612"/>
      <c r="I1216" s="1409"/>
      <c r="J1216" s="2"/>
      <c r="IR1216" s="90">
        <f>SUBTOTAL(9,A1216:IQ1216)</f>
        <v>7</v>
      </c>
    </row>
    <row r="1217" spans="1:256" ht="13.5" customHeight="1">
      <c r="A1217" s="147"/>
      <c r="C1217" s="148"/>
      <c r="E1217" s="1673"/>
      <c r="F1217" s="133"/>
      <c r="G1217" s="133"/>
      <c r="I1217" s="1409"/>
      <c r="J1217" s="2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0">
        <v>43240</v>
      </c>
      <c r="F1218" s="1665" t="s">
        <v>1198</v>
      </c>
      <c r="G1218" s="111">
        <v>10</v>
      </c>
      <c r="H1218" s="170" t="s">
        <v>1199</v>
      </c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0">
        <v>43240</v>
      </c>
      <c r="F1219" s="1665" t="s">
        <v>1200</v>
      </c>
      <c r="G1219" s="111">
        <v>7</v>
      </c>
      <c r="H1219" s="170" t="s">
        <v>1201</v>
      </c>
      <c r="I1219" s="1540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0">
        <v>43240</v>
      </c>
      <c r="F1220" s="1665" t="s">
        <v>1202</v>
      </c>
      <c r="G1220" s="111">
        <v>10</v>
      </c>
      <c r="H1220" s="170" t="s">
        <v>1203</v>
      </c>
      <c r="I1220" s="1540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122</v>
      </c>
      <c r="D1221" s="107" t="s">
        <v>227</v>
      </c>
      <c r="E1221" s="1670">
        <v>43240</v>
      </c>
      <c r="F1221" s="1665" t="s">
        <v>1204</v>
      </c>
      <c r="G1221" s="111">
        <v>7</v>
      </c>
      <c r="H1221" s="170" t="s">
        <v>1205</v>
      </c>
      <c r="I1221" s="1540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0">
        <v>43247</v>
      </c>
      <c r="F1222" s="111" t="s">
        <v>1207</v>
      </c>
      <c r="G1222" s="111">
        <v>10</v>
      </c>
      <c r="H1222" s="170" t="s">
        <v>239</v>
      </c>
      <c r="I1222" s="1540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0">
        <v>43247</v>
      </c>
      <c r="F1223" s="111" t="s">
        <v>1208</v>
      </c>
      <c r="G1223" s="111">
        <v>15</v>
      </c>
      <c r="H1223" s="170" t="s">
        <v>1209</v>
      </c>
      <c r="I1223" s="1540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0">
        <v>43247</v>
      </c>
      <c r="F1224" s="111" t="s">
        <v>1210</v>
      </c>
      <c r="G1224" s="111">
        <v>15</v>
      </c>
      <c r="H1224" s="170" t="s">
        <v>1211</v>
      </c>
      <c r="I1224" s="1540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 s="115" customFormat="1">
      <c r="A1225" s="134">
        <v>2018</v>
      </c>
      <c r="B1225" s="107" t="s">
        <v>91</v>
      </c>
      <c r="C1225" s="107" t="s">
        <v>1206</v>
      </c>
      <c r="D1225" s="107" t="s">
        <v>370</v>
      </c>
      <c r="E1225" s="1670">
        <v>43247</v>
      </c>
      <c r="F1225" s="111" t="s">
        <v>1212</v>
      </c>
      <c r="G1225" s="111">
        <v>10</v>
      </c>
      <c r="H1225" s="170" t="s">
        <v>1213</v>
      </c>
      <c r="I1225" s="1540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0">
        <v>43352</v>
      </c>
      <c r="F1226" s="111" t="s">
        <v>1214</v>
      </c>
      <c r="G1226" s="111">
        <v>10</v>
      </c>
      <c r="H1226" s="170" t="s">
        <v>1215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0">
        <v>43352</v>
      </c>
      <c r="F1227" s="111" t="s">
        <v>1216</v>
      </c>
      <c r="G1227" s="111">
        <v>3</v>
      </c>
      <c r="H1227" s="170" t="s">
        <v>787</v>
      </c>
      <c r="I1227" s="1409"/>
      <c r="J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0">
        <v>43352</v>
      </c>
      <c r="F1228" s="111" t="s">
        <v>1217</v>
      </c>
      <c r="G1228" s="111">
        <v>7</v>
      </c>
      <c r="H1228" s="170" t="s">
        <v>400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07" t="s">
        <v>122</v>
      </c>
      <c r="D1229" s="107" t="s">
        <v>265</v>
      </c>
      <c r="E1229" s="1670">
        <v>43352</v>
      </c>
      <c r="F1229" s="111" t="s">
        <v>1218</v>
      </c>
      <c r="G1229" s="111">
        <v>3</v>
      </c>
      <c r="H1229" s="170" t="s">
        <v>1219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0">
        <v>43352</v>
      </c>
      <c r="F1230" s="111" t="s">
        <v>1220</v>
      </c>
      <c r="G1230" s="172">
        <v>10</v>
      </c>
      <c r="H1230" s="170" t="s">
        <v>1221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0">
        <v>43352</v>
      </c>
      <c r="F1231" s="111" t="s">
        <v>1222</v>
      </c>
      <c r="G1231" s="172">
        <v>7</v>
      </c>
      <c r="H1231" s="170" t="s">
        <v>1098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0">
        <v>43352</v>
      </c>
      <c r="F1232" s="111" t="s">
        <v>1223</v>
      </c>
      <c r="G1232" s="172">
        <v>3</v>
      </c>
      <c r="H1232" s="170" t="s">
        <v>879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0">
        <v>43352</v>
      </c>
      <c r="F1233" s="111" t="s">
        <v>1224</v>
      </c>
      <c r="G1233" s="172">
        <v>10</v>
      </c>
      <c r="H1233" s="170" t="s">
        <v>1225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0">
        <v>43352</v>
      </c>
      <c r="F1234" s="111" t="s">
        <v>1226</v>
      </c>
      <c r="G1234" s="172">
        <v>7</v>
      </c>
      <c r="H1234" s="170" t="s">
        <v>634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0">
        <v>43352</v>
      </c>
      <c r="F1235" s="111" t="s">
        <v>1227</v>
      </c>
      <c r="G1235" s="172">
        <v>3</v>
      </c>
      <c r="H1235" s="170" t="s">
        <v>1166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0">
        <v>43352</v>
      </c>
      <c r="F1236" s="111" t="s">
        <v>1228</v>
      </c>
      <c r="G1236" s="172">
        <v>7</v>
      </c>
      <c r="H1236" s="170" t="s">
        <v>1170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0">
        <v>43352</v>
      </c>
      <c r="F1237" s="111" t="s">
        <v>1229</v>
      </c>
      <c r="G1237" s="172">
        <v>10</v>
      </c>
      <c r="H1237" s="170" t="s">
        <v>1230</v>
      </c>
      <c r="I1237" s="1409"/>
      <c r="J1237" s="2"/>
      <c r="IV1237" s="2"/>
    </row>
    <row r="1238" spans="1:256">
      <c r="A1238" s="134">
        <v>2018</v>
      </c>
      <c r="B1238" s="107" t="s">
        <v>91</v>
      </c>
      <c r="C1238" s="171" t="s">
        <v>122</v>
      </c>
      <c r="D1238" s="107" t="s">
        <v>265</v>
      </c>
      <c r="E1238" s="1670">
        <v>43352</v>
      </c>
      <c r="F1238" s="111" t="s">
        <v>1231</v>
      </c>
      <c r="G1238" s="172">
        <v>7</v>
      </c>
      <c r="H1238" s="170" t="s">
        <v>1232</v>
      </c>
      <c r="I1238" s="1409"/>
      <c r="J1238" s="2"/>
      <c r="IV1238" s="2"/>
    </row>
    <row r="1239" spans="1:256">
      <c r="A1239" s="134">
        <v>2018</v>
      </c>
      <c r="B1239" s="107"/>
      <c r="C1239" s="171"/>
      <c r="D1239" s="107"/>
      <c r="E1239" s="1670"/>
      <c r="F1239" s="111"/>
      <c r="G1239" s="172">
        <f>SUM(G1218:G1238)</f>
        <v>171</v>
      </c>
      <c r="H1239" s="170"/>
      <c r="I1239" s="1409"/>
      <c r="J1239" s="2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74">
        <v>43604</v>
      </c>
      <c r="F1240" s="1656" t="s">
        <v>1233</v>
      </c>
      <c r="G1240" s="141">
        <v>10</v>
      </c>
      <c r="H1240" s="1561" t="s">
        <v>761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74">
        <v>43604</v>
      </c>
      <c r="F1241" s="1656" t="s">
        <v>1251</v>
      </c>
      <c r="G1241" s="141">
        <v>7</v>
      </c>
      <c r="H1241" s="1561" t="s">
        <v>1252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74">
        <v>43604</v>
      </c>
      <c r="F1242" s="1656" t="s">
        <v>1234</v>
      </c>
      <c r="G1242" s="141">
        <v>10</v>
      </c>
      <c r="H1242" s="1561" t="s">
        <v>1235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74">
        <v>43604</v>
      </c>
      <c r="F1243" s="1656" t="s">
        <v>1236</v>
      </c>
      <c r="G1243" s="141">
        <v>7</v>
      </c>
      <c r="H1243" s="1561" t="s">
        <v>1237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74">
        <v>43604</v>
      </c>
      <c r="F1244" s="1656" t="s">
        <v>1238</v>
      </c>
      <c r="G1244" s="141">
        <v>7</v>
      </c>
      <c r="H1244" s="1561" t="s">
        <v>1239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74">
        <v>43604</v>
      </c>
      <c r="F1245" s="1656" t="s">
        <v>1240</v>
      </c>
      <c r="G1245" s="141">
        <v>10</v>
      </c>
      <c r="H1245" s="1561" t="s">
        <v>1241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74">
        <v>43604</v>
      </c>
      <c r="F1246" s="1656" t="s">
        <v>1242</v>
      </c>
      <c r="G1246" s="141">
        <v>7</v>
      </c>
      <c r="H1246" s="1561" t="s">
        <v>1243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74">
        <v>43604</v>
      </c>
      <c r="F1247" s="1656" t="s">
        <v>1244</v>
      </c>
      <c r="G1247" s="141">
        <v>10</v>
      </c>
      <c r="H1247" s="1561" t="s">
        <v>1245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74">
        <v>43604</v>
      </c>
      <c r="F1248" s="1656" t="s">
        <v>1246</v>
      </c>
      <c r="G1248" s="141">
        <v>7</v>
      </c>
      <c r="H1248" s="1561" t="s">
        <v>1247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122</v>
      </c>
      <c r="D1249" s="138" t="s">
        <v>227</v>
      </c>
      <c r="E1249" s="1674">
        <v>43604</v>
      </c>
      <c r="F1249" s="1656" t="s">
        <v>1248</v>
      </c>
      <c r="G1249" s="141">
        <v>3</v>
      </c>
      <c r="H1249" s="1561" t="s">
        <v>1249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74">
        <v>43604</v>
      </c>
      <c r="F1250" s="1656" t="s">
        <v>1253</v>
      </c>
      <c r="G1250" s="141">
        <v>10</v>
      </c>
      <c r="H1250" s="1561" t="s">
        <v>1209</v>
      </c>
      <c r="I1250" s="1409"/>
      <c r="IV1250" s="2"/>
    </row>
    <row r="1251" spans="1:256">
      <c r="A1251" s="137">
        <v>2019</v>
      </c>
      <c r="B1251" s="73" t="s">
        <v>91</v>
      </c>
      <c r="C1251" s="143" t="s">
        <v>1250</v>
      </c>
      <c r="D1251" s="138" t="s">
        <v>227</v>
      </c>
      <c r="E1251" s="1674">
        <v>43604</v>
      </c>
      <c r="F1251" s="1656" t="s">
        <v>1254</v>
      </c>
      <c r="G1251" s="141">
        <v>7</v>
      </c>
      <c r="H1251" s="1561" t="s">
        <v>1255</v>
      </c>
      <c r="I1251" s="1409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3">
        <v>43611</v>
      </c>
      <c r="F1252" s="133" t="s">
        <v>1256</v>
      </c>
      <c r="G1252" s="87">
        <v>15</v>
      </c>
      <c r="H1252" s="88" t="s">
        <v>1235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3">
        <v>43611</v>
      </c>
      <c r="F1253" s="133" t="s">
        <v>1257</v>
      </c>
      <c r="G1253" s="87">
        <v>10</v>
      </c>
      <c r="H1253" s="88" t="s">
        <v>1258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3">
        <v>43611</v>
      </c>
      <c r="F1254" s="133" t="s">
        <v>1259</v>
      </c>
      <c r="G1254" s="87">
        <v>15</v>
      </c>
      <c r="H1254" s="88" t="s">
        <v>1209</v>
      </c>
      <c r="I1254" s="1409"/>
      <c r="J1254" s="2"/>
      <c r="IV1254" s="2"/>
    </row>
    <row r="1255" spans="1:256">
      <c r="A1255" s="147">
        <v>2019</v>
      </c>
      <c r="B1255" s="73" t="s">
        <v>91</v>
      </c>
      <c r="C1255" s="72" t="s">
        <v>122</v>
      </c>
      <c r="D1255" s="73" t="s">
        <v>78</v>
      </c>
      <c r="E1255" s="1673">
        <v>43611</v>
      </c>
      <c r="F1255" s="133" t="s">
        <v>1260</v>
      </c>
      <c r="G1255" s="87">
        <v>5</v>
      </c>
      <c r="H1255" s="88" t="s">
        <v>1261</v>
      </c>
      <c r="I1255" s="1409"/>
      <c r="J1255" s="2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79">
        <v>43716</v>
      </c>
      <c r="F1256" s="1662" t="s">
        <v>1262</v>
      </c>
      <c r="G1256" s="173">
        <v>3</v>
      </c>
      <c r="H1256" s="88" t="s">
        <v>690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79">
        <v>43716</v>
      </c>
      <c r="F1257" s="1662" t="s">
        <v>1263</v>
      </c>
      <c r="G1257" s="173">
        <v>10</v>
      </c>
      <c r="H1257" s="88" t="s">
        <v>825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79">
        <v>43716</v>
      </c>
      <c r="F1258" s="1662" t="s">
        <v>1264</v>
      </c>
      <c r="G1258" s="173">
        <v>10</v>
      </c>
      <c r="H1258" s="88" t="s">
        <v>910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79">
        <v>43716</v>
      </c>
      <c r="F1259" s="1662" t="s">
        <v>1265</v>
      </c>
      <c r="G1259" s="173">
        <v>3</v>
      </c>
      <c r="H1259" s="88" t="s">
        <v>1219</v>
      </c>
      <c r="I1259" s="1409"/>
      <c r="IV1259" s="2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79">
        <v>43716</v>
      </c>
      <c r="F1260" s="1662" t="s">
        <v>1266</v>
      </c>
      <c r="G1260" s="173">
        <v>10</v>
      </c>
      <c r="H1260" s="88" t="s">
        <v>1221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79">
        <v>43716</v>
      </c>
      <c r="F1261" s="1662" t="s">
        <v>1267</v>
      </c>
      <c r="G1261" s="173">
        <v>7</v>
      </c>
      <c r="H1261" s="88" t="s">
        <v>972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79">
        <v>43716</v>
      </c>
      <c r="F1262" s="1662" t="s">
        <v>1268</v>
      </c>
      <c r="G1262" s="173">
        <v>3</v>
      </c>
      <c r="H1262" s="88" t="s">
        <v>1269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79">
        <v>43716</v>
      </c>
      <c r="F1263" s="1662" t="s">
        <v>1270</v>
      </c>
      <c r="G1263" s="173">
        <v>3</v>
      </c>
      <c r="H1263" s="88" t="s">
        <v>1271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79">
        <v>43716</v>
      </c>
      <c r="F1264" s="1662" t="s">
        <v>1272</v>
      </c>
      <c r="G1264" s="173">
        <v>3</v>
      </c>
      <c r="H1264" s="88" t="s">
        <v>852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79">
        <v>43716</v>
      </c>
      <c r="F1265" s="1662" t="s">
        <v>1273</v>
      </c>
      <c r="G1265" s="173">
        <v>7</v>
      </c>
      <c r="H1265" s="88" t="s">
        <v>1274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79">
        <v>43716</v>
      </c>
      <c r="F1266" s="1662" t="s">
        <v>1275</v>
      </c>
      <c r="G1266" s="173">
        <v>7</v>
      </c>
      <c r="H1266" s="88" t="s">
        <v>1276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79">
        <v>43716</v>
      </c>
      <c r="F1267" s="1662" t="s">
        <v>1277</v>
      </c>
      <c r="G1267" s="173">
        <v>10</v>
      </c>
      <c r="H1267" s="88" t="s">
        <v>1278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79">
        <v>43716</v>
      </c>
      <c r="F1268" s="1662" t="s">
        <v>1279</v>
      </c>
      <c r="G1268" s="173">
        <v>7</v>
      </c>
      <c r="H1268" s="88" t="s">
        <v>1280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79">
        <v>43716</v>
      </c>
      <c r="F1269" s="1662" t="s">
        <v>1281</v>
      </c>
      <c r="G1269" s="173">
        <v>10</v>
      </c>
      <c r="H1269" s="88" t="s">
        <v>1230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79">
        <v>43716</v>
      </c>
      <c r="F1270" s="1662" t="s">
        <v>1282</v>
      </c>
      <c r="G1270" s="173">
        <v>7</v>
      </c>
      <c r="H1270" s="88" t="s">
        <v>1232</v>
      </c>
      <c r="I1270" s="1409"/>
    </row>
    <row r="1271" spans="1:10">
      <c r="A1271" s="173">
        <v>2019</v>
      </c>
      <c r="B1271" s="73" t="s">
        <v>91</v>
      </c>
      <c r="C1271" s="174" t="s">
        <v>122</v>
      </c>
      <c r="D1271" s="174" t="s">
        <v>277</v>
      </c>
      <c r="E1271" s="1679">
        <v>43716</v>
      </c>
      <c r="F1271" s="1662" t="s">
        <v>1283</v>
      </c>
      <c r="G1271" s="173">
        <v>3</v>
      </c>
      <c r="H1271" s="88" t="s">
        <v>1284</v>
      </c>
      <c r="I1271" s="1409"/>
    </row>
    <row r="1272" spans="1:10">
      <c r="A1272" s="147">
        <v>2019</v>
      </c>
      <c r="E1272" s="1673"/>
      <c r="F1272" s="1657"/>
      <c r="G1272" s="133">
        <f>SUM(G1240:G1271)</f>
        <v>243</v>
      </c>
      <c r="I1272" s="1409"/>
      <c r="J1272" s="2"/>
    </row>
    <row r="1273" spans="1:10">
      <c r="A1273" s="1497">
        <v>2021</v>
      </c>
      <c r="B1273" s="1457" t="s">
        <v>91</v>
      </c>
      <c r="C1273" s="1459" t="s">
        <v>122</v>
      </c>
      <c r="D1273" s="1459" t="s">
        <v>5486</v>
      </c>
      <c r="E1273" s="1675">
        <v>44332</v>
      </c>
      <c r="F1273" s="1601" t="s">
        <v>5619</v>
      </c>
      <c r="G1273" s="1602">
        <v>7</v>
      </c>
      <c r="H1273" s="1494" t="s">
        <v>5620</v>
      </c>
      <c r="I1273" s="1409"/>
      <c r="J1273" s="2"/>
    </row>
    <row r="1274" spans="1:10">
      <c r="A1274" s="1497">
        <v>2021</v>
      </c>
      <c r="B1274" s="1457" t="s">
        <v>91</v>
      </c>
      <c r="C1274" s="1459" t="s">
        <v>122</v>
      </c>
      <c r="D1274" s="1459" t="s">
        <v>5486</v>
      </c>
      <c r="E1274" s="1675">
        <v>44332</v>
      </c>
      <c r="F1274" s="1601" t="s">
        <v>5715</v>
      </c>
      <c r="G1274" s="1602">
        <v>3</v>
      </c>
      <c r="H1274" s="1494" t="s">
        <v>5682</v>
      </c>
      <c r="I1274" s="1409"/>
      <c r="J1274" s="2"/>
    </row>
    <row r="1275" spans="1:10">
      <c r="A1275" s="1497">
        <v>2021</v>
      </c>
      <c r="B1275" s="1457" t="s">
        <v>91</v>
      </c>
      <c r="C1275" s="1459" t="s">
        <v>122</v>
      </c>
      <c r="D1275" s="1459" t="s">
        <v>5486</v>
      </c>
      <c r="E1275" s="1675">
        <v>44332</v>
      </c>
      <c r="F1275" s="1601" t="s">
        <v>5621</v>
      </c>
      <c r="G1275" s="1602">
        <v>10</v>
      </c>
      <c r="H1275" s="1494" t="s">
        <v>5622</v>
      </c>
      <c r="I1275" s="1409"/>
      <c r="J1275" s="2"/>
    </row>
    <row r="1276" spans="1:10">
      <c r="A1276" s="1497">
        <v>2021</v>
      </c>
      <c r="B1276" s="1457" t="s">
        <v>91</v>
      </c>
      <c r="C1276" s="1459" t="s">
        <v>122</v>
      </c>
      <c r="D1276" s="1459" t="s">
        <v>5486</v>
      </c>
      <c r="E1276" s="1675">
        <v>44332</v>
      </c>
      <c r="F1276" s="1601" t="s">
        <v>5623</v>
      </c>
      <c r="G1276" s="1602">
        <v>15</v>
      </c>
      <c r="H1276" s="1494" t="s">
        <v>5624</v>
      </c>
      <c r="I1276" s="1409"/>
      <c r="J1276" s="2"/>
    </row>
    <row r="1277" spans="1:10">
      <c r="A1277" s="1497">
        <v>2021</v>
      </c>
      <c r="B1277" s="1457" t="s">
        <v>91</v>
      </c>
      <c r="C1277" s="1459" t="s">
        <v>122</v>
      </c>
      <c r="D1277" s="1459" t="s">
        <v>5486</v>
      </c>
      <c r="E1277" s="1675">
        <v>44332</v>
      </c>
      <c r="F1277" s="1601" t="s">
        <v>5625</v>
      </c>
      <c r="G1277" s="1602">
        <v>10</v>
      </c>
      <c r="H1277" s="1494" t="s">
        <v>5626</v>
      </c>
      <c r="I1277" s="1409"/>
      <c r="J1277" s="2"/>
    </row>
    <row r="1278" spans="1:10">
      <c r="A1278" s="1497">
        <v>2021</v>
      </c>
      <c r="B1278" s="1457" t="s">
        <v>91</v>
      </c>
      <c r="C1278" s="1459" t="s">
        <v>122</v>
      </c>
      <c r="D1278" s="1459" t="s">
        <v>5486</v>
      </c>
      <c r="E1278" s="1675">
        <v>44332</v>
      </c>
      <c r="F1278" s="1601" t="s">
        <v>5627</v>
      </c>
      <c r="G1278" s="1602">
        <v>7</v>
      </c>
      <c r="H1278" s="1494" t="s">
        <v>5628</v>
      </c>
      <c r="I1278" s="1409"/>
      <c r="J1278" s="2"/>
    </row>
    <row r="1279" spans="1:10">
      <c r="A1279" s="1497">
        <v>2021</v>
      </c>
      <c r="B1279" s="1457" t="s">
        <v>91</v>
      </c>
      <c r="C1279" s="1459" t="s">
        <v>122</v>
      </c>
      <c r="D1279" s="1459" t="s">
        <v>5486</v>
      </c>
      <c r="E1279" s="1675">
        <v>44332</v>
      </c>
      <c r="F1279" s="1601" t="s">
        <v>5629</v>
      </c>
      <c r="G1279" s="1602">
        <v>10</v>
      </c>
      <c r="H1279" s="1494" t="s">
        <v>5630</v>
      </c>
      <c r="I1279" s="1409"/>
      <c r="J1279" s="2"/>
    </row>
    <row r="1280" spans="1:10">
      <c r="A1280" s="1497">
        <v>2021</v>
      </c>
      <c r="B1280" s="1457" t="s">
        <v>91</v>
      </c>
      <c r="C1280" s="1459" t="s">
        <v>122</v>
      </c>
      <c r="D1280" s="1459" t="s">
        <v>5486</v>
      </c>
      <c r="E1280" s="1675">
        <v>44332</v>
      </c>
      <c r="F1280" s="1601" t="s">
        <v>5732</v>
      </c>
      <c r="G1280" s="1602">
        <v>3</v>
      </c>
      <c r="H1280" s="1494" t="s">
        <v>5700</v>
      </c>
      <c r="I1280" s="1409"/>
      <c r="J1280" s="2"/>
    </row>
    <row r="1281" spans="1:20">
      <c r="A1281" s="1497">
        <v>2021</v>
      </c>
      <c r="B1281" s="1457" t="s">
        <v>91</v>
      </c>
      <c r="C1281" s="1459" t="s">
        <v>122</v>
      </c>
      <c r="D1281" s="1459" t="s">
        <v>5486</v>
      </c>
      <c r="E1281" s="1675">
        <v>44332</v>
      </c>
      <c r="F1281" s="1601" t="s">
        <v>5733</v>
      </c>
      <c r="G1281" s="1602">
        <v>3</v>
      </c>
      <c r="H1281" s="1494" t="s">
        <v>5703</v>
      </c>
      <c r="I1281" s="1409"/>
      <c r="J1281" s="2"/>
    </row>
    <row r="1282" spans="1:20">
      <c r="A1282" s="1497">
        <v>2021</v>
      </c>
      <c r="B1282" s="1457" t="s">
        <v>91</v>
      </c>
      <c r="C1282" s="1459" t="s">
        <v>122</v>
      </c>
      <c r="D1282" s="1459" t="s">
        <v>5486</v>
      </c>
      <c r="E1282" s="1675">
        <v>44332</v>
      </c>
      <c r="F1282" s="1601" t="s">
        <v>5631</v>
      </c>
      <c r="G1282" s="1602">
        <v>7</v>
      </c>
      <c r="H1282" s="1494" t="s">
        <v>5632</v>
      </c>
      <c r="I1282" s="1409"/>
      <c r="J1282" s="2"/>
    </row>
    <row r="1283" spans="1:20">
      <c r="A1283" s="1497">
        <v>2021</v>
      </c>
      <c r="B1283" s="1457" t="s">
        <v>91</v>
      </c>
      <c r="C1283" s="1459" t="s">
        <v>122</v>
      </c>
      <c r="D1283" s="1459" t="s">
        <v>5486</v>
      </c>
      <c r="E1283" s="1675">
        <v>44332</v>
      </c>
      <c r="F1283" s="1601" t="s">
        <v>5633</v>
      </c>
      <c r="G1283" s="1602">
        <v>15</v>
      </c>
      <c r="H1283" s="1494" t="s">
        <v>5634</v>
      </c>
      <c r="I1283" s="1409"/>
      <c r="J1283" s="2"/>
    </row>
    <row r="1284" spans="1:20">
      <c r="A1284" s="1497">
        <v>2021</v>
      </c>
      <c r="B1284" s="1457" t="s">
        <v>91</v>
      </c>
      <c r="C1284" s="1459" t="s">
        <v>122</v>
      </c>
      <c r="D1284" s="1459" t="s">
        <v>5486</v>
      </c>
      <c r="E1284" s="1675">
        <v>44332</v>
      </c>
      <c r="F1284" s="1601" t="s">
        <v>5635</v>
      </c>
      <c r="G1284" s="1602">
        <v>15</v>
      </c>
      <c r="H1284" s="1494" t="s">
        <v>5636</v>
      </c>
      <c r="I1284" s="1409"/>
      <c r="J1284" s="2"/>
    </row>
    <row r="1285" spans="1:20">
      <c r="A1285" s="1497">
        <v>2021</v>
      </c>
      <c r="B1285" s="1457" t="s">
        <v>91</v>
      </c>
      <c r="C1285" s="1459" t="s">
        <v>122</v>
      </c>
      <c r="D1285" s="1459" t="s">
        <v>5486</v>
      </c>
      <c r="E1285" s="1675">
        <v>44332</v>
      </c>
      <c r="F1285" s="1601" t="s">
        <v>5637</v>
      </c>
      <c r="G1285" s="1602">
        <v>10</v>
      </c>
      <c r="H1285" s="1494" t="s">
        <v>5638</v>
      </c>
      <c r="I1285" s="1409"/>
      <c r="J1285" s="2"/>
    </row>
    <row r="1286" spans="1:20">
      <c r="A1286" s="1497">
        <v>2021</v>
      </c>
      <c r="B1286" s="1457" t="s">
        <v>91</v>
      </c>
      <c r="C1286" s="1459" t="s">
        <v>122</v>
      </c>
      <c r="D1286" s="1459" t="s">
        <v>5486</v>
      </c>
      <c r="E1286" s="1675">
        <v>44332</v>
      </c>
      <c r="F1286" s="1601" t="s">
        <v>5639</v>
      </c>
      <c r="G1286" s="1602">
        <v>7</v>
      </c>
      <c r="H1286" s="1494" t="s">
        <v>5640</v>
      </c>
      <c r="I1286" s="1409"/>
      <c r="J1286" s="2"/>
    </row>
    <row r="1287" spans="1:20">
      <c r="A1287" s="1497">
        <v>2021</v>
      </c>
      <c r="B1287" s="1457"/>
      <c r="C1287" s="1459"/>
      <c r="D1287" s="1459"/>
      <c r="E1287" s="1675"/>
      <c r="F1287" s="1601"/>
      <c r="G1287" s="1602">
        <f>SUM(G1273:G1286)</f>
        <v>122</v>
      </c>
      <c r="H1287" s="1494"/>
      <c r="I1287" s="1409"/>
      <c r="J1287" s="2"/>
    </row>
    <row r="1288" spans="1:20" ht="13.5" customHeight="1">
      <c r="A1288" s="144" t="s">
        <v>46</v>
      </c>
      <c r="B1288" s="125"/>
      <c r="C1288" s="145" t="s">
        <v>1285</v>
      </c>
      <c r="D1288" s="125"/>
      <c r="E1288" s="1672"/>
      <c r="F1288" s="129"/>
      <c r="G1288" s="129">
        <f>G1239+G1272+G1287</f>
        <v>536</v>
      </c>
      <c r="H1288" s="146"/>
      <c r="I1288" s="1409"/>
      <c r="J1288" s="93"/>
    </row>
    <row r="1289" spans="1:20" ht="13.5" customHeight="1">
      <c r="A1289" s="178"/>
      <c r="B1289" s="154"/>
      <c r="C1289" s="155"/>
      <c r="D1289" s="154"/>
      <c r="E1289" s="1677"/>
      <c r="F1289" s="153"/>
      <c r="G1289" s="153"/>
      <c r="H1289" s="157"/>
      <c r="I1289" s="1409"/>
      <c r="J1289" s="93"/>
    </row>
    <row r="1290" spans="1:20">
      <c r="A1290" s="147">
        <v>2019</v>
      </c>
      <c r="B1290" s="73" t="s">
        <v>129</v>
      </c>
      <c r="C1290" s="72" t="s">
        <v>147</v>
      </c>
      <c r="D1290" s="73" t="s">
        <v>55</v>
      </c>
      <c r="E1290" s="1673">
        <v>43506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>
      <c r="A1291" s="147">
        <v>2019</v>
      </c>
      <c r="B1291" s="73" t="s">
        <v>129</v>
      </c>
      <c r="C1291" s="72" t="s">
        <v>147</v>
      </c>
      <c r="D1291" s="73" t="s">
        <v>112</v>
      </c>
      <c r="E1291" s="1673">
        <v>43786</v>
      </c>
      <c r="F1291" s="133" t="s">
        <v>1286</v>
      </c>
      <c r="G1291" s="87">
        <v>5</v>
      </c>
      <c r="H1291" s="88" t="s">
        <v>765</v>
      </c>
      <c r="I1291" s="1409"/>
      <c r="J1291" s="2"/>
    </row>
    <row r="1292" spans="1:20" ht="13.5" customHeight="1">
      <c r="A1292" s="147">
        <v>2019</v>
      </c>
      <c r="B1292" s="266"/>
      <c r="C1292" s="267"/>
      <c r="D1292" s="266"/>
      <c r="E1292" s="1693"/>
      <c r="F1292" s="341"/>
      <c r="G1292" s="133">
        <f>SUM(G1290:G1291)</f>
        <v>10</v>
      </c>
      <c r="H1292" s="269"/>
      <c r="I1292" s="1651"/>
      <c r="J1292" s="93"/>
      <c r="K1292" s="271"/>
      <c r="L1292" s="195"/>
      <c r="M1292" s="195"/>
    </row>
    <row r="1293" spans="1:20" ht="13.5" customHeight="1">
      <c r="A1293" s="144" t="s">
        <v>46</v>
      </c>
      <c r="B1293" s="125"/>
      <c r="C1293" s="272" t="s">
        <v>147</v>
      </c>
      <c r="D1293" s="125"/>
      <c r="E1293" s="1672"/>
      <c r="F1293" s="129"/>
      <c r="G1293" s="129">
        <f>G1292</f>
        <v>10</v>
      </c>
      <c r="H1293" s="146"/>
      <c r="I1293" s="1409"/>
      <c r="J1293" s="93"/>
    </row>
    <row r="1294" spans="1:20" ht="13.5" customHeight="1">
      <c r="A1294" s="178"/>
      <c r="B1294" s="154"/>
      <c r="C1294" s="155"/>
      <c r="D1294" s="154"/>
      <c r="E1294" s="1677"/>
      <c r="F1294" s="153"/>
      <c r="G1294" s="153"/>
      <c r="H1294" s="157"/>
      <c r="I1294" s="1409"/>
      <c r="J1294" s="9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657</v>
      </c>
      <c r="E1295" s="1670">
        <v>43142</v>
      </c>
      <c r="F1295" s="111" t="s">
        <v>1287</v>
      </c>
      <c r="G1295" s="111">
        <v>10</v>
      </c>
      <c r="H1295" s="170" t="s">
        <v>342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64</v>
      </c>
      <c r="E1296" s="1670">
        <v>43169</v>
      </c>
      <c r="F1296" s="111" t="s">
        <v>1288</v>
      </c>
      <c r="G1296" s="111">
        <v>10</v>
      </c>
      <c r="H1296" s="170" t="s">
        <v>342</v>
      </c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0">
        <v>43163</v>
      </c>
      <c r="F1297" s="111" t="s">
        <v>1289</v>
      </c>
      <c r="G1297" s="111">
        <v>7</v>
      </c>
      <c r="H1297" s="170" t="s">
        <v>1290</v>
      </c>
      <c r="I1297" s="1540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0">
        <v>43163</v>
      </c>
      <c r="F1298" s="111" t="s">
        <v>1291</v>
      </c>
      <c r="G1298" s="111">
        <v>3</v>
      </c>
      <c r="H1298" s="170" t="s">
        <v>1292</v>
      </c>
      <c r="I1298" s="1540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222</v>
      </c>
      <c r="E1299" s="1670">
        <v>43163</v>
      </c>
      <c r="F1299" s="111" t="s">
        <v>1288</v>
      </c>
      <c r="G1299" s="111">
        <v>10</v>
      </c>
      <c r="H1299" s="170" t="s">
        <v>1293</v>
      </c>
      <c r="I1299" s="1540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 ht="13.5" customHeight="1">
      <c r="A1300" s="134">
        <v>2018</v>
      </c>
      <c r="B1300" s="107" t="s">
        <v>91</v>
      </c>
      <c r="C1300" s="107" t="s">
        <v>93</v>
      </c>
      <c r="D1300" s="107" t="s">
        <v>86</v>
      </c>
      <c r="E1300" s="1670">
        <v>43180</v>
      </c>
      <c r="F1300" s="111" t="s">
        <v>1294</v>
      </c>
      <c r="G1300" s="111">
        <v>10</v>
      </c>
      <c r="H1300" s="170" t="s">
        <v>1295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0">
        <v>43240</v>
      </c>
      <c r="F1301" s="1665" t="s">
        <v>1296</v>
      </c>
      <c r="G1301" s="111">
        <v>10</v>
      </c>
      <c r="H1301" s="170" t="s">
        <v>1297</v>
      </c>
      <c r="I1301" s="1540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0">
        <v>43240</v>
      </c>
      <c r="F1302" s="1665" t="s">
        <v>1298</v>
      </c>
      <c r="G1302" s="111">
        <v>7</v>
      </c>
      <c r="H1302" s="170" t="s">
        <v>1299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227</v>
      </c>
      <c r="E1303" s="1670">
        <v>43240</v>
      </c>
      <c r="F1303" s="1665" t="s">
        <v>1300</v>
      </c>
      <c r="G1303" s="111">
        <v>10</v>
      </c>
      <c r="H1303" s="170" t="s">
        <v>1301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370</v>
      </c>
      <c r="E1304" s="1670">
        <v>43247</v>
      </c>
      <c r="F1304" s="111" t="s">
        <v>1302</v>
      </c>
      <c r="G1304" s="111">
        <v>5</v>
      </c>
      <c r="H1304" s="170" t="s">
        <v>1303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0">
        <v>43267</v>
      </c>
      <c r="F1305" s="111" t="s">
        <v>1304</v>
      </c>
      <c r="G1305" s="111">
        <v>0</v>
      </c>
      <c r="H1305" s="170" t="s">
        <v>793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34">
        <v>2018</v>
      </c>
      <c r="B1306" s="107" t="s">
        <v>91</v>
      </c>
      <c r="C1306" s="107" t="s">
        <v>93</v>
      </c>
      <c r="D1306" s="107" t="s">
        <v>702</v>
      </c>
      <c r="E1306" s="1670">
        <v>43267</v>
      </c>
      <c r="F1306" s="111" t="s">
        <v>1305</v>
      </c>
      <c r="G1306" s="111">
        <v>0</v>
      </c>
      <c r="H1306" s="170" t="s">
        <v>1306</v>
      </c>
      <c r="I1306" s="1409" t="s">
        <v>234</v>
      </c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>
      <c r="A1307" s="134">
        <v>2018</v>
      </c>
      <c r="B1307" s="107" t="s">
        <v>91</v>
      </c>
      <c r="C1307" s="171" t="s">
        <v>93</v>
      </c>
      <c r="D1307" s="107" t="s">
        <v>265</v>
      </c>
      <c r="E1307" s="1670">
        <v>43352</v>
      </c>
      <c r="F1307" s="111" t="s">
        <v>1307</v>
      </c>
      <c r="G1307" s="172">
        <v>10</v>
      </c>
      <c r="H1307" s="170" t="s">
        <v>1308</v>
      </c>
      <c r="I1307" s="1409"/>
      <c r="J1307" s="2"/>
    </row>
    <row r="1308" spans="1:20">
      <c r="A1308" s="134">
        <v>2018</v>
      </c>
      <c r="B1308" s="107" t="s">
        <v>91</v>
      </c>
      <c r="C1308" s="171" t="s">
        <v>93</v>
      </c>
      <c r="D1308" s="107" t="s">
        <v>1309</v>
      </c>
      <c r="E1308" s="1670">
        <v>43421</v>
      </c>
      <c r="F1308" s="111" t="s">
        <v>1310</v>
      </c>
      <c r="G1308" s="172">
        <v>5</v>
      </c>
      <c r="H1308" s="170" t="s">
        <v>273</v>
      </c>
      <c r="I1308" s="1409"/>
      <c r="J1308" s="2"/>
    </row>
    <row r="1309" spans="1:20" s="115" customFormat="1" ht="13.5" customHeight="1">
      <c r="A1309" s="134">
        <v>2018</v>
      </c>
      <c r="B1309" s="107"/>
      <c r="C1309" s="107"/>
      <c r="D1309" s="107"/>
      <c r="E1309" s="1670"/>
      <c r="F1309" s="111"/>
      <c r="G1309" s="111">
        <f>SUM(G1295:G1308)</f>
        <v>97</v>
      </c>
      <c r="H1309" s="170"/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47">
        <v>2019</v>
      </c>
      <c r="B1310" s="73" t="s">
        <v>91</v>
      </c>
      <c r="C1310" s="72" t="s">
        <v>93</v>
      </c>
      <c r="D1310" s="73" t="s">
        <v>657</v>
      </c>
      <c r="E1310" s="1673">
        <v>43506</v>
      </c>
      <c r="F1310" s="133" t="s">
        <v>1311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3">
        <v>43533</v>
      </c>
      <c r="F1311" s="133" t="s">
        <v>1312</v>
      </c>
      <c r="G1311" s="87">
        <v>5</v>
      </c>
      <c r="H1311" s="88" t="s">
        <v>798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3">
        <v>43533</v>
      </c>
      <c r="F1312" s="133" t="s">
        <v>1288</v>
      </c>
      <c r="G1312" s="87">
        <v>5</v>
      </c>
      <c r="H1312" s="88" t="s">
        <v>342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64</v>
      </c>
      <c r="E1313" s="1673">
        <v>43533</v>
      </c>
      <c r="F1313" s="133" t="s">
        <v>1288</v>
      </c>
      <c r="G1313" s="87">
        <v>5</v>
      </c>
      <c r="H1313" s="88" t="s">
        <v>800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3">
        <v>43547</v>
      </c>
      <c r="F1314" s="133" t="s">
        <v>1313</v>
      </c>
      <c r="G1314" s="87">
        <v>5</v>
      </c>
      <c r="H1314" s="88" t="s">
        <v>342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72</v>
      </c>
      <c r="E1315" s="1673">
        <v>43547</v>
      </c>
      <c r="F1315" s="133" t="s">
        <v>1313</v>
      </c>
      <c r="G1315" s="87">
        <v>5</v>
      </c>
      <c r="H1315" s="88" t="s">
        <v>798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3">
        <v>43562</v>
      </c>
      <c r="F1316" s="133" t="s">
        <v>1314</v>
      </c>
      <c r="G1316" s="87">
        <v>5</v>
      </c>
      <c r="H1316" s="88" t="s">
        <v>1315</v>
      </c>
      <c r="I1316" s="1409"/>
      <c r="J1316" s="2"/>
    </row>
    <row r="1317" spans="1:10">
      <c r="A1317" s="147">
        <v>2019</v>
      </c>
      <c r="B1317" s="73" t="s">
        <v>91</v>
      </c>
      <c r="C1317" s="72" t="s">
        <v>93</v>
      </c>
      <c r="D1317" s="73" t="s">
        <v>86</v>
      </c>
      <c r="E1317" s="1673">
        <v>43562</v>
      </c>
      <c r="F1317" s="133" t="s">
        <v>1314</v>
      </c>
      <c r="G1317" s="87">
        <v>5</v>
      </c>
      <c r="H1317" s="88" t="s">
        <v>798</v>
      </c>
      <c r="I1317" s="1409"/>
      <c r="J1317" s="2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74">
        <v>43604</v>
      </c>
      <c r="F1318" s="1656" t="s">
        <v>1316</v>
      </c>
      <c r="G1318" s="141">
        <v>10</v>
      </c>
      <c r="H1318" s="1561" t="s">
        <v>1317</v>
      </c>
      <c r="I1318" s="1409"/>
    </row>
    <row r="1319" spans="1:10">
      <c r="A1319" s="137">
        <v>2019</v>
      </c>
      <c r="B1319" s="73" t="s">
        <v>91</v>
      </c>
      <c r="C1319" s="143" t="s">
        <v>93</v>
      </c>
      <c r="D1319" s="138" t="s">
        <v>227</v>
      </c>
      <c r="E1319" s="1674">
        <v>43604</v>
      </c>
      <c r="F1319" s="1656" t="s">
        <v>1318</v>
      </c>
      <c r="G1319" s="141">
        <v>3</v>
      </c>
      <c r="H1319" s="1561" t="s">
        <v>1319</v>
      </c>
      <c r="I1319" s="1409"/>
    </row>
    <row r="1320" spans="1:10">
      <c r="A1320" s="147">
        <v>2019</v>
      </c>
      <c r="B1320" s="73" t="s">
        <v>91</v>
      </c>
      <c r="C1320" s="72" t="s">
        <v>93</v>
      </c>
      <c r="D1320" s="73" t="s">
        <v>78</v>
      </c>
      <c r="E1320" s="1673">
        <v>43611</v>
      </c>
      <c r="F1320" s="133" t="s">
        <v>1320</v>
      </c>
      <c r="G1320" s="87">
        <v>10</v>
      </c>
      <c r="H1320" s="88" t="s">
        <v>564</v>
      </c>
      <c r="I1320" s="1409"/>
      <c r="J1320" s="2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79">
        <v>43716</v>
      </c>
      <c r="F1321" s="1662" t="s">
        <v>1321</v>
      </c>
      <c r="G1321" s="173">
        <v>10</v>
      </c>
      <c r="H1321" s="88" t="s">
        <v>1308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79">
        <v>43716</v>
      </c>
      <c r="F1322" s="1662" t="s">
        <v>1322</v>
      </c>
      <c r="G1322" s="173">
        <v>7</v>
      </c>
      <c r="H1322" s="88" t="s">
        <v>1041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277</v>
      </c>
      <c r="E1323" s="1679">
        <v>43716</v>
      </c>
      <c r="F1323" s="1662" t="s">
        <v>1323</v>
      </c>
      <c r="G1323" s="173">
        <v>10</v>
      </c>
      <c r="H1323" s="88" t="s">
        <v>1225</v>
      </c>
      <c r="I1323" s="1409"/>
    </row>
    <row r="1324" spans="1:10">
      <c r="A1324" s="173">
        <v>2019</v>
      </c>
      <c r="B1324" s="73" t="s">
        <v>91</v>
      </c>
      <c r="C1324" s="174" t="s">
        <v>93</v>
      </c>
      <c r="D1324" s="174" t="s">
        <v>64</v>
      </c>
      <c r="E1324" s="1679">
        <v>43784</v>
      </c>
      <c r="F1324" s="1662" t="s">
        <v>1324</v>
      </c>
      <c r="G1324" s="173">
        <v>5</v>
      </c>
      <c r="H1324" s="88" t="s">
        <v>1325</v>
      </c>
      <c r="I1324" s="1409"/>
    </row>
    <row r="1325" spans="1:10">
      <c r="A1325" s="147">
        <v>2019</v>
      </c>
      <c r="C1325" s="72"/>
      <c r="E1325" s="1673"/>
      <c r="F1325" s="133"/>
      <c r="G1325" s="87">
        <f>SUM(G1310:G1324)</f>
        <v>95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1">
        <v>43891</v>
      </c>
      <c r="F1326" s="1668" t="s">
        <v>1311</v>
      </c>
      <c r="G1326" s="1378">
        <v>10</v>
      </c>
      <c r="H1326" s="1414" t="s">
        <v>1326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1">
        <v>43891</v>
      </c>
      <c r="F1327" s="1668" t="s">
        <v>1327</v>
      </c>
      <c r="G1327" s="1378">
        <v>10</v>
      </c>
      <c r="H1327" s="1414" t="s">
        <v>1328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1">
        <v>43891</v>
      </c>
      <c r="F1328" s="1668" t="s">
        <v>1313</v>
      </c>
      <c r="G1328" s="1378">
        <v>7</v>
      </c>
      <c r="H1328" s="1414" t="s">
        <v>1329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252</v>
      </c>
      <c r="E1329" s="1691">
        <v>43891</v>
      </c>
      <c r="F1329" s="1668" t="s">
        <v>1330</v>
      </c>
      <c r="G1329" s="1378">
        <v>7</v>
      </c>
      <c r="H1329" s="1414" t="s">
        <v>1331</v>
      </c>
      <c r="I1329" s="1409"/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1">
        <v>43904</v>
      </c>
      <c r="F1330" s="1668" t="s">
        <v>1333</v>
      </c>
      <c r="G1330" s="1378">
        <v>0</v>
      </c>
      <c r="H1330" s="1414" t="s">
        <v>244</v>
      </c>
      <c r="I1330" s="1409" t="s">
        <v>234</v>
      </c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1">
        <v>43904</v>
      </c>
      <c r="F1331" s="1668" t="s">
        <v>1334</v>
      </c>
      <c r="G1331" s="1378">
        <v>5</v>
      </c>
      <c r="H1331" s="1414" t="s">
        <v>1335</v>
      </c>
      <c r="I1331" s="1409"/>
      <c r="J1331" s="2"/>
    </row>
    <row r="1332" spans="1:20">
      <c r="A1332" s="1413">
        <v>2020</v>
      </c>
      <c r="B1332" s="1362" t="s">
        <v>91</v>
      </c>
      <c r="C1332" s="1375" t="s">
        <v>93</v>
      </c>
      <c r="D1332" s="1375" t="s">
        <v>1332</v>
      </c>
      <c r="E1332" s="1691">
        <v>43904</v>
      </c>
      <c r="F1332" s="1668" t="s">
        <v>1336</v>
      </c>
      <c r="G1332" s="1378">
        <v>0</v>
      </c>
      <c r="H1332" s="1414" t="s">
        <v>670</v>
      </c>
      <c r="I1332" s="1409" t="s">
        <v>234</v>
      </c>
      <c r="J1332" s="2"/>
    </row>
    <row r="1333" spans="1:20">
      <c r="A1333" s="1413">
        <v>2020</v>
      </c>
      <c r="B1333" s="1362"/>
      <c r="C1333" s="1411"/>
      <c r="D1333" s="1362"/>
      <c r="E1333" s="1681"/>
      <c r="F1333" s="1363"/>
      <c r="G1333" s="1412">
        <f>SUM(G1326:G1332)</f>
        <v>39</v>
      </c>
      <c r="H1333" s="1405"/>
      <c r="I1333" s="1409"/>
      <c r="J1333" s="2"/>
    </row>
    <row r="1334" spans="1:20">
      <c r="A1334" s="1497">
        <v>2021</v>
      </c>
      <c r="B1334" s="1457" t="s">
        <v>91</v>
      </c>
      <c r="C1334" s="1494" t="s">
        <v>93</v>
      </c>
      <c r="D1334" s="1494" t="s">
        <v>252</v>
      </c>
      <c r="E1334" s="1669">
        <v>44262</v>
      </c>
      <c r="F1334" s="1495" t="s">
        <v>5431</v>
      </c>
      <c r="G1334" s="1495">
        <v>10</v>
      </c>
      <c r="H1334" s="1494" t="s">
        <v>639</v>
      </c>
      <c r="I1334" s="1409"/>
      <c r="J1334" s="2"/>
    </row>
    <row r="1335" spans="1:20">
      <c r="A1335" s="1497">
        <v>2021</v>
      </c>
      <c r="B1335" s="1457" t="s">
        <v>91</v>
      </c>
      <c r="C1335" s="1494" t="s">
        <v>93</v>
      </c>
      <c r="D1335" s="1494" t="s">
        <v>252</v>
      </c>
      <c r="E1335" s="1669">
        <v>44262</v>
      </c>
      <c r="F1335" s="1495" t="s">
        <v>5432</v>
      </c>
      <c r="G1335" s="1495">
        <v>10</v>
      </c>
      <c r="H1335" s="1494" t="s">
        <v>1326</v>
      </c>
      <c r="I1335" s="1409"/>
      <c r="J1335" s="2"/>
    </row>
    <row r="1336" spans="1:20">
      <c r="A1336" s="1497">
        <v>2021</v>
      </c>
      <c r="B1336" s="1457" t="s">
        <v>91</v>
      </c>
      <c r="C1336" s="1494" t="s">
        <v>93</v>
      </c>
      <c r="D1336" s="1494" t="s">
        <v>252</v>
      </c>
      <c r="E1336" s="1669">
        <v>44262</v>
      </c>
      <c r="F1336" s="1495" t="s">
        <v>5433</v>
      </c>
      <c r="G1336" s="1495">
        <v>3</v>
      </c>
      <c r="H1336" s="1494" t="s">
        <v>1420</v>
      </c>
      <c r="I1336" s="1409"/>
      <c r="J1336" s="2"/>
    </row>
    <row r="1337" spans="1:20">
      <c r="A1337" s="1497">
        <v>2021</v>
      </c>
      <c r="B1337" s="1457" t="s">
        <v>91</v>
      </c>
      <c r="C1337" s="1494" t="s">
        <v>93</v>
      </c>
      <c r="D1337" s="1494" t="s">
        <v>252</v>
      </c>
      <c r="E1337" s="1669">
        <v>44262</v>
      </c>
      <c r="F1337" s="1495" t="s">
        <v>5434</v>
      </c>
      <c r="G1337" s="1495">
        <v>10</v>
      </c>
      <c r="H1337" s="1494" t="s">
        <v>1354</v>
      </c>
      <c r="I1337" s="1409"/>
      <c r="J1337" s="2"/>
    </row>
    <row r="1338" spans="1:20">
      <c r="A1338" s="1497">
        <v>2021</v>
      </c>
      <c r="B1338" s="1457" t="s">
        <v>91</v>
      </c>
      <c r="C1338" s="1494" t="s">
        <v>93</v>
      </c>
      <c r="D1338" s="1494" t="s">
        <v>252</v>
      </c>
      <c r="E1338" s="1669">
        <v>44262</v>
      </c>
      <c r="F1338" s="1495" t="s">
        <v>5435</v>
      </c>
      <c r="G1338" s="1495">
        <v>10</v>
      </c>
      <c r="H1338" s="1494" t="s">
        <v>883</v>
      </c>
      <c r="I1338" s="1409"/>
      <c r="J1338" s="2"/>
    </row>
    <row r="1339" spans="1:20" s="188" customFormat="1">
      <c r="A1339" s="1458">
        <v>2021</v>
      </c>
      <c r="B1339" s="1457" t="s">
        <v>91</v>
      </c>
      <c r="C1339" s="1494" t="s">
        <v>93</v>
      </c>
      <c r="D1339" s="1494" t="s">
        <v>5446</v>
      </c>
      <c r="E1339" s="1669">
        <v>44268</v>
      </c>
      <c r="F1339" s="1495" t="s">
        <v>5450</v>
      </c>
      <c r="G1339" s="1495">
        <v>5</v>
      </c>
      <c r="H1339" s="1494" t="s">
        <v>793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 s="188" customFormat="1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75">
        <v>44332</v>
      </c>
      <c r="F1340" s="1601" t="s">
        <v>5641</v>
      </c>
      <c r="G1340" s="1602">
        <v>10</v>
      </c>
      <c r="H1340" s="1494" t="s">
        <v>5642</v>
      </c>
      <c r="I1340" s="1409"/>
      <c r="J1340" s="250"/>
      <c r="K1340" s="186"/>
      <c r="L1340" s="186"/>
      <c r="M1340" s="186"/>
      <c r="N1340" s="186"/>
      <c r="O1340" s="186"/>
      <c r="P1340" s="186"/>
      <c r="Q1340" s="186"/>
      <c r="R1340" s="186"/>
      <c r="S1340" s="186"/>
      <c r="T1340" s="186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75">
        <v>44332</v>
      </c>
      <c r="F1341" s="1601" t="s">
        <v>5643</v>
      </c>
      <c r="G1341" s="1602">
        <v>7</v>
      </c>
      <c r="H1341" s="1494" t="s">
        <v>5644</v>
      </c>
      <c r="I1341" s="1409"/>
      <c r="J1341" s="2"/>
    </row>
    <row r="1342" spans="1:20">
      <c r="A1342" s="1458">
        <v>2021</v>
      </c>
      <c r="B1342" s="1457" t="s">
        <v>91</v>
      </c>
      <c r="C1342" s="1459" t="s">
        <v>93</v>
      </c>
      <c r="D1342" s="1459" t="s">
        <v>5486</v>
      </c>
      <c r="E1342" s="1675">
        <v>44332</v>
      </c>
      <c r="F1342" s="1601" t="s">
        <v>5739</v>
      </c>
      <c r="G1342" s="1602">
        <v>3</v>
      </c>
      <c r="H1342" s="1494" t="s">
        <v>5706</v>
      </c>
      <c r="I1342" s="1409"/>
      <c r="J1342" s="2"/>
    </row>
    <row r="1343" spans="1:20">
      <c r="A1343" s="1497">
        <v>2021</v>
      </c>
      <c r="B1343" s="1457"/>
      <c r="C1343" s="1537"/>
      <c r="D1343" s="1457"/>
      <c r="E1343" s="1684"/>
      <c r="F1343" s="1458"/>
      <c r="G1343" s="1534">
        <f>SUM(G1334:G1342)</f>
        <v>68</v>
      </c>
      <c r="H1343" s="1499"/>
      <c r="I1343" s="1409"/>
      <c r="J1343" s="2"/>
    </row>
    <row r="1344" spans="1:20" ht="13.5" customHeight="1">
      <c r="A1344" s="144" t="s">
        <v>46</v>
      </c>
      <c r="B1344" s="125"/>
      <c r="C1344" s="145" t="s">
        <v>1337</v>
      </c>
      <c r="D1344" s="125"/>
      <c r="E1344" s="1672"/>
      <c r="F1344" s="129"/>
      <c r="G1344" s="129">
        <f>G1309+G1325+G1333+G1343</f>
        <v>299</v>
      </c>
      <c r="H1344" s="146"/>
      <c r="I1344" s="1409"/>
      <c r="J1344" s="93"/>
    </row>
    <row r="1345" spans="1:20" ht="13.5" customHeight="1">
      <c r="A1345" s="278"/>
      <c r="B1345" s="154"/>
      <c r="C1345" s="154"/>
      <c r="D1345" s="279"/>
      <c r="E1345" s="1677"/>
      <c r="F1345" s="280"/>
      <c r="G1345" s="153"/>
      <c r="H1345" s="157"/>
      <c r="I1345" s="1409"/>
      <c r="J1345" s="93"/>
    </row>
    <row r="1346" spans="1:20" s="115" customFormat="1" ht="13.5" customHeight="1">
      <c r="A1346" s="134">
        <v>2018</v>
      </c>
      <c r="B1346" s="107" t="s">
        <v>164</v>
      </c>
      <c r="C1346" s="169" t="s">
        <v>212</v>
      </c>
      <c r="D1346" s="107" t="s">
        <v>222</v>
      </c>
      <c r="E1346" s="1670">
        <v>43163</v>
      </c>
      <c r="F1346" s="111" t="s">
        <v>1338</v>
      </c>
      <c r="G1346" s="111">
        <v>3</v>
      </c>
      <c r="H1346" s="170" t="s">
        <v>1339</v>
      </c>
      <c r="I1346" s="1540"/>
      <c r="J1346" s="114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</row>
    <row r="1347" spans="1:20" ht="13.5" customHeight="1">
      <c r="A1347" s="106">
        <v>2018</v>
      </c>
      <c r="B1347" s="116"/>
      <c r="C1347" s="116"/>
      <c r="D1347" s="342"/>
      <c r="E1347" s="1671"/>
      <c r="F1347" s="469"/>
      <c r="G1347" s="111">
        <f>SUM(G1346)</f>
        <v>3</v>
      </c>
      <c r="H1347" s="152"/>
      <c r="I1347" s="1649"/>
      <c r="J1347" s="93"/>
      <c r="K1347" s="195"/>
    </row>
    <row r="1348" spans="1:20" ht="13.5" customHeight="1">
      <c r="A1348" s="124" t="s">
        <v>46</v>
      </c>
      <c r="B1348" s="125"/>
      <c r="C1348" s="125" t="s">
        <v>1340</v>
      </c>
      <c r="D1348" s="272"/>
      <c r="E1348" s="1672"/>
      <c r="F1348" s="264"/>
      <c r="G1348" s="129">
        <f>G1347</f>
        <v>3</v>
      </c>
      <c r="H1348" s="146"/>
      <c r="I1348" s="1409"/>
      <c r="J1348" s="93"/>
    </row>
    <row r="1349" spans="1:20" ht="13.5" customHeight="1">
      <c r="A1349" s="104"/>
      <c r="D1349" s="72"/>
      <c r="E1349" s="1673"/>
      <c r="F1349" s="87"/>
      <c r="G1349" s="133"/>
      <c r="I1349" s="1409"/>
      <c r="J1349" s="93"/>
    </row>
    <row r="1350" spans="1:20">
      <c r="A1350" s="147">
        <v>2019</v>
      </c>
      <c r="B1350" s="73" t="s">
        <v>164</v>
      </c>
      <c r="C1350" s="148" t="s">
        <v>182</v>
      </c>
      <c r="D1350" s="73" t="s">
        <v>58</v>
      </c>
      <c r="E1350" s="1673">
        <v>43506</v>
      </c>
      <c r="F1350" s="133" t="s">
        <v>1341</v>
      </c>
      <c r="G1350" s="87">
        <v>5</v>
      </c>
      <c r="H1350" s="88" t="s">
        <v>663</v>
      </c>
      <c r="I1350" s="1409"/>
      <c r="J1350" s="2"/>
    </row>
    <row r="1351" spans="1:20">
      <c r="A1351" s="173">
        <v>2019</v>
      </c>
      <c r="B1351" s="73" t="s">
        <v>164</v>
      </c>
      <c r="C1351" s="148" t="s">
        <v>182</v>
      </c>
      <c r="D1351" s="174" t="s">
        <v>277</v>
      </c>
      <c r="E1351" s="1679">
        <v>43716</v>
      </c>
      <c r="F1351" s="1662" t="s">
        <v>1342</v>
      </c>
      <c r="G1351" s="173">
        <v>10</v>
      </c>
      <c r="H1351" s="88" t="s">
        <v>1343</v>
      </c>
      <c r="I1351" s="1409"/>
    </row>
    <row r="1352" spans="1:20">
      <c r="A1352" s="173">
        <v>2019</v>
      </c>
      <c r="B1352" s="73" t="s">
        <v>164</v>
      </c>
      <c r="C1352" s="148" t="s">
        <v>182</v>
      </c>
      <c r="D1352" s="73" t="s">
        <v>84</v>
      </c>
      <c r="E1352" s="1679">
        <v>43765</v>
      </c>
      <c r="F1352" s="1657" t="s">
        <v>1344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94</v>
      </c>
      <c r="E1353" s="1679">
        <v>43772</v>
      </c>
      <c r="F1353" s="1657" t="s">
        <v>1346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79">
        <v>43786</v>
      </c>
      <c r="F1354" s="1657" t="s">
        <v>1347</v>
      </c>
      <c r="G1354" s="173">
        <v>5</v>
      </c>
      <c r="H1354" s="88" t="s">
        <v>352</v>
      </c>
      <c r="I1354" s="1409"/>
    </row>
    <row r="1355" spans="1:20">
      <c r="A1355" s="173">
        <v>2019</v>
      </c>
      <c r="B1355" s="73" t="s">
        <v>164</v>
      </c>
      <c r="C1355" s="148" t="s">
        <v>1345</v>
      </c>
      <c r="D1355" s="73" t="s">
        <v>112</v>
      </c>
      <c r="E1355" s="1679">
        <v>43786</v>
      </c>
      <c r="F1355" s="1657" t="s">
        <v>1348</v>
      </c>
      <c r="G1355" s="173">
        <v>0</v>
      </c>
      <c r="H1355" s="88" t="s">
        <v>391</v>
      </c>
      <c r="I1355" s="1409" t="s">
        <v>234</v>
      </c>
    </row>
    <row r="1356" spans="1:20" s="115" customFormat="1" ht="13.5" customHeight="1">
      <c r="A1356" s="147">
        <v>2019</v>
      </c>
      <c r="B1356" s="107"/>
      <c r="C1356" s="169"/>
      <c r="D1356" s="107"/>
      <c r="E1356" s="1670"/>
      <c r="F1356" s="111"/>
      <c r="G1356" s="133">
        <f>SUM(G1350:G1355)</f>
        <v>30</v>
      </c>
      <c r="H1356" s="170"/>
      <c r="I1356" s="1540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7">
        <v>2021</v>
      </c>
      <c r="B1357" s="1457" t="s">
        <v>164</v>
      </c>
      <c r="C1357" s="1498" t="s">
        <v>1345</v>
      </c>
      <c r="D1357" s="1459" t="s">
        <v>5486</v>
      </c>
      <c r="E1357" s="1675">
        <v>44332</v>
      </c>
      <c r="F1357" s="1601" t="s">
        <v>5645</v>
      </c>
      <c r="G1357" s="1602">
        <v>15</v>
      </c>
      <c r="H1357" s="1494" t="s">
        <v>5646</v>
      </c>
      <c r="I1357" s="1540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s="115" customFormat="1" ht="13.5" customHeight="1">
      <c r="A1358" s="1497">
        <v>2021</v>
      </c>
      <c r="B1358" s="1457"/>
      <c r="C1358" s="1498"/>
      <c r="D1358" s="1457"/>
      <c r="E1358" s="1684"/>
      <c r="F1358" s="1458"/>
      <c r="G1358" s="1458">
        <f>SUM(G1357)</f>
        <v>15</v>
      </c>
      <c r="H1358" s="1499"/>
      <c r="I1358" s="1540"/>
      <c r="J1358" s="114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</row>
    <row r="1359" spans="1:20" ht="13.5" customHeight="1">
      <c r="A1359" s="144" t="s">
        <v>46</v>
      </c>
      <c r="B1359" s="125"/>
      <c r="C1359" s="145" t="s">
        <v>1349</v>
      </c>
      <c r="D1359" s="125"/>
      <c r="E1359" s="1672"/>
      <c r="F1359" s="129"/>
      <c r="G1359" s="129">
        <f>G1356+G1358</f>
        <v>45</v>
      </c>
      <c r="H1359" s="146"/>
      <c r="I1359" s="1409"/>
      <c r="J1359" s="93"/>
    </row>
    <row r="1360" spans="1:20" ht="13.5" customHeight="1">
      <c r="A1360" s="104"/>
      <c r="D1360" s="72"/>
      <c r="E1360" s="1673"/>
      <c r="F1360" s="87"/>
      <c r="G1360" s="133"/>
      <c r="I1360" s="1409"/>
      <c r="J1360" s="93"/>
    </row>
    <row r="1361" spans="1:20">
      <c r="A1361" s="173">
        <v>2019</v>
      </c>
      <c r="B1361" s="73" t="s">
        <v>164</v>
      </c>
      <c r="C1361" s="174" t="s">
        <v>196</v>
      </c>
      <c r="D1361" s="174" t="s">
        <v>277</v>
      </c>
      <c r="E1361" s="1679">
        <v>43716</v>
      </c>
      <c r="F1361" s="1662" t="s">
        <v>1350</v>
      </c>
      <c r="G1361" s="173">
        <v>10</v>
      </c>
      <c r="H1361" s="88" t="s">
        <v>1351</v>
      </c>
      <c r="I1361" s="1409"/>
    </row>
    <row r="1362" spans="1:20" s="115" customFormat="1" ht="13.5" customHeight="1">
      <c r="A1362" s="147">
        <v>2019</v>
      </c>
      <c r="B1362" s="107"/>
      <c r="C1362" s="169"/>
      <c r="D1362" s="107"/>
      <c r="E1362" s="1670"/>
      <c r="F1362" s="111"/>
      <c r="G1362" s="133">
        <f>SUM(G1361)</f>
        <v>10</v>
      </c>
      <c r="H1362" s="170"/>
      <c r="I1362" s="1540"/>
      <c r="J1362" s="114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</row>
    <row r="1363" spans="1:20" ht="13.5" customHeight="1">
      <c r="A1363" s="144" t="s">
        <v>46</v>
      </c>
      <c r="B1363" s="125"/>
      <c r="C1363" s="145" t="s">
        <v>1352</v>
      </c>
      <c r="D1363" s="125"/>
      <c r="E1363" s="1672"/>
      <c r="F1363" s="129"/>
      <c r="G1363" s="129">
        <f>G1362</f>
        <v>10</v>
      </c>
      <c r="H1363" s="146"/>
      <c r="I1363" s="1409"/>
      <c r="J1363" s="93"/>
    </row>
    <row r="1364" spans="1:20" ht="13.5" customHeight="1">
      <c r="A1364" s="147"/>
      <c r="C1364" s="148"/>
      <c r="E1364" s="1673"/>
      <c r="F1364" s="133"/>
      <c r="G1364" s="133"/>
      <c r="I1364" s="1409"/>
      <c r="J1364" s="93"/>
    </row>
    <row r="1365" spans="1:20" ht="13.5" customHeight="1">
      <c r="A1365" s="1363">
        <v>2020</v>
      </c>
      <c r="B1365" s="1428" t="s">
        <v>164</v>
      </c>
      <c r="C1365" s="1375" t="s">
        <v>170</v>
      </c>
      <c r="D1365" s="1375" t="s">
        <v>252</v>
      </c>
      <c r="E1365" s="1691">
        <v>43891</v>
      </c>
      <c r="F1365" s="1668" t="s">
        <v>1353</v>
      </c>
      <c r="G1365" s="1378">
        <v>10</v>
      </c>
      <c r="H1365" s="1375" t="s">
        <v>1354</v>
      </c>
      <c r="I1365" s="1409"/>
      <c r="J1365" s="93"/>
    </row>
    <row r="1366" spans="1:20" ht="13.5" customHeight="1">
      <c r="A1366" s="1371">
        <v>2020</v>
      </c>
      <c r="B1366" s="1362"/>
      <c r="C1366" s="1362"/>
      <c r="D1366" s="1411"/>
      <c r="E1366" s="1681"/>
      <c r="F1366" s="1412"/>
      <c r="G1366" s="1363">
        <f>SUM(G1365:G1365)</f>
        <v>10</v>
      </c>
      <c r="H1366" s="1405"/>
      <c r="I1366" s="1409"/>
      <c r="J1366" s="93"/>
    </row>
    <row r="1367" spans="1:20" ht="13.5" customHeight="1">
      <c r="A1367" s="124" t="s">
        <v>46</v>
      </c>
      <c r="B1367" s="125"/>
      <c r="C1367" s="125" t="s">
        <v>1355</v>
      </c>
      <c r="D1367" s="272"/>
      <c r="E1367" s="1672"/>
      <c r="F1367" s="264"/>
      <c r="G1367" s="129">
        <f>G1366</f>
        <v>10</v>
      </c>
      <c r="H1367" s="146"/>
      <c r="I1367" s="1409"/>
      <c r="J1367" s="93"/>
    </row>
    <row r="1368" spans="1:20" ht="13.5" customHeight="1">
      <c r="A1368" s="147"/>
      <c r="C1368" s="148"/>
      <c r="E1368" s="1673"/>
      <c r="F1368" s="133"/>
      <c r="G1368" s="133"/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04">
        <v>43891</v>
      </c>
      <c r="F1369" s="1666" t="s">
        <v>1356</v>
      </c>
      <c r="G1369" s="348">
        <v>10</v>
      </c>
      <c r="H1369" s="1646" t="s">
        <v>1357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04">
        <v>43891</v>
      </c>
      <c r="F1370" s="1666" t="s">
        <v>1358</v>
      </c>
      <c r="G1370" s="348">
        <v>3</v>
      </c>
      <c r="H1370" s="1646" t="s">
        <v>1359</v>
      </c>
      <c r="I1370" s="1409"/>
      <c r="J1370" s="93"/>
    </row>
    <row r="1371" spans="1:20" ht="13.5" customHeight="1">
      <c r="A1371" s="1371">
        <v>2020</v>
      </c>
      <c r="B1371" s="1362" t="s">
        <v>91</v>
      </c>
      <c r="C1371" s="345" t="s">
        <v>104</v>
      </c>
      <c r="D1371" s="345" t="s">
        <v>252</v>
      </c>
      <c r="E1371" s="1704">
        <v>43891</v>
      </c>
      <c r="F1371" s="1666" t="s">
        <v>1360</v>
      </c>
      <c r="G1371" s="348">
        <v>7</v>
      </c>
      <c r="H1371" s="1646" t="s">
        <v>1361</v>
      </c>
      <c r="I1371" s="1409"/>
      <c r="J1371" s="93"/>
    </row>
    <row r="1372" spans="1:20" ht="13.5" customHeight="1">
      <c r="A1372" s="1371">
        <v>2020</v>
      </c>
      <c r="D1372" s="72"/>
      <c r="E1372" s="1673"/>
      <c r="F1372" s="87"/>
      <c r="G1372" s="409">
        <f>SUM(G1369:G1371)</f>
        <v>20</v>
      </c>
      <c r="I1372" s="1409"/>
      <c r="J1372" s="93"/>
    </row>
    <row r="1373" spans="1:20" ht="13.5" customHeight="1">
      <c r="A1373" s="1536">
        <v>2021</v>
      </c>
      <c r="B1373" s="1457" t="s">
        <v>91</v>
      </c>
      <c r="C1373" s="1494" t="s">
        <v>104</v>
      </c>
      <c r="D1373" s="1494" t="s">
        <v>252</v>
      </c>
      <c r="E1373" s="1669">
        <v>44262</v>
      </c>
      <c r="F1373" s="1495" t="s">
        <v>5436</v>
      </c>
      <c r="G1373" s="1495">
        <v>3</v>
      </c>
      <c r="H1373" s="1494" t="s">
        <v>846</v>
      </c>
      <c r="I1373" s="1409"/>
      <c r="J1373" s="93"/>
    </row>
    <row r="1374" spans="1:20" ht="13.5" customHeight="1">
      <c r="A1374" s="1536">
        <v>2021</v>
      </c>
      <c r="B1374" s="1457"/>
      <c r="C1374" s="1457"/>
      <c r="D1374" s="1537"/>
      <c r="E1374" s="1684"/>
      <c r="F1374" s="1534"/>
      <c r="G1374" s="1458">
        <f>SUM(G1373)</f>
        <v>3</v>
      </c>
      <c r="H1374" s="1499"/>
      <c r="I1374" s="1409"/>
      <c r="J1374" s="93"/>
    </row>
    <row r="1375" spans="1:20" ht="13.5" customHeight="1">
      <c r="A1375" s="124" t="s">
        <v>46</v>
      </c>
      <c r="B1375" s="125"/>
      <c r="C1375" s="125" t="s">
        <v>1362</v>
      </c>
      <c r="D1375" s="272"/>
      <c r="E1375" s="1672"/>
      <c r="F1375" s="264"/>
      <c r="G1375" s="129">
        <v>23</v>
      </c>
      <c r="H1375" s="146"/>
      <c r="I1375" s="1409"/>
      <c r="J1375" s="93"/>
    </row>
    <row r="1376" spans="1:20" ht="13.5" customHeight="1">
      <c r="A1376" s="147"/>
      <c r="C1376" s="148"/>
      <c r="E1376" s="1673"/>
      <c r="F1376" s="133"/>
      <c r="G1376" s="133"/>
      <c r="I1376" s="1409"/>
      <c r="J1376" s="9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55</v>
      </c>
      <c r="E1377" s="1670">
        <v>43149</v>
      </c>
      <c r="F1377" s="172" t="s">
        <v>1363</v>
      </c>
      <c r="G1377" s="111">
        <v>5</v>
      </c>
      <c r="H1377" s="170" t="s">
        <v>435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68</v>
      </c>
      <c r="E1378" s="1670">
        <v>43176</v>
      </c>
      <c r="F1378" s="172" t="s">
        <v>1363</v>
      </c>
      <c r="G1378" s="111">
        <v>5</v>
      </c>
      <c r="H1378" s="170" t="s">
        <v>435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0">
        <v>43211</v>
      </c>
      <c r="F1379" s="172" t="s">
        <v>1363</v>
      </c>
      <c r="G1379" s="111">
        <v>5</v>
      </c>
      <c r="H1379" s="170" t="s">
        <v>435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 t="s">
        <v>53</v>
      </c>
      <c r="C1380" s="107" t="s">
        <v>142</v>
      </c>
      <c r="D1380" s="108" t="s">
        <v>86</v>
      </c>
      <c r="E1380" s="1670">
        <v>43211</v>
      </c>
      <c r="F1380" s="172" t="s">
        <v>1364</v>
      </c>
      <c r="G1380" s="111">
        <v>0</v>
      </c>
      <c r="H1380" s="170" t="s">
        <v>309</v>
      </c>
      <c r="I1380" s="1409" t="s">
        <v>234</v>
      </c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s="115" customFormat="1" ht="13.5" customHeight="1">
      <c r="A1381" s="106">
        <v>2018</v>
      </c>
      <c r="B1381" s="107"/>
      <c r="C1381" s="107"/>
      <c r="D1381" s="108"/>
      <c r="E1381" s="1670"/>
      <c r="F1381" s="172"/>
      <c r="G1381" s="111">
        <f>SUM(G1377:G1380)</f>
        <v>15</v>
      </c>
      <c r="H1381" s="170"/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2" ht="13.5" customHeight="1">
      <c r="A1382" s="124" t="s">
        <v>46</v>
      </c>
      <c r="B1382" s="125"/>
      <c r="C1382" s="125" t="s">
        <v>1365</v>
      </c>
      <c r="D1382" s="126"/>
      <c r="E1382" s="1672"/>
      <c r="F1382" s="264"/>
      <c r="G1382" s="129">
        <f>G1381</f>
        <v>15</v>
      </c>
      <c r="H1382" s="146"/>
      <c r="I1382" s="1409"/>
      <c r="J1382" s="93"/>
    </row>
    <row r="1383" spans="1:22" ht="13.5" customHeight="1">
      <c r="A1383" s="178"/>
      <c r="B1383" s="154"/>
      <c r="C1383" s="154"/>
      <c r="D1383" s="154"/>
      <c r="E1383" s="1677"/>
      <c r="F1383" s="153"/>
      <c r="G1383" s="280"/>
      <c r="H1383" s="157"/>
      <c r="I1383" s="1409"/>
      <c r="J1383" s="2"/>
    </row>
    <row r="1384" spans="1:22" s="115" customFormat="1" ht="13.5" customHeight="1">
      <c r="A1384" s="134">
        <v>2018</v>
      </c>
      <c r="B1384" s="107" t="s">
        <v>164</v>
      </c>
      <c r="C1384" s="169" t="s">
        <v>176</v>
      </c>
      <c r="D1384" s="107" t="s">
        <v>222</v>
      </c>
      <c r="E1384" s="1670">
        <v>43163</v>
      </c>
      <c r="F1384" s="111" t="s">
        <v>1366</v>
      </c>
      <c r="G1384" s="172">
        <v>3</v>
      </c>
      <c r="H1384" s="170" t="s">
        <v>1653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2" ht="13.5" customHeight="1">
      <c r="A1385" s="134">
        <v>2018</v>
      </c>
      <c r="B1385" s="116"/>
      <c r="C1385" s="151"/>
      <c r="D1385" s="116"/>
      <c r="E1385" s="1671"/>
      <c r="F1385" s="199"/>
      <c r="G1385" s="172">
        <f>SUM(G1384:G1384)</f>
        <v>3</v>
      </c>
      <c r="H1385" s="152"/>
      <c r="I1385" s="1409"/>
      <c r="J1385" s="349"/>
      <c r="L1385" s="352"/>
      <c r="M1385" s="352"/>
      <c r="N1385" s="186"/>
      <c r="O1385" s="186"/>
      <c r="P1385" s="195"/>
      <c r="Q1385" s="195"/>
      <c r="R1385" s="195"/>
      <c r="S1385" s="195"/>
      <c r="T1385" s="195"/>
      <c r="U1385" s="197"/>
      <c r="V1385" s="197"/>
    </row>
    <row r="1386" spans="1:22">
      <c r="A1386" s="173">
        <v>2019</v>
      </c>
      <c r="B1386" s="73" t="s">
        <v>164</v>
      </c>
      <c r="C1386" s="174" t="s">
        <v>176</v>
      </c>
      <c r="D1386" s="174" t="s">
        <v>277</v>
      </c>
      <c r="E1386" s="1679">
        <v>43716</v>
      </c>
      <c r="F1386" s="1662" t="s">
        <v>1369</v>
      </c>
      <c r="G1386" s="173">
        <v>7</v>
      </c>
      <c r="H1386" s="88" t="s">
        <v>622</v>
      </c>
      <c r="I1386" s="1409"/>
    </row>
    <row r="1387" spans="1:22">
      <c r="A1387" s="173">
        <v>2019</v>
      </c>
      <c r="C1387" s="174"/>
      <c r="D1387" s="174"/>
      <c r="E1387" s="1679"/>
      <c r="F1387" s="1715"/>
      <c r="G1387" s="173">
        <f>SUM(G1386)</f>
        <v>7</v>
      </c>
      <c r="I1387" s="1409"/>
    </row>
    <row r="1388" spans="1:22">
      <c r="A1388" s="1363">
        <v>2020</v>
      </c>
      <c r="B1388" s="1362" t="s">
        <v>164</v>
      </c>
      <c r="C1388" s="1362" t="s">
        <v>176</v>
      </c>
      <c r="D1388" s="1362" t="s">
        <v>64</v>
      </c>
      <c r="E1388" s="1681">
        <v>43910</v>
      </c>
      <c r="F1388" s="1667" t="s">
        <v>1370</v>
      </c>
      <c r="G1388" s="1363">
        <v>5</v>
      </c>
      <c r="H1388" s="1405" t="s">
        <v>352</v>
      </c>
      <c r="I1388" s="1409"/>
    </row>
    <row r="1389" spans="1:22">
      <c r="A1389" s="1363">
        <v>2020</v>
      </c>
      <c r="B1389" s="1362"/>
      <c r="C1389" s="1362"/>
      <c r="D1389" s="1362"/>
      <c r="E1389" s="1681"/>
      <c r="F1389" s="1667"/>
      <c r="G1389" s="1363">
        <f>SUM(G1388)</f>
        <v>5</v>
      </c>
      <c r="H1389" s="1405"/>
      <c r="I1389" s="1409"/>
    </row>
    <row r="1390" spans="1:22" ht="13.5" customHeight="1">
      <c r="A1390" s="144" t="s">
        <v>46</v>
      </c>
      <c r="B1390" s="125"/>
      <c r="C1390" s="145" t="s">
        <v>1371</v>
      </c>
      <c r="D1390" s="125"/>
      <c r="E1390" s="1672"/>
      <c r="F1390" s="129"/>
      <c r="G1390" s="129">
        <f>G1385+G1387+G1389</f>
        <v>15</v>
      </c>
      <c r="H1390" s="146"/>
      <c r="I1390" s="1409"/>
      <c r="J1390" s="93"/>
    </row>
    <row r="1391" spans="1:22" ht="13.5" customHeight="1">
      <c r="A1391" s="104"/>
      <c r="D1391" s="131"/>
      <c r="E1391" s="1673"/>
      <c r="F1391" s="87"/>
      <c r="G1391" s="133"/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3">
        <v>43548</v>
      </c>
      <c r="F1392" s="133" t="s">
        <v>1373</v>
      </c>
      <c r="G1392" s="133">
        <v>5</v>
      </c>
      <c r="H1392" s="88" t="s">
        <v>1374</v>
      </c>
      <c r="I1392" s="1409"/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70</v>
      </c>
      <c r="E1393" s="1673">
        <v>43548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B1394" s="73" t="s">
        <v>53</v>
      </c>
      <c r="C1394" s="148" t="s">
        <v>1372</v>
      </c>
      <c r="D1394" s="73" t="s">
        <v>66</v>
      </c>
      <c r="E1394" s="1673">
        <v>43541</v>
      </c>
      <c r="F1394" s="133" t="s">
        <v>1375</v>
      </c>
      <c r="G1394" s="133">
        <v>0</v>
      </c>
      <c r="H1394" s="88" t="s">
        <v>481</v>
      </c>
      <c r="I1394" s="1409" t="s">
        <v>234</v>
      </c>
      <c r="J1394" s="93"/>
    </row>
    <row r="1395" spans="1:20" ht="13.5" customHeight="1">
      <c r="A1395" s="147">
        <v>2019</v>
      </c>
      <c r="C1395" s="148"/>
      <c r="E1395" s="1673"/>
      <c r="F1395" s="133"/>
      <c r="G1395" s="133">
        <f>SUM(G1392)</f>
        <v>5</v>
      </c>
      <c r="I1395" s="1409"/>
      <c r="J1395" s="93"/>
    </row>
    <row r="1396" spans="1:20" ht="13.5" customHeight="1">
      <c r="A1396" s="144" t="s">
        <v>46</v>
      </c>
      <c r="B1396" s="125"/>
      <c r="C1396" s="145" t="s">
        <v>1376</v>
      </c>
      <c r="D1396" s="125"/>
      <c r="E1396" s="1672"/>
      <c r="F1396" s="129"/>
      <c r="G1396" s="129">
        <f>G1395</f>
        <v>5</v>
      </c>
      <c r="H1396" s="146"/>
      <c r="I1396" s="1409"/>
      <c r="J1396" s="93"/>
    </row>
    <row r="1397" spans="1:20" ht="13.5" customHeight="1">
      <c r="A1397" s="147"/>
      <c r="C1397" s="148"/>
      <c r="E1397" s="1673"/>
      <c r="F1397" s="133"/>
      <c r="G1397" s="133"/>
      <c r="I1397" s="1409"/>
      <c r="J1397" s="9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0">
        <v>43163</v>
      </c>
      <c r="F1398" s="111" t="s">
        <v>1377</v>
      </c>
      <c r="G1398" s="111">
        <v>3</v>
      </c>
      <c r="H1398" s="170" t="s">
        <v>1378</v>
      </c>
      <c r="I1398" s="1540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0">
        <v>43163</v>
      </c>
      <c r="F1399" s="111" t="s">
        <v>1379</v>
      </c>
      <c r="G1399" s="111">
        <v>10</v>
      </c>
      <c r="H1399" s="170" t="s">
        <v>1380</v>
      </c>
      <c r="I1399" s="1540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0">
        <v>43163</v>
      </c>
      <c r="F1400" s="111" t="s">
        <v>1381</v>
      </c>
      <c r="G1400" s="111">
        <v>10</v>
      </c>
      <c r="H1400" s="170" t="s">
        <v>1382</v>
      </c>
      <c r="I1400" s="1540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0">
        <v>43163</v>
      </c>
      <c r="F1401" s="111" t="s">
        <v>1383</v>
      </c>
      <c r="G1401" s="111">
        <v>10</v>
      </c>
      <c r="H1401" s="170" t="s">
        <v>1384</v>
      </c>
      <c r="I1401" s="1540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0">
        <v>43163</v>
      </c>
      <c r="F1402" s="111" t="s">
        <v>1385</v>
      </c>
      <c r="G1402" s="111">
        <v>10</v>
      </c>
      <c r="H1402" s="170" t="s">
        <v>1386</v>
      </c>
      <c r="I1402" s="1540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 ht="13.5" customHeight="1">
      <c r="A1403" s="134">
        <v>2018</v>
      </c>
      <c r="B1403" s="107" t="s">
        <v>91</v>
      </c>
      <c r="C1403" s="169" t="s">
        <v>92</v>
      </c>
      <c r="D1403" s="107" t="s">
        <v>222</v>
      </c>
      <c r="E1403" s="1670">
        <v>43163</v>
      </c>
      <c r="F1403" s="111" t="s">
        <v>1387</v>
      </c>
      <c r="G1403" s="111">
        <v>3</v>
      </c>
      <c r="H1403" s="170" t="s">
        <v>1388</v>
      </c>
      <c r="I1403" s="1540"/>
      <c r="J1403" s="114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0">
        <v>43240</v>
      </c>
      <c r="F1404" s="1665" t="s">
        <v>1389</v>
      </c>
      <c r="G1404" s="111">
        <v>10</v>
      </c>
      <c r="H1404" s="170" t="s">
        <v>1390</v>
      </c>
      <c r="I1404" s="1540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227</v>
      </c>
      <c r="E1405" s="1670">
        <v>43240</v>
      </c>
      <c r="F1405" s="1665" t="s">
        <v>1391</v>
      </c>
      <c r="G1405" s="111">
        <v>10</v>
      </c>
      <c r="H1405" s="170" t="s">
        <v>1392</v>
      </c>
      <c r="I1405" s="1540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0">
        <v>43247</v>
      </c>
      <c r="F1406" s="111" t="s">
        <v>1393</v>
      </c>
      <c r="G1406" s="111">
        <v>15</v>
      </c>
      <c r="H1406" s="170" t="s">
        <v>1157</v>
      </c>
      <c r="I1406" s="1540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0">
        <v>43247</v>
      </c>
      <c r="F1407" s="111" t="s">
        <v>1394</v>
      </c>
      <c r="G1407" s="111">
        <v>5</v>
      </c>
      <c r="H1407" s="170" t="s">
        <v>965</v>
      </c>
      <c r="I1407" s="1540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 s="115" customFormat="1">
      <c r="A1408" s="134">
        <v>2018</v>
      </c>
      <c r="B1408" s="107" t="s">
        <v>91</v>
      </c>
      <c r="C1408" s="107" t="s">
        <v>92</v>
      </c>
      <c r="D1408" s="107" t="s">
        <v>370</v>
      </c>
      <c r="E1408" s="1670">
        <v>43247</v>
      </c>
      <c r="F1408" s="111" t="s">
        <v>1395</v>
      </c>
      <c r="G1408" s="111">
        <v>5</v>
      </c>
      <c r="H1408" s="170" t="s">
        <v>778</v>
      </c>
      <c r="I1408" s="1540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0">
        <v>43352</v>
      </c>
      <c r="F1409" s="111" t="s">
        <v>1396</v>
      </c>
      <c r="G1409" s="172">
        <v>3</v>
      </c>
      <c r="H1409" s="170" t="s">
        <v>1269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0">
        <v>43352</v>
      </c>
      <c r="F1410" s="111" t="s">
        <v>1397</v>
      </c>
      <c r="G1410" s="172">
        <v>3</v>
      </c>
      <c r="H1410" s="170" t="s">
        <v>339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0">
        <v>43352</v>
      </c>
      <c r="F1411" s="111" t="s">
        <v>1398</v>
      </c>
      <c r="G1411" s="172">
        <v>7</v>
      </c>
      <c r="H1411" s="170" t="s">
        <v>1274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0">
        <v>43352</v>
      </c>
      <c r="F1412" s="111" t="s">
        <v>1399</v>
      </c>
      <c r="G1412" s="172">
        <v>7</v>
      </c>
      <c r="H1412" s="170" t="s">
        <v>1400</v>
      </c>
      <c r="I1412" s="1409"/>
      <c r="J1412" s="2"/>
    </row>
    <row r="1413" spans="1:15">
      <c r="A1413" s="134">
        <v>2018</v>
      </c>
      <c r="B1413" s="107" t="s">
        <v>91</v>
      </c>
      <c r="C1413" s="171" t="s">
        <v>92</v>
      </c>
      <c r="D1413" s="107" t="s">
        <v>265</v>
      </c>
      <c r="E1413" s="1670">
        <v>43352</v>
      </c>
      <c r="F1413" s="111" t="s">
        <v>1401</v>
      </c>
      <c r="G1413" s="172">
        <v>10</v>
      </c>
      <c r="H1413" s="170" t="s">
        <v>1278</v>
      </c>
      <c r="I1413" s="1409"/>
      <c r="J1413" s="2"/>
    </row>
    <row r="1414" spans="1:15" ht="13.5" customHeight="1">
      <c r="A1414" s="134">
        <v>2018</v>
      </c>
      <c r="B1414" s="116"/>
      <c r="C1414" s="151"/>
      <c r="D1414" s="116"/>
      <c r="E1414" s="1671"/>
      <c r="F1414" s="199"/>
      <c r="G1414" s="111">
        <f>SUM(G1398:G1413)</f>
        <v>121</v>
      </c>
      <c r="H1414" s="152"/>
      <c r="I1414" s="1409"/>
      <c r="J1414" s="349"/>
      <c r="N1414" s="271"/>
      <c r="O1414" s="271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3">
        <v>43512</v>
      </c>
      <c r="F1415" s="133" t="s">
        <v>1403</v>
      </c>
      <c r="G1415" s="87">
        <v>5</v>
      </c>
      <c r="H1415" s="88" t="s">
        <v>342</v>
      </c>
      <c r="I1415" s="1409"/>
      <c r="J1415" s="2"/>
    </row>
    <row r="1416" spans="1:15">
      <c r="A1416" s="147">
        <v>2019</v>
      </c>
      <c r="B1416" s="73" t="s">
        <v>91</v>
      </c>
      <c r="C1416" s="72" t="s">
        <v>92</v>
      </c>
      <c r="D1416" s="73" t="s">
        <v>1402</v>
      </c>
      <c r="E1416" s="1673">
        <v>43512</v>
      </c>
      <c r="F1416" s="133" t="s">
        <v>1403</v>
      </c>
      <c r="G1416" s="87">
        <v>5</v>
      </c>
      <c r="H1416" s="88" t="s">
        <v>1404</v>
      </c>
      <c r="I1416" s="1409"/>
      <c r="J1416" s="2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74">
        <v>43604</v>
      </c>
      <c r="F1417" s="1656" t="s">
        <v>1405</v>
      </c>
      <c r="G1417" s="141">
        <v>3</v>
      </c>
      <c r="H1417" s="1561" t="s">
        <v>1406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74">
        <v>43604</v>
      </c>
      <c r="F1418" s="1656" t="s">
        <v>1407</v>
      </c>
      <c r="G1418" s="141">
        <v>10</v>
      </c>
      <c r="H1418" s="1561" t="s">
        <v>1408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74">
        <v>43604</v>
      </c>
      <c r="F1419" s="1656" t="s">
        <v>1409</v>
      </c>
      <c r="G1419" s="141">
        <v>3</v>
      </c>
      <c r="H1419" s="1561" t="s">
        <v>512</v>
      </c>
      <c r="I1419" s="1409"/>
    </row>
    <row r="1420" spans="1:15">
      <c r="A1420" s="137">
        <v>2019</v>
      </c>
      <c r="B1420" s="73" t="s">
        <v>91</v>
      </c>
      <c r="C1420" s="143" t="s">
        <v>92</v>
      </c>
      <c r="D1420" s="138" t="s">
        <v>227</v>
      </c>
      <c r="E1420" s="1674">
        <v>43604</v>
      </c>
      <c r="F1420" s="1656" t="s">
        <v>1399</v>
      </c>
      <c r="G1420" s="141">
        <v>7</v>
      </c>
      <c r="H1420" s="1561" t="s">
        <v>709</v>
      </c>
      <c r="I1420" s="1409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3">
        <v>43611</v>
      </c>
      <c r="F1421" s="133" t="s">
        <v>1407</v>
      </c>
      <c r="G1421" s="87">
        <v>10</v>
      </c>
      <c r="H1421" s="88" t="s">
        <v>1410</v>
      </c>
      <c r="I1421" s="1409"/>
      <c r="J1421" s="2"/>
    </row>
    <row r="1422" spans="1:15">
      <c r="A1422" s="147">
        <v>2019</v>
      </c>
      <c r="B1422" s="73" t="s">
        <v>91</v>
      </c>
      <c r="C1422" s="72" t="s">
        <v>92</v>
      </c>
      <c r="D1422" s="73" t="s">
        <v>78</v>
      </c>
      <c r="E1422" s="1673">
        <v>43611</v>
      </c>
      <c r="F1422" s="133" t="s">
        <v>1399</v>
      </c>
      <c r="G1422" s="87">
        <v>15</v>
      </c>
      <c r="H1422" s="88" t="s">
        <v>378</v>
      </c>
      <c r="I1422" s="1409"/>
      <c r="J1422" s="2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79">
        <v>43716</v>
      </c>
      <c r="F1423" s="1662" t="s">
        <v>1411</v>
      </c>
      <c r="G1423" s="173">
        <v>7</v>
      </c>
      <c r="H1423" s="88" t="s">
        <v>1400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174" t="s">
        <v>277</v>
      </c>
      <c r="E1424" s="1679">
        <v>43716</v>
      </c>
      <c r="F1424" s="1662" t="s">
        <v>1412</v>
      </c>
      <c r="G1424" s="173">
        <v>3</v>
      </c>
      <c r="H1424" s="88" t="s">
        <v>1413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79">
        <v>43772</v>
      </c>
      <c r="F1425" s="1657" t="s">
        <v>1414</v>
      </c>
      <c r="G1425" s="173">
        <v>5</v>
      </c>
      <c r="H1425" s="88" t="s">
        <v>5744</v>
      </c>
      <c r="I1425" s="1409"/>
    </row>
    <row r="1426" spans="1:20">
      <c r="A1426" s="173">
        <v>2019</v>
      </c>
      <c r="B1426" s="73" t="s">
        <v>91</v>
      </c>
      <c r="C1426" s="174" t="s">
        <v>92</v>
      </c>
      <c r="D1426" s="73" t="s">
        <v>94</v>
      </c>
      <c r="E1426" s="1679">
        <v>43772</v>
      </c>
      <c r="F1426" s="1657" t="s">
        <v>1414</v>
      </c>
      <c r="G1426" s="173">
        <v>5</v>
      </c>
      <c r="H1426" s="88" t="s">
        <v>244</v>
      </c>
      <c r="I1426" s="1409"/>
    </row>
    <row r="1427" spans="1:20" ht="13.5" customHeight="1">
      <c r="A1427" s="147">
        <v>2019</v>
      </c>
      <c r="C1427" s="148"/>
      <c r="E1427" s="1673"/>
      <c r="F1427" s="133"/>
      <c r="G1427" s="133">
        <f>SUM(G1415:G1426)</f>
        <v>78</v>
      </c>
      <c r="I1427" s="1409"/>
      <c r="J1427" s="93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1">
        <v>43876</v>
      </c>
      <c r="F1428" s="1667" t="s">
        <v>1416</v>
      </c>
      <c r="G1428" s="1363">
        <v>5</v>
      </c>
      <c r="H1428" s="1405" t="s">
        <v>5744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62" t="s">
        <v>92</v>
      </c>
      <c r="D1429" s="1362" t="s">
        <v>1415</v>
      </c>
      <c r="E1429" s="1681">
        <v>43876</v>
      </c>
      <c r="F1429" s="1667" t="s">
        <v>1416</v>
      </c>
      <c r="G1429" s="1363">
        <v>5</v>
      </c>
      <c r="H1429" s="1405" t="s">
        <v>244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1">
        <v>43891</v>
      </c>
      <c r="F1430" s="1668" t="s">
        <v>1418</v>
      </c>
      <c r="G1430" s="1378">
        <v>3</v>
      </c>
      <c r="H1430" s="1375" t="s">
        <v>1419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1">
        <v>43891</v>
      </c>
      <c r="F1431" s="1668" t="s">
        <v>1407</v>
      </c>
      <c r="G1431" s="1378">
        <v>3</v>
      </c>
      <c r="H1431" s="1375" t="s">
        <v>1420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1">
        <v>43891</v>
      </c>
      <c r="F1432" s="1668" t="s">
        <v>1409</v>
      </c>
      <c r="G1432" s="1378">
        <v>3</v>
      </c>
      <c r="H1432" s="1375" t="s">
        <v>1421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 t="s">
        <v>91</v>
      </c>
      <c r="C1433" s="1375" t="s">
        <v>92</v>
      </c>
      <c r="D1433" s="1375" t="s">
        <v>252</v>
      </c>
      <c r="E1433" s="1691">
        <v>43891</v>
      </c>
      <c r="F1433" s="1668" t="s">
        <v>1399</v>
      </c>
      <c r="G1433" s="1378">
        <v>10</v>
      </c>
      <c r="H1433" s="1375" t="s">
        <v>1422</v>
      </c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363">
        <v>2020</v>
      </c>
      <c r="B1434" s="1362"/>
      <c r="C1434" s="1362"/>
      <c r="D1434" s="1362"/>
      <c r="E1434" s="1681"/>
      <c r="F1434" s="1667"/>
      <c r="G1434" s="1363">
        <f>SUM(G1428:G1433)</f>
        <v>29</v>
      </c>
      <c r="H1434" s="1405"/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69">
        <v>44262</v>
      </c>
      <c r="F1435" s="1495" t="s">
        <v>5437</v>
      </c>
      <c r="G1435" s="1495">
        <v>10</v>
      </c>
      <c r="H1435" s="1494" t="s">
        <v>384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69">
        <v>44262</v>
      </c>
      <c r="F1436" s="1495" t="s">
        <v>5438</v>
      </c>
      <c r="G1436" s="1495">
        <v>3</v>
      </c>
      <c r="H1436" s="1494" t="s">
        <v>514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69">
        <v>44262</v>
      </c>
      <c r="F1437" s="1495" t="s">
        <v>5439</v>
      </c>
      <c r="G1437" s="1495">
        <v>7</v>
      </c>
      <c r="H1437" s="1494" t="s">
        <v>1113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69">
        <v>44262</v>
      </c>
      <c r="F1438" s="1495" t="s">
        <v>5440</v>
      </c>
      <c r="G1438" s="1495">
        <v>3</v>
      </c>
      <c r="H1438" s="1494" t="s">
        <v>1030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69">
        <v>44262</v>
      </c>
      <c r="F1439" s="1495" t="s">
        <v>5441</v>
      </c>
      <c r="G1439" s="1495">
        <v>10</v>
      </c>
      <c r="H1439" s="1494" t="s">
        <v>1118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s="188" customFormat="1">
      <c r="A1440" s="1458">
        <v>2021</v>
      </c>
      <c r="B1440" s="1457" t="s">
        <v>91</v>
      </c>
      <c r="C1440" s="1494" t="s">
        <v>92</v>
      </c>
      <c r="D1440" s="1494" t="s">
        <v>252</v>
      </c>
      <c r="E1440" s="1669">
        <v>44262</v>
      </c>
      <c r="F1440" s="1495" t="s">
        <v>5442</v>
      </c>
      <c r="G1440" s="1495">
        <v>3</v>
      </c>
      <c r="H1440" s="1494" t="s">
        <v>1122</v>
      </c>
      <c r="I1440" s="1410"/>
      <c r="J1440" s="250"/>
      <c r="K1440" s="186"/>
      <c r="L1440" s="186"/>
      <c r="M1440" s="186"/>
      <c r="N1440" s="186"/>
      <c r="O1440" s="186"/>
      <c r="P1440" s="186"/>
      <c r="Q1440" s="186"/>
      <c r="R1440" s="186"/>
      <c r="S1440" s="186"/>
      <c r="T1440" s="186"/>
    </row>
    <row r="1441" spans="1:22" ht="13.5" customHeight="1">
      <c r="A1441" s="1497">
        <v>2021</v>
      </c>
      <c r="B1441" s="1457" t="s">
        <v>91</v>
      </c>
      <c r="C1441" s="1494" t="s">
        <v>92</v>
      </c>
      <c r="D1441" s="1494" t="s">
        <v>5476</v>
      </c>
      <c r="E1441" s="1669">
        <v>44317</v>
      </c>
      <c r="F1441" s="1495" t="s">
        <v>5477</v>
      </c>
      <c r="G1441" s="1495">
        <v>5</v>
      </c>
      <c r="H1441" s="1494" t="s">
        <v>244</v>
      </c>
      <c r="I1441" s="1410"/>
      <c r="J1441" s="2"/>
    </row>
    <row r="1442" spans="1:22" ht="13.5" customHeight="1">
      <c r="A1442" s="1497">
        <v>2021</v>
      </c>
      <c r="B1442" s="1457" t="s">
        <v>91</v>
      </c>
      <c r="C1442" s="1459" t="s">
        <v>92</v>
      </c>
      <c r="D1442" s="1459" t="s">
        <v>5486</v>
      </c>
      <c r="E1442" s="1675">
        <v>44332</v>
      </c>
      <c r="F1442" s="1601" t="s">
        <v>5649</v>
      </c>
      <c r="G1442" s="1602">
        <v>15</v>
      </c>
      <c r="H1442" s="1494" t="s">
        <v>5650</v>
      </c>
      <c r="I1442" s="1410"/>
      <c r="J1442" s="2"/>
    </row>
    <row r="1443" spans="1:22" ht="13.5" customHeight="1">
      <c r="A1443" s="1497">
        <v>2021</v>
      </c>
      <c r="B1443" s="1457" t="s">
        <v>91</v>
      </c>
      <c r="C1443" s="1459" t="s">
        <v>92</v>
      </c>
      <c r="D1443" s="1459" t="s">
        <v>5486</v>
      </c>
      <c r="E1443" s="1675">
        <v>44332</v>
      </c>
      <c r="F1443" s="1601" t="s">
        <v>5717</v>
      </c>
      <c r="G1443" s="1602">
        <v>3</v>
      </c>
      <c r="H1443" s="1494" t="s">
        <v>5685</v>
      </c>
      <c r="I1443" s="1410"/>
      <c r="J1443" s="2"/>
    </row>
    <row r="1444" spans="1:22" ht="13.5" customHeight="1">
      <c r="A1444" s="1497">
        <v>2021</v>
      </c>
      <c r="B1444" s="1457" t="s">
        <v>91</v>
      </c>
      <c r="C1444" s="1459" t="s">
        <v>92</v>
      </c>
      <c r="D1444" s="1459" t="s">
        <v>5486</v>
      </c>
      <c r="E1444" s="1675">
        <v>44332</v>
      </c>
      <c r="F1444" s="1601" t="s">
        <v>5651</v>
      </c>
      <c r="G1444" s="1602">
        <v>15</v>
      </c>
      <c r="H1444" s="1494" t="s">
        <v>5652</v>
      </c>
      <c r="I1444" s="1410"/>
      <c r="J1444" s="2"/>
    </row>
    <row r="1445" spans="1:22" ht="13.5" customHeight="1">
      <c r="A1445" s="1497">
        <v>2021</v>
      </c>
      <c r="B1445" s="1457" t="s">
        <v>91</v>
      </c>
      <c r="C1445" s="1459" t="s">
        <v>92</v>
      </c>
      <c r="D1445" s="1459" t="s">
        <v>5486</v>
      </c>
      <c r="E1445" s="1675">
        <v>44332</v>
      </c>
      <c r="F1445" s="1601" t="s">
        <v>5737</v>
      </c>
      <c r="G1445" s="1602">
        <v>3</v>
      </c>
      <c r="H1445" s="1494" t="s">
        <v>5705</v>
      </c>
      <c r="I1445" s="1410"/>
      <c r="J1445" s="2"/>
    </row>
    <row r="1446" spans="1:22" ht="13.5" customHeight="1">
      <c r="A1446" s="1497">
        <v>2021</v>
      </c>
      <c r="B1446" s="1457" t="s">
        <v>91</v>
      </c>
      <c r="C1446" s="1459" t="s">
        <v>92</v>
      </c>
      <c r="D1446" s="1459" t="s">
        <v>5486</v>
      </c>
      <c r="E1446" s="1675">
        <v>44332</v>
      </c>
      <c r="F1446" s="1601" t="s">
        <v>5653</v>
      </c>
      <c r="G1446" s="1602">
        <v>15</v>
      </c>
      <c r="H1446" s="1494" t="s">
        <v>5654</v>
      </c>
      <c r="I1446" s="1410"/>
      <c r="J1446" s="2"/>
    </row>
    <row r="1447" spans="1:22" ht="13.5" customHeight="1">
      <c r="A1447" s="1497">
        <v>2021</v>
      </c>
      <c r="B1447" s="1457" t="s">
        <v>91</v>
      </c>
      <c r="C1447" s="1459" t="s">
        <v>92</v>
      </c>
      <c r="D1447" s="1459" t="s">
        <v>5486</v>
      </c>
      <c r="E1447" s="1675">
        <v>44332</v>
      </c>
      <c r="F1447" s="1601" t="s">
        <v>5738</v>
      </c>
      <c r="G1447" s="1602">
        <v>3</v>
      </c>
      <c r="H1447" s="1494" t="s">
        <v>5707</v>
      </c>
      <c r="I1447" s="1410"/>
      <c r="J1447" s="2"/>
    </row>
    <row r="1448" spans="1:22" ht="13.5" customHeight="1">
      <c r="A1448" s="1497">
        <v>2021</v>
      </c>
      <c r="B1448" s="1457" t="s">
        <v>91</v>
      </c>
      <c r="C1448" s="1459" t="s">
        <v>92</v>
      </c>
      <c r="D1448" s="1459" t="s">
        <v>5486</v>
      </c>
      <c r="E1448" s="1675">
        <v>44332</v>
      </c>
      <c r="F1448" s="1601" t="s">
        <v>5655</v>
      </c>
      <c r="G1448" s="1602">
        <v>15</v>
      </c>
      <c r="H1448" s="1494" t="s">
        <v>5656</v>
      </c>
      <c r="I1448" s="1410"/>
      <c r="J1448" s="2"/>
    </row>
    <row r="1449" spans="1:22" ht="13.5" customHeight="1">
      <c r="A1449" s="1497">
        <v>2021</v>
      </c>
      <c r="B1449" s="1457" t="s">
        <v>91</v>
      </c>
      <c r="C1449" s="1459" t="s">
        <v>92</v>
      </c>
      <c r="D1449" s="1459" t="s">
        <v>5486</v>
      </c>
      <c r="E1449" s="1675">
        <v>44332</v>
      </c>
      <c r="F1449" s="1601" t="s">
        <v>5657</v>
      </c>
      <c r="G1449" s="1602">
        <v>10</v>
      </c>
      <c r="H1449" s="1494" t="s">
        <v>5658</v>
      </c>
      <c r="I1449" s="1410"/>
      <c r="J1449" s="2"/>
    </row>
    <row r="1450" spans="1:22" s="188" customFormat="1">
      <c r="A1450" s="1458">
        <v>2021</v>
      </c>
      <c r="B1450" s="1457"/>
      <c r="C1450" s="1457"/>
      <c r="D1450" s="1457"/>
      <c r="E1450" s="1684"/>
      <c r="F1450" s="1726"/>
      <c r="G1450" s="1458">
        <f>SUM(G1435:G1449)</f>
        <v>120</v>
      </c>
      <c r="H1450" s="1499"/>
      <c r="I1450" s="1410"/>
      <c r="J1450" s="250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</row>
    <row r="1451" spans="1:22" ht="13.5" customHeight="1">
      <c r="A1451" s="144" t="s">
        <v>46</v>
      </c>
      <c r="B1451" s="125"/>
      <c r="C1451" s="145" t="s">
        <v>1424</v>
      </c>
      <c r="D1451" s="125"/>
      <c r="E1451" s="1672"/>
      <c r="F1451" s="129"/>
      <c r="G1451" s="129">
        <f>G1414+G1427+G1434+G1450</f>
        <v>348</v>
      </c>
      <c r="H1451" s="146"/>
      <c r="I1451" s="1409"/>
      <c r="J1451" s="93"/>
    </row>
    <row r="1452" spans="1:22" ht="13.5" customHeight="1">
      <c r="A1452" s="178"/>
      <c r="B1452" s="154"/>
      <c r="C1452" s="155"/>
      <c r="D1452" s="154"/>
      <c r="E1452" s="1677"/>
      <c r="F1452" s="153"/>
      <c r="G1452" s="153"/>
      <c r="H1452" s="157"/>
      <c r="I1452" s="1409"/>
      <c r="J1452" s="93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0">
        <v>43163</v>
      </c>
      <c r="F1453" s="172" t="s">
        <v>1425</v>
      </c>
      <c r="G1453" s="111">
        <v>10</v>
      </c>
      <c r="H1453" s="170" t="s">
        <v>1426</v>
      </c>
      <c r="I1453" s="1649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0">
        <v>43163</v>
      </c>
      <c r="F1454" s="172" t="s">
        <v>1427</v>
      </c>
      <c r="G1454" s="111">
        <v>3</v>
      </c>
      <c r="H1454" s="170" t="s">
        <v>1428</v>
      </c>
      <c r="I1454" s="1649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ht="13.5" customHeight="1">
      <c r="A1455" s="106">
        <v>2018</v>
      </c>
      <c r="B1455" s="107" t="s">
        <v>91</v>
      </c>
      <c r="C1455" s="107" t="s">
        <v>127</v>
      </c>
      <c r="D1455" s="108" t="s">
        <v>222</v>
      </c>
      <c r="E1455" s="1670">
        <v>43163</v>
      </c>
      <c r="F1455" s="172" t="s">
        <v>1429</v>
      </c>
      <c r="G1455" s="111">
        <v>7</v>
      </c>
      <c r="H1455" s="170" t="s">
        <v>1430</v>
      </c>
      <c r="I1455" s="1649"/>
      <c r="J1455" s="189"/>
      <c r="K1455" s="271"/>
      <c r="L1455" s="374"/>
      <c r="M1455" s="374"/>
      <c r="N1455" s="271"/>
      <c r="O1455" s="271"/>
      <c r="P1455" s="374"/>
      <c r="Q1455" s="374"/>
      <c r="R1455" s="374"/>
      <c r="S1455" s="374"/>
      <c r="T1455" s="374"/>
      <c r="U1455" s="410"/>
      <c r="V1455" s="410"/>
    </row>
    <row r="1456" spans="1:22" s="115" customFormat="1" ht="13.5" customHeight="1">
      <c r="A1456" s="134">
        <v>2018</v>
      </c>
      <c r="B1456" s="107" t="s">
        <v>91</v>
      </c>
      <c r="C1456" s="107" t="s">
        <v>127</v>
      </c>
      <c r="D1456" s="107" t="s">
        <v>227</v>
      </c>
      <c r="E1456" s="1670">
        <v>43240</v>
      </c>
      <c r="F1456" s="1665" t="s">
        <v>1431</v>
      </c>
      <c r="G1456" s="111">
        <v>3</v>
      </c>
      <c r="H1456" s="170" t="s">
        <v>1432</v>
      </c>
      <c r="I1456" s="1540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s="115" customFormat="1" ht="13.5" customHeight="1">
      <c r="A1457" s="106">
        <v>2018</v>
      </c>
      <c r="B1457" s="107"/>
      <c r="C1457" s="107"/>
      <c r="D1457" s="107"/>
      <c r="E1457" s="1670"/>
      <c r="F1457" s="1665"/>
      <c r="G1457" s="111">
        <f>SUM(G1453:G1456)</f>
        <v>23</v>
      </c>
      <c r="H1457" s="170"/>
      <c r="I1457" s="1540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3">
        <v>43540</v>
      </c>
      <c r="F1458" s="1657" t="s">
        <v>1433</v>
      </c>
      <c r="G1458" s="133">
        <v>0</v>
      </c>
      <c r="H1458" s="88" t="s">
        <v>798</v>
      </c>
      <c r="I1458" s="1409" t="s">
        <v>234</v>
      </c>
      <c r="J1458" s="2"/>
    </row>
    <row r="1459" spans="1:22" ht="13.5" customHeight="1">
      <c r="A1459" s="147">
        <v>2019</v>
      </c>
      <c r="B1459" s="73" t="s">
        <v>91</v>
      </c>
      <c r="C1459" s="73" t="s">
        <v>127</v>
      </c>
      <c r="D1459" s="73" t="s">
        <v>68</v>
      </c>
      <c r="E1459" s="1673">
        <v>43540</v>
      </c>
      <c r="F1459" s="1657" t="s">
        <v>1434</v>
      </c>
      <c r="G1459" s="133">
        <v>0</v>
      </c>
      <c r="H1459" s="88" t="s">
        <v>800</v>
      </c>
      <c r="I1459" s="1409" t="s">
        <v>234</v>
      </c>
      <c r="J1459" s="2"/>
    </row>
    <row r="1460" spans="1:22" ht="13.5" customHeight="1">
      <c r="A1460" s="104">
        <v>2019</v>
      </c>
      <c r="E1460" s="1673"/>
      <c r="F1460" s="1657"/>
      <c r="G1460" s="133">
        <f>SUM(G1458:G1459)</f>
        <v>0</v>
      </c>
      <c r="I1460" s="1409"/>
      <c r="J1460" s="2"/>
    </row>
    <row r="1461" spans="1:22" ht="13.5" customHeight="1">
      <c r="A1461" s="124" t="s">
        <v>46</v>
      </c>
      <c r="B1461" s="125"/>
      <c r="C1461" s="125" t="s">
        <v>1435</v>
      </c>
      <c r="D1461" s="126"/>
      <c r="E1461" s="1672"/>
      <c r="F1461" s="264"/>
      <c r="G1461" s="129">
        <f>G1457+G1460</f>
        <v>23</v>
      </c>
      <c r="H1461" s="146"/>
      <c r="I1461" s="1409"/>
      <c r="J1461" s="93"/>
    </row>
    <row r="1462" spans="1:22" ht="13.5" customHeight="1">
      <c r="A1462" s="104"/>
      <c r="D1462" s="131"/>
      <c r="E1462" s="1673"/>
      <c r="F1462" s="87"/>
      <c r="G1462" s="133"/>
      <c r="I1462" s="1409"/>
      <c r="J1462" s="93"/>
    </row>
    <row r="1463" spans="1:22" ht="13.5" customHeight="1">
      <c r="A1463" s="104">
        <v>2019</v>
      </c>
      <c r="B1463" s="73" t="s">
        <v>129</v>
      </c>
      <c r="C1463" s="73" t="s">
        <v>158</v>
      </c>
      <c r="D1463" s="72" t="s">
        <v>246</v>
      </c>
      <c r="E1463" s="1673">
        <v>43779</v>
      </c>
      <c r="F1463" s="133" t="s">
        <v>1436</v>
      </c>
      <c r="G1463" s="87">
        <v>5</v>
      </c>
      <c r="H1463" s="88" t="s">
        <v>305</v>
      </c>
      <c r="I1463" s="1409"/>
      <c r="J1463" s="93"/>
    </row>
    <row r="1464" spans="1:22" ht="13.5" customHeight="1">
      <c r="A1464" s="104">
        <v>2019</v>
      </c>
      <c r="B1464" s="116"/>
      <c r="C1464" s="116"/>
      <c r="D1464" s="342"/>
      <c r="E1464" s="1671"/>
      <c r="F1464" s="199"/>
      <c r="G1464" s="87">
        <f>SUM(G1463)</f>
        <v>5</v>
      </c>
      <c r="H1464" s="152"/>
      <c r="I1464" s="1654"/>
      <c r="J1464" s="93"/>
      <c r="K1464" s="271"/>
      <c r="L1464" s="271"/>
      <c r="M1464" s="271"/>
      <c r="N1464" s="271"/>
      <c r="O1464" s="271"/>
      <c r="P1464" s="271"/>
      <c r="Q1464" s="271"/>
      <c r="R1464" s="271"/>
      <c r="S1464" s="271"/>
      <c r="T1464" s="271"/>
      <c r="U1464" s="372"/>
      <c r="V1464" s="372"/>
    </row>
    <row r="1465" spans="1:22" ht="13.5" customHeight="1">
      <c r="A1465" s="1497">
        <v>2021</v>
      </c>
      <c r="B1465" s="1457" t="s">
        <v>129</v>
      </c>
      <c r="C1465" s="1494" t="s">
        <v>158</v>
      </c>
      <c r="D1465" s="1494" t="s">
        <v>5456</v>
      </c>
      <c r="E1465" s="1669">
        <v>44269</v>
      </c>
      <c r="F1465" s="1495" t="s">
        <v>5460</v>
      </c>
      <c r="G1465" s="1495">
        <v>5</v>
      </c>
      <c r="H1465" s="1494" t="s">
        <v>770</v>
      </c>
      <c r="I1465" s="1556"/>
      <c r="J1465" s="2"/>
    </row>
    <row r="1466" spans="1:22" ht="13.5" customHeight="1">
      <c r="A1466" s="1497">
        <v>2021</v>
      </c>
      <c r="B1466" s="1457"/>
      <c r="C1466" s="1494"/>
      <c r="D1466" s="1494"/>
      <c r="E1466" s="1669"/>
      <c r="F1466" s="1495"/>
      <c r="G1466" s="1495">
        <f>SUM(G1465)</f>
        <v>5</v>
      </c>
      <c r="H1466" s="1494"/>
      <c r="I1466" s="1556"/>
      <c r="J1466" s="2"/>
    </row>
    <row r="1467" spans="1:22" ht="13.5" customHeight="1">
      <c r="A1467" s="124" t="s">
        <v>46</v>
      </c>
      <c r="B1467" s="125"/>
      <c r="C1467" s="125" t="s">
        <v>1437</v>
      </c>
      <c r="D1467" s="272"/>
      <c r="E1467" s="1672"/>
      <c r="F1467" s="129"/>
      <c r="G1467" s="264">
        <v>10</v>
      </c>
      <c r="H1467" s="146"/>
      <c r="I1467" s="1409"/>
      <c r="J1467" s="93"/>
    </row>
    <row r="1468" spans="1:22" ht="13.5" customHeight="1">
      <c r="A1468" s="104"/>
      <c r="D1468" s="72"/>
      <c r="E1468" s="1673"/>
      <c r="F1468" s="133"/>
      <c r="I1468" s="1409"/>
      <c r="J1468" s="9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55</v>
      </c>
      <c r="E1469" s="1670">
        <v>43149</v>
      </c>
      <c r="F1469" s="172" t="s">
        <v>1438</v>
      </c>
      <c r="G1469" s="111">
        <v>5</v>
      </c>
      <c r="H1469" s="170" t="s">
        <v>352</v>
      </c>
      <c r="I1469" s="1540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0">
        <v>43163</v>
      </c>
      <c r="F1470" s="172" t="s">
        <v>1439</v>
      </c>
      <c r="G1470" s="111">
        <v>10</v>
      </c>
      <c r="H1470" s="170" t="s">
        <v>1440</v>
      </c>
      <c r="I1470" s="1540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 t="s">
        <v>164</v>
      </c>
      <c r="C1471" s="107" t="s">
        <v>189</v>
      </c>
      <c r="D1471" s="108" t="s">
        <v>222</v>
      </c>
      <c r="E1471" s="1670">
        <v>43163</v>
      </c>
      <c r="F1471" s="172" t="s">
        <v>1441</v>
      </c>
      <c r="G1471" s="111">
        <v>7</v>
      </c>
      <c r="H1471" s="170" t="s">
        <v>1442</v>
      </c>
      <c r="I1471" s="1540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s="115" customFormat="1" ht="13.5" customHeight="1">
      <c r="A1472" s="106">
        <v>2018</v>
      </c>
      <c r="B1472" s="107"/>
      <c r="C1472" s="107"/>
      <c r="D1472" s="108"/>
      <c r="E1472" s="1670"/>
      <c r="F1472" s="172"/>
      <c r="G1472" s="111">
        <f>SUM(G1469:G1471)</f>
        <v>22</v>
      </c>
      <c r="H1472" s="170"/>
      <c r="I1472" s="1540"/>
      <c r="J1472" s="114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0" ht="13.5" customHeight="1">
      <c r="A1473" s="124" t="s">
        <v>46</v>
      </c>
      <c r="B1473" s="125"/>
      <c r="C1473" s="125" t="s">
        <v>1443</v>
      </c>
      <c r="D1473" s="126"/>
      <c r="E1473" s="1672"/>
      <c r="F1473" s="264"/>
      <c r="G1473" s="129">
        <f>G1472</f>
        <v>22</v>
      </c>
      <c r="H1473" s="146"/>
      <c r="I1473" s="1409"/>
      <c r="J1473" s="93"/>
    </row>
    <row r="1474" spans="1:20" ht="13.5" customHeight="1">
      <c r="A1474" s="104"/>
      <c r="D1474" s="72"/>
      <c r="E1474" s="1673"/>
      <c r="F1474" s="133"/>
      <c r="I1474" s="1409"/>
      <c r="J1474" s="93"/>
    </row>
    <row r="1475" spans="1:20">
      <c r="A1475" s="173">
        <v>2019</v>
      </c>
      <c r="B1475" s="73" t="s">
        <v>129</v>
      </c>
      <c r="C1475" s="174" t="s">
        <v>150</v>
      </c>
      <c r="D1475" s="174" t="s">
        <v>277</v>
      </c>
      <c r="E1475" s="1679">
        <v>43716</v>
      </c>
      <c r="F1475" s="1662" t="s">
        <v>1444</v>
      </c>
      <c r="G1475" s="173">
        <v>7</v>
      </c>
      <c r="H1475" s="88" t="s">
        <v>1185</v>
      </c>
      <c r="I1475" s="1409"/>
    </row>
    <row r="1476" spans="1:20" s="115" customFormat="1" ht="13.5" customHeight="1">
      <c r="A1476" s="173">
        <v>2019</v>
      </c>
      <c r="B1476" s="107"/>
      <c r="C1476" s="107"/>
      <c r="D1476" s="108"/>
      <c r="E1476" s="1670"/>
      <c r="F1476" s="172"/>
      <c r="G1476" s="133">
        <f>SUM(G1475)</f>
        <v>7</v>
      </c>
      <c r="H1476" s="170"/>
      <c r="I1476" s="1540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 t="s">
        <v>129</v>
      </c>
      <c r="C1477" s="1457" t="s">
        <v>5695</v>
      </c>
      <c r="D1477" s="1533" t="s">
        <v>5683</v>
      </c>
      <c r="E1477" s="1684">
        <v>44332</v>
      </c>
      <c r="F1477" s="1534" t="s">
        <v>5727</v>
      </c>
      <c r="G1477" s="1458">
        <v>3</v>
      </c>
      <c r="H1477" s="1499" t="s">
        <v>5696</v>
      </c>
      <c r="I1477" s="1540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s="115" customFormat="1" ht="13.5" customHeight="1">
      <c r="A1478" s="1458">
        <v>2021</v>
      </c>
      <c r="B1478" s="1457"/>
      <c r="C1478" s="1457"/>
      <c r="D1478" s="1533"/>
      <c r="E1478" s="1670"/>
      <c r="F1478" s="172"/>
      <c r="G1478" s="1458">
        <v>3</v>
      </c>
      <c r="H1478" s="1499"/>
      <c r="I1478" s="1540"/>
      <c r="J1478" s="114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</row>
    <row r="1479" spans="1:20" ht="13.5" customHeight="1">
      <c r="A1479" s="124" t="s">
        <v>46</v>
      </c>
      <c r="B1479" s="125"/>
      <c r="C1479" s="125" t="s">
        <v>1445</v>
      </c>
      <c r="D1479" s="126"/>
      <c r="E1479" s="1672"/>
      <c r="F1479" s="264"/>
      <c r="G1479" s="129">
        <v>10</v>
      </c>
      <c r="H1479" s="146"/>
      <c r="I1479" s="1409"/>
      <c r="J1479" s="93"/>
    </row>
    <row r="1480" spans="1:20" ht="13.5" customHeight="1">
      <c r="A1480" s="104"/>
      <c r="D1480" s="131"/>
      <c r="E1480" s="1673"/>
      <c r="F1480" s="87"/>
      <c r="G1480" s="133"/>
      <c r="I1480" s="1409"/>
      <c r="J1480" s="93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3">
        <v>43533</v>
      </c>
      <c r="F1481" s="133" t="s">
        <v>1446</v>
      </c>
      <c r="G1481" s="87">
        <v>0</v>
      </c>
      <c r="H1481" s="88" t="s">
        <v>659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64</v>
      </c>
      <c r="E1482" s="1673">
        <v>43533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B1483" s="73" t="s">
        <v>129</v>
      </c>
      <c r="C1483" s="73" t="s">
        <v>159</v>
      </c>
      <c r="D1483" s="72" t="s">
        <v>68</v>
      </c>
      <c r="E1483" s="1673">
        <v>43540</v>
      </c>
      <c r="F1483" s="133" t="s">
        <v>1447</v>
      </c>
      <c r="G1483" s="87">
        <v>0</v>
      </c>
      <c r="H1483" s="88" t="s">
        <v>765</v>
      </c>
      <c r="I1483" s="1409" t="s">
        <v>234</v>
      </c>
      <c r="J1483" s="2"/>
    </row>
    <row r="1484" spans="1:20" ht="13.5" customHeight="1">
      <c r="A1484" s="104">
        <v>2019</v>
      </c>
      <c r="D1484" s="72"/>
      <c r="E1484" s="1673"/>
      <c r="F1484" s="133"/>
      <c r="G1484" s="87">
        <v>0</v>
      </c>
      <c r="I1484" s="1409"/>
      <c r="J1484" s="2"/>
    </row>
    <row r="1485" spans="1:20" ht="13.5" customHeight="1">
      <c r="A1485" s="124" t="s">
        <v>46</v>
      </c>
      <c r="B1485" s="125"/>
      <c r="C1485" s="125" t="s">
        <v>1449</v>
      </c>
      <c r="D1485" s="272"/>
      <c r="E1485" s="1672"/>
      <c r="F1485" s="129"/>
      <c r="G1485" s="264">
        <f>G1484</f>
        <v>0</v>
      </c>
      <c r="H1485" s="146"/>
      <c r="I1485" s="1409"/>
      <c r="J1485" s="2"/>
    </row>
    <row r="1486" spans="1:20" ht="13.5" customHeight="1">
      <c r="A1486" s="278"/>
      <c r="B1486" s="154"/>
      <c r="C1486" s="154"/>
      <c r="D1486" s="279"/>
      <c r="E1486" s="1677"/>
      <c r="F1486" s="153"/>
      <c r="G1486" s="280"/>
      <c r="H1486" s="157"/>
      <c r="I1486" s="1409"/>
      <c r="J1486" s="2"/>
    </row>
    <row r="1487" spans="1:20" ht="13.5" customHeight="1">
      <c r="A1487" s="1536">
        <v>2021</v>
      </c>
      <c r="B1487" s="1457" t="s">
        <v>91</v>
      </c>
      <c r="C1487" s="1494" t="s">
        <v>1602</v>
      </c>
      <c r="D1487" s="1494" t="s">
        <v>252</v>
      </c>
      <c r="E1487" s="1669">
        <v>44262</v>
      </c>
      <c r="F1487" s="1495" t="s">
        <v>5443</v>
      </c>
      <c r="G1487" s="1495">
        <v>10</v>
      </c>
      <c r="H1487" s="1494" t="s">
        <v>885</v>
      </c>
      <c r="I1487" s="1409"/>
      <c r="J1487" s="2"/>
    </row>
    <row r="1488" spans="1:20" ht="13.5" customHeight="1">
      <c r="A1488" s="1497">
        <v>2021</v>
      </c>
      <c r="B1488" s="1457"/>
      <c r="C1488" s="1498"/>
      <c r="D1488" s="1457"/>
      <c r="E1488" s="1684"/>
      <c r="F1488" s="1458"/>
      <c r="G1488" s="1458">
        <f>SUM(G1487)</f>
        <v>10</v>
      </c>
      <c r="H1488" s="1499"/>
      <c r="I1488" s="1409"/>
      <c r="J1488" s="93"/>
    </row>
    <row r="1489" spans="1:20" ht="13.5" customHeight="1">
      <c r="A1489" s="144" t="s">
        <v>46</v>
      </c>
      <c r="B1489" s="125"/>
      <c r="C1489" s="145" t="s">
        <v>1450</v>
      </c>
      <c r="D1489" s="125"/>
      <c r="E1489" s="1672"/>
      <c r="F1489" s="129"/>
      <c r="G1489" s="129">
        <f>G1488</f>
        <v>10</v>
      </c>
      <c r="H1489" s="146"/>
      <c r="I1489" s="1409"/>
      <c r="J1489" s="93"/>
    </row>
    <row r="1490" spans="1:20" ht="13.5" customHeight="1">
      <c r="A1490" s="278"/>
      <c r="B1490" s="154"/>
      <c r="C1490" s="154"/>
      <c r="D1490" s="279"/>
      <c r="E1490" s="1677"/>
      <c r="F1490" s="153"/>
      <c r="G1490" s="280"/>
      <c r="H1490" s="157"/>
      <c r="I1490" s="1409"/>
      <c r="J1490" s="93"/>
    </row>
    <row r="1491" spans="1:20" s="115" customFormat="1" ht="13.5" customHeight="1">
      <c r="A1491" s="106">
        <v>2018</v>
      </c>
      <c r="B1491" s="107" t="s">
        <v>129</v>
      </c>
      <c r="C1491" s="107" t="s">
        <v>1451</v>
      </c>
      <c r="D1491" s="171" t="s">
        <v>702</v>
      </c>
      <c r="E1491" s="1670">
        <v>43267</v>
      </c>
      <c r="F1491" s="111" t="s">
        <v>1452</v>
      </c>
      <c r="G1491" s="172">
        <v>0</v>
      </c>
      <c r="H1491" s="170" t="s">
        <v>765</v>
      </c>
      <c r="I1491" s="1409" t="s">
        <v>234</v>
      </c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 ht="13.5" customHeight="1">
      <c r="A1492" s="106">
        <v>2018</v>
      </c>
      <c r="B1492" s="107"/>
      <c r="C1492" s="107"/>
      <c r="D1492" s="171"/>
      <c r="E1492" s="1670"/>
      <c r="F1492" s="111"/>
      <c r="G1492" s="172">
        <f>G1491</f>
        <v>0</v>
      </c>
      <c r="H1492" s="170"/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ht="13.5" customHeight="1">
      <c r="A1493" s="124" t="s">
        <v>46</v>
      </c>
      <c r="B1493" s="125"/>
      <c r="C1493" s="125" t="s">
        <v>1453</v>
      </c>
      <c r="D1493" s="272"/>
      <c r="E1493" s="1672"/>
      <c r="F1493" s="129"/>
      <c r="G1493" s="264">
        <f>G1492</f>
        <v>0</v>
      </c>
      <c r="H1493" s="146"/>
      <c r="I1493" s="1409"/>
      <c r="J1493" s="2"/>
    </row>
    <row r="1494" spans="1:20" ht="13.5" customHeight="1">
      <c r="A1494" s="278"/>
      <c r="B1494" s="154"/>
      <c r="C1494" s="154"/>
      <c r="D1494" s="279"/>
      <c r="E1494" s="1677"/>
      <c r="F1494" s="153"/>
      <c r="G1494" s="280"/>
      <c r="H1494" s="157"/>
      <c r="I1494" s="1409"/>
      <c r="J1494" s="93"/>
    </row>
    <row r="1495" spans="1:20" s="115" customFormat="1" ht="13.5" customHeight="1">
      <c r="A1495" s="104">
        <v>2019</v>
      </c>
      <c r="B1495" s="73" t="s">
        <v>53</v>
      </c>
      <c r="C1495" s="73" t="s">
        <v>3312</v>
      </c>
      <c r="D1495" s="72" t="s">
        <v>94</v>
      </c>
      <c r="E1495" s="1673">
        <v>43772</v>
      </c>
      <c r="F1495" s="133" t="s">
        <v>1454</v>
      </c>
      <c r="G1495" s="87">
        <v>5</v>
      </c>
      <c r="H1495" s="88" t="s">
        <v>435</v>
      </c>
      <c r="I1495" s="1540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 ht="13.5" customHeight="1">
      <c r="A1496" s="104">
        <v>2019</v>
      </c>
      <c r="B1496" s="73"/>
      <c r="C1496" s="73"/>
      <c r="D1496" s="72"/>
      <c r="E1496" s="1673"/>
      <c r="F1496" s="133"/>
      <c r="G1496" s="87">
        <f>G1495</f>
        <v>5</v>
      </c>
      <c r="H1496" s="88"/>
      <c r="I1496" s="1540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 ht="13.5" customHeight="1">
      <c r="A1497" s="124" t="s">
        <v>46</v>
      </c>
      <c r="B1497" s="125"/>
      <c r="C1497" s="125" t="s">
        <v>5763</v>
      </c>
      <c r="D1497" s="272"/>
      <c r="E1497" s="1672"/>
      <c r="F1497" s="129"/>
      <c r="G1497" s="264">
        <f>G1496</f>
        <v>5</v>
      </c>
      <c r="H1497" s="146"/>
      <c r="I1497" s="1409"/>
      <c r="J1497" s="2"/>
    </row>
    <row r="1498" spans="1:20" ht="13.5" customHeight="1">
      <c r="A1498" s="278"/>
      <c r="B1498" s="154"/>
      <c r="C1498" s="154"/>
      <c r="D1498" s="279"/>
      <c r="E1498" s="1677"/>
      <c r="F1498" s="153"/>
      <c r="G1498" s="280"/>
      <c r="H1498" s="157"/>
      <c r="I1498" s="1409"/>
      <c r="J1498" s="93"/>
    </row>
    <row r="1499" spans="1:20" s="115" customFormat="1" ht="13.5" customHeight="1">
      <c r="A1499" s="106">
        <v>2018</v>
      </c>
      <c r="B1499" s="107" t="s">
        <v>699</v>
      </c>
      <c r="C1499" s="107" t="s">
        <v>1456</v>
      </c>
      <c r="D1499" s="171" t="s">
        <v>1457</v>
      </c>
      <c r="E1499" s="1670">
        <v>43170</v>
      </c>
      <c r="F1499" s="111" t="s">
        <v>1458</v>
      </c>
      <c r="G1499" s="172">
        <v>10</v>
      </c>
      <c r="H1499" s="170" t="s">
        <v>1295</v>
      </c>
      <c r="I1499" s="1540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s="115" customFormat="1" ht="13.5" customHeight="1">
      <c r="A1500" s="106">
        <v>2018</v>
      </c>
      <c r="B1500" s="107"/>
      <c r="C1500" s="107"/>
      <c r="D1500" s="171"/>
      <c r="E1500" s="1670"/>
      <c r="F1500" s="111"/>
      <c r="G1500" s="172">
        <f>G1499</f>
        <v>10</v>
      </c>
      <c r="H1500" s="170"/>
      <c r="I1500" s="1540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0" ht="13.5" customHeight="1">
      <c r="A1501" s="124" t="s">
        <v>46</v>
      </c>
      <c r="B1501" s="125"/>
      <c r="C1501" s="125" t="s">
        <v>3669</v>
      </c>
      <c r="D1501" s="272"/>
      <c r="E1501" s="1672"/>
      <c r="F1501" s="129"/>
      <c r="G1501" s="264">
        <f>G1500</f>
        <v>10</v>
      </c>
      <c r="H1501" s="146"/>
      <c r="I1501" s="1409"/>
      <c r="J1501" s="2"/>
    </row>
    <row r="1502" spans="1:20" ht="13.5" customHeight="1">
      <c r="A1502" s="104"/>
      <c r="D1502" s="72"/>
      <c r="E1502" s="1673"/>
      <c r="F1502" s="133"/>
      <c r="I1502" s="1409"/>
      <c r="J1502" s="93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3">
        <v>43765</v>
      </c>
      <c r="F1503" s="133" t="s">
        <v>1460</v>
      </c>
      <c r="G1503" s="87">
        <v>5</v>
      </c>
      <c r="H1503" s="88" t="s">
        <v>305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819</v>
      </c>
      <c r="E1504" s="1673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73" t="s">
        <v>129</v>
      </c>
      <c r="C1505" s="73" t="s">
        <v>143</v>
      </c>
      <c r="D1505" s="72" t="s">
        <v>94</v>
      </c>
      <c r="E1505" s="1673">
        <v>43765</v>
      </c>
      <c r="F1505" s="133" t="s">
        <v>1461</v>
      </c>
      <c r="G1505" s="87">
        <v>5</v>
      </c>
      <c r="H1505" s="88" t="s">
        <v>295</v>
      </c>
      <c r="I1505" s="1409"/>
      <c r="J1505" s="2"/>
    </row>
    <row r="1506" spans="1:22" ht="13.5" customHeight="1">
      <c r="A1506" s="104">
        <v>2019</v>
      </c>
      <c r="B1506" s="116"/>
      <c r="C1506" s="116"/>
      <c r="D1506" s="342"/>
      <c r="E1506" s="1671"/>
      <c r="F1506" s="199"/>
      <c r="G1506" s="87">
        <f>SUM(G1503:G1505)</f>
        <v>15</v>
      </c>
      <c r="H1506" s="152"/>
      <c r="I1506" s="1649"/>
      <c r="J1506" s="261"/>
      <c r="K1506" s="261"/>
      <c r="L1506" s="261"/>
      <c r="M1506" s="261"/>
      <c r="N1506" s="261"/>
      <c r="O1506" s="261"/>
      <c r="P1506" s="261"/>
      <c r="Q1506" s="261"/>
      <c r="R1506" s="261"/>
      <c r="S1506" s="261"/>
      <c r="T1506" s="261"/>
      <c r="U1506" s="340"/>
      <c r="V1506" s="340"/>
    </row>
    <row r="1507" spans="1:22" ht="13.5" customHeight="1">
      <c r="A1507" s="124" t="s">
        <v>46</v>
      </c>
      <c r="B1507" s="125"/>
      <c r="C1507" s="125" t="s">
        <v>1459</v>
      </c>
      <c r="D1507" s="272"/>
      <c r="E1507" s="1672"/>
      <c r="F1507" s="129"/>
      <c r="G1507" s="264">
        <f>G1506</f>
        <v>15</v>
      </c>
      <c r="H1507" s="146"/>
      <c r="I1507" s="1409"/>
      <c r="J1507" s="2"/>
    </row>
    <row r="1508" spans="1:22" ht="13.5" customHeight="1">
      <c r="A1508" s="104"/>
      <c r="D1508" s="72"/>
      <c r="E1508" s="1673"/>
      <c r="F1508" s="133"/>
      <c r="I1508" s="1409"/>
      <c r="J1508" s="2"/>
    </row>
    <row r="1509" spans="1:22" ht="13.5" customHeight="1">
      <c r="A1509" s="104">
        <v>2019</v>
      </c>
      <c r="B1509" s="73" t="s">
        <v>129</v>
      </c>
      <c r="C1509" s="73" t="s">
        <v>161</v>
      </c>
      <c r="D1509" s="72" t="s">
        <v>433</v>
      </c>
      <c r="E1509" s="1673">
        <v>43548</v>
      </c>
      <c r="F1509" s="133" t="s">
        <v>1462</v>
      </c>
      <c r="G1509" s="87">
        <v>5</v>
      </c>
      <c r="H1509" s="88" t="s">
        <v>1463</v>
      </c>
      <c r="I1509" s="1409"/>
      <c r="J1509" s="2"/>
    </row>
    <row r="1510" spans="1:22" ht="13.5" customHeight="1">
      <c r="A1510" s="104">
        <v>2019</v>
      </c>
      <c r="D1510" s="72"/>
      <c r="E1510" s="1673"/>
      <c r="F1510" s="133"/>
      <c r="G1510" s="87">
        <f>SUM(G1509)</f>
        <v>5</v>
      </c>
      <c r="I1510" s="1409"/>
      <c r="J1510" s="2"/>
    </row>
    <row r="1511" spans="1:22" ht="13.5" customHeight="1">
      <c r="A1511" s="124" t="s">
        <v>46</v>
      </c>
      <c r="B1511" s="125"/>
      <c r="C1511" s="125" t="s">
        <v>1464</v>
      </c>
      <c r="D1511" s="272"/>
      <c r="E1511" s="1672"/>
      <c r="F1511" s="129"/>
      <c r="G1511" s="264">
        <f>G1510</f>
        <v>5</v>
      </c>
      <c r="H1511" s="146"/>
      <c r="I1511" s="1409"/>
      <c r="J1511" s="2"/>
    </row>
    <row r="1512" spans="1:22" ht="13.5" customHeight="1">
      <c r="A1512" s="278"/>
      <c r="B1512" s="154"/>
      <c r="C1512" s="154"/>
      <c r="D1512" s="279"/>
      <c r="E1512" s="1677"/>
      <c r="F1512" s="153"/>
      <c r="G1512" s="280"/>
      <c r="H1512" s="157"/>
      <c r="I1512" s="1409"/>
      <c r="J1512" s="2"/>
    </row>
    <row r="1513" spans="1:22" s="115" customFormat="1" ht="13.5" customHeight="1">
      <c r="A1513" s="134">
        <v>2018</v>
      </c>
      <c r="B1513" s="107" t="s">
        <v>129</v>
      </c>
      <c r="C1513" s="169" t="s">
        <v>137</v>
      </c>
      <c r="D1513" s="107" t="s">
        <v>222</v>
      </c>
      <c r="E1513" s="1670">
        <v>43163</v>
      </c>
      <c r="F1513" s="111" t="s">
        <v>1465</v>
      </c>
      <c r="G1513" s="111">
        <v>7</v>
      </c>
      <c r="H1513" s="170" t="s">
        <v>1466</v>
      </c>
      <c r="I1513" s="1540"/>
      <c r="J1513" s="114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</row>
    <row r="1514" spans="1:22" ht="13.5" customHeight="1">
      <c r="A1514" s="134">
        <v>2018</v>
      </c>
      <c r="B1514" s="116"/>
      <c r="C1514" s="151"/>
      <c r="D1514" s="116"/>
      <c r="E1514" s="1671"/>
      <c r="F1514" s="199"/>
      <c r="G1514" s="111">
        <f>SUM(G1513)</f>
        <v>7</v>
      </c>
      <c r="H1514" s="152"/>
      <c r="I1514" s="1409"/>
      <c r="J1514" s="189"/>
      <c r="K1514" s="186"/>
    </row>
    <row r="1515" spans="1:22" ht="13.5" customHeight="1">
      <c r="A1515" s="147">
        <v>2019</v>
      </c>
      <c r="B1515" s="73" t="s">
        <v>129</v>
      </c>
      <c r="C1515" s="148" t="s">
        <v>137</v>
      </c>
      <c r="D1515" s="73" t="s">
        <v>94</v>
      </c>
      <c r="E1515" s="1673">
        <v>43772</v>
      </c>
      <c r="F1515" s="133" t="s">
        <v>1467</v>
      </c>
      <c r="G1515" s="133">
        <v>5</v>
      </c>
      <c r="H1515" s="88" t="s">
        <v>765</v>
      </c>
      <c r="I1515" s="1409"/>
      <c r="J1515" s="93"/>
    </row>
    <row r="1516" spans="1:22" ht="13.5" customHeight="1">
      <c r="A1516" s="147">
        <v>2018</v>
      </c>
      <c r="C1516" s="148"/>
      <c r="E1516" s="1673"/>
      <c r="F1516" s="133"/>
      <c r="G1516" s="133">
        <f>SUM(G1515)</f>
        <v>5</v>
      </c>
      <c r="I1516" s="1409"/>
      <c r="J1516" s="93"/>
    </row>
    <row r="1517" spans="1:22" ht="13.5" customHeight="1">
      <c r="A1517" s="343">
        <v>2020</v>
      </c>
      <c r="B1517" s="344" t="s">
        <v>129</v>
      </c>
      <c r="C1517" s="345" t="s">
        <v>137</v>
      </c>
      <c r="D1517" s="345" t="s">
        <v>252</v>
      </c>
      <c r="E1517" s="1704">
        <v>43891</v>
      </c>
      <c r="F1517" s="1666" t="s">
        <v>1467</v>
      </c>
      <c r="G1517" s="348">
        <v>3</v>
      </c>
      <c r="H1517" s="1646" t="s">
        <v>1468</v>
      </c>
      <c r="I1517" s="1409"/>
      <c r="J1517" s="93"/>
    </row>
    <row r="1518" spans="1:22" ht="13.5" customHeight="1">
      <c r="A1518" s="1413">
        <v>2020</v>
      </c>
      <c r="C1518" s="148"/>
      <c r="E1518" s="1673"/>
      <c r="F1518" s="133"/>
      <c r="G1518" s="1363">
        <f>SUM(G1517:G1517)</f>
        <v>3</v>
      </c>
      <c r="I1518" s="1409"/>
      <c r="J1518" s="93"/>
    </row>
    <row r="1519" spans="1:22" ht="13.5" customHeight="1">
      <c r="A1519" s="144" t="s">
        <v>46</v>
      </c>
      <c r="B1519" s="125"/>
      <c r="C1519" s="145" t="s">
        <v>1469</v>
      </c>
      <c r="D1519" s="125"/>
      <c r="E1519" s="1672"/>
      <c r="F1519" s="129"/>
      <c r="G1519" s="129">
        <f>G1514+G1516+G1518</f>
        <v>15</v>
      </c>
      <c r="H1519" s="146"/>
      <c r="I1519" s="1409"/>
      <c r="J1519" s="93"/>
    </row>
    <row r="1520" spans="1:22" ht="13.5" customHeight="1">
      <c r="A1520" s="147"/>
      <c r="C1520" s="148"/>
      <c r="E1520" s="1673"/>
      <c r="F1520" s="133"/>
      <c r="G1520" s="133"/>
      <c r="I1520" s="1409"/>
      <c r="J1520" s="93"/>
    </row>
    <row r="1521" spans="1:20" s="115" customFormat="1" ht="13.5" customHeight="1">
      <c r="A1521" s="134">
        <v>2018</v>
      </c>
      <c r="B1521" s="107" t="s">
        <v>91</v>
      </c>
      <c r="C1521" s="169" t="s">
        <v>116</v>
      </c>
      <c r="D1521" s="107" t="s">
        <v>86</v>
      </c>
      <c r="E1521" s="1670">
        <v>43211</v>
      </c>
      <c r="F1521" s="111" t="s">
        <v>1474</v>
      </c>
      <c r="G1521" s="111">
        <v>0</v>
      </c>
      <c r="H1521" s="170" t="s">
        <v>670</v>
      </c>
      <c r="I1521" s="1409" t="s">
        <v>234</v>
      </c>
      <c r="J1521" s="114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 ht="13.5" customHeight="1">
      <c r="A1522" s="134">
        <v>2018</v>
      </c>
      <c r="B1522" s="107" t="s">
        <v>91</v>
      </c>
      <c r="C1522" s="107" t="s">
        <v>116</v>
      </c>
      <c r="D1522" s="107" t="s">
        <v>227</v>
      </c>
      <c r="E1522" s="1670">
        <v>43240</v>
      </c>
      <c r="F1522" s="1665" t="s">
        <v>1475</v>
      </c>
      <c r="G1522" s="111">
        <v>7</v>
      </c>
      <c r="H1522" s="170" t="s">
        <v>1476</v>
      </c>
      <c r="I1522" s="1540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>
      <c r="A1523" s="134">
        <v>2018</v>
      </c>
      <c r="B1523" s="107" t="s">
        <v>91</v>
      </c>
      <c r="C1523" s="107" t="s">
        <v>116</v>
      </c>
      <c r="D1523" s="107" t="s">
        <v>370</v>
      </c>
      <c r="E1523" s="1670">
        <v>43247</v>
      </c>
      <c r="F1523" s="111" t="s">
        <v>1477</v>
      </c>
      <c r="G1523" s="111">
        <v>5</v>
      </c>
      <c r="H1523" s="170" t="s">
        <v>457</v>
      </c>
      <c r="I1523" s="1540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 s="115" customFormat="1" ht="13.5" customHeight="1">
      <c r="A1524" s="134">
        <v>2018</v>
      </c>
      <c r="B1524" s="107"/>
      <c r="C1524" s="169"/>
      <c r="D1524" s="107"/>
      <c r="E1524" s="1670"/>
      <c r="F1524" s="111"/>
      <c r="G1524" s="111">
        <f>SUM(G1521:G1523)</f>
        <v>12</v>
      </c>
      <c r="H1524" s="170"/>
      <c r="I1524" s="1540"/>
      <c r="J1524" s="114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</row>
    <row r="1525" spans="1:20">
      <c r="A1525" s="147">
        <v>2019</v>
      </c>
      <c r="B1525" s="73" t="s">
        <v>91</v>
      </c>
      <c r="C1525" s="73" t="s">
        <v>116</v>
      </c>
      <c r="D1525" s="73" t="s">
        <v>86</v>
      </c>
      <c r="E1525" s="1673">
        <v>43562</v>
      </c>
      <c r="F1525" s="133" t="s">
        <v>1478</v>
      </c>
      <c r="G1525" s="133">
        <v>0</v>
      </c>
      <c r="H1525" s="88" t="s">
        <v>670</v>
      </c>
      <c r="I1525" s="1409" t="s">
        <v>234</v>
      </c>
      <c r="J1525" s="2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79">
        <v>43716</v>
      </c>
      <c r="F1526" s="1662" t="s">
        <v>1479</v>
      </c>
      <c r="G1526" s="173">
        <v>10</v>
      </c>
      <c r="H1526" s="88" t="s">
        <v>1215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79">
        <v>43716</v>
      </c>
      <c r="F1527" s="1662" t="s">
        <v>1480</v>
      </c>
      <c r="G1527" s="173">
        <v>3</v>
      </c>
      <c r="H1527" s="88" t="s">
        <v>1151</v>
      </c>
      <c r="I1527" s="1409"/>
    </row>
    <row r="1528" spans="1:20">
      <c r="A1528" s="173">
        <v>2019</v>
      </c>
      <c r="B1528" s="73" t="s">
        <v>91</v>
      </c>
      <c r="C1528" s="174" t="s">
        <v>116</v>
      </c>
      <c r="D1528" s="174" t="s">
        <v>277</v>
      </c>
      <c r="E1528" s="1679">
        <v>43716</v>
      </c>
      <c r="F1528" s="1662" t="s">
        <v>1481</v>
      </c>
      <c r="G1528" s="173">
        <v>7</v>
      </c>
      <c r="H1528" s="88" t="s">
        <v>976</v>
      </c>
      <c r="I1528" s="1409"/>
    </row>
    <row r="1529" spans="1:20">
      <c r="A1529" s="147">
        <v>2019</v>
      </c>
      <c r="E1529" s="1673"/>
      <c r="F1529" s="133"/>
      <c r="G1529" s="133">
        <f>SUM(G1525:G1528)</f>
        <v>20</v>
      </c>
      <c r="I1529" s="1409"/>
      <c r="J1529" s="2"/>
    </row>
    <row r="1530" spans="1:20">
      <c r="A1530" s="343">
        <v>2020</v>
      </c>
      <c r="B1530" s="344" t="s">
        <v>91</v>
      </c>
      <c r="C1530" s="345" t="s">
        <v>116</v>
      </c>
      <c r="D1530" s="345" t="s">
        <v>252</v>
      </c>
      <c r="E1530" s="1704">
        <v>43891</v>
      </c>
      <c r="F1530" s="1666" t="s">
        <v>1482</v>
      </c>
      <c r="G1530" s="348">
        <v>7</v>
      </c>
      <c r="H1530" s="1646" t="s">
        <v>1483</v>
      </c>
      <c r="I1530" s="1409"/>
      <c r="J1530" s="2"/>
    </row>
    <row r="1531" spans="1:20">
      <c r="A1531" s="1413">
        <v>2020</v>
      </c>
      <c r="E1531" s="1673"/>
      <c r="F1531" s="133"/>
      <c r="G1531" s="409">
        <f>SUM(G1530:G1530)</f>
        <v>7</v>
      </c>
      <c r="I1531" s="1409"/>
      <c r="J1531" s="2"/>
    </row>
    <row r="1532" spans="1:20">
      <c r="A1532" s="1497">
        <v>2021</v>
      </c>
      <c r="B1532" s="1457" t="s">
        <v>91</v>
      </c>
      <c r="C1532" s="1494" t="s">
        <v>116</v>
      </c>
      <c r="D1532" s="1494" t="s">
        <v>252</v>
      </c>
      <c r="E1532" s="1669">
        <v>44262</v>
      </c>
      <c r="F1532" s="1495" t="s">
        <v>2620</v>
      </c>
      <c r="G1532" s="1495">
        <v>10</v>
      </c>
      <c r="H1532" s="1494" t="s">
        <v>335</v>
      </c>
      <c r="I1532" s="1409"/>
      <c r="J1532" s="2"/>
    </row>
    <row r="1533" spans="1:20">
      <c r="A1533" s="1497">
        <v>2021</v>
      </c>
      <c r="B1533" s="1457" t="s">
        <v>91</v>
      </c>
      <c r="C1533" s="1494" t="s">
        <v>116</v>
      </c>
      <c r="D1533" s="1494" t="s">
        <v>252</v>
      </c>
      <c r="E1533" s="1669">
        <v>44262</v>
      </c>
      <c r="F1533" s="1495" t="s">
        <v>5444</v>
      </c>
      <c r="G1533" s="1495">
        <v>10</v>
      </c>
      <c r="H1533" s="1494" t="s">
        <v>1328</v>
      </c>
      <c r="I1533" s="1409"/>
      <c r="J1533" s="2"/>
    </row>
    <row r="1534" spans="1:20">
      <c r="A1534" s="1497">
        <v>2021</v>
      </c>
      <c r="B1534" s="1457" t="s">
        <v>91</v>
      </c>
      <c r="C1534" s="1494" t="s">
        <v>116</v>
      </c>
      <c r="D1534" s="1494" t="s">
        <v>252</v>
      </c>
      <c r="E1534" s="1669">
        <v>44262</v>
      </c>
      <c r="F1534" s="1495" t="s">
        <v>5445</v>
      </c>
      <c r="G1534" s="1495">
        <v>7</v>
      </c>
      <c r="H1534" s="1494" t="s">
        <v>780</v>
      </c>
      <c r="I1534" s="1409"/>
      <c r="J1534" s="2"/>
    </row>
    <row r="1535" spans="1:20">
      <c r="A1535" s="1497">
        <v>2021</v>
      </c>
      <c r="B1535" s="1457" t="s">
        <v>91</v>
      </c>
      <c r="C1535" s="1494" t="s">
        <v>116</v>
      </c>
      <c r="D1535" s="1494" t="s">
        <v>5683</v>
      </c>
      <c r="E1535" s="1669">
        <v>44332</v>
      </c>
      <c r="F1535" s="1495" t="s">
        <v>5730</v>
      </c>
      <c r="G1535" s="1495">
        <v>3</v>
      </c>
      <c r="H1535" s="1494" t="s">
        <v>5698</v>
      </c>
      <c r="I1535" s="1409"/>
      <c r="J1535" s="2"/>
    </row>
    <row r="1536" spans="1:20">
      <c r="A1536" s="1497">
        <v>2021</v>
      </c>
      <c r="B1536" s="1457"/>
      <c r="C1536" s="1457"/>
      <c r="D1536" s="1457"/>
      <c r="E1536" s="1684"/>
      <c r="F1536" s="1458"/>
      <c r="G1536" s="1458">
        <f>SUM(G1532:G1535)</f>
        <v>30</v>
      </c>
      <c r="H1536" s="1499"/>
      <c r="I1536" s="1409"/>
      <c r="J1536" s="2"/>
    </row>
    <row r="1537" spans="1:10" ht="13.5" customHeight="1">
      <c r="A1537" s="144" t="s">
        <v>46</v>
      </c>
      <c r="B1537" s="125"/>
      <c r="C1537" s="145" t="s">
        <v>1484</v>
      </c>
      <c r="D1537" s="125"/>
      <c r="E1537" s="1672"/>
      <c r="F1537" s="129"/>
      <c r="G1537" s="129">
        <f>G1524+G1529+G1531+G1536</f>
        <v>69</v>
      </c>
      <c r="H1537" s="146"/>
      <c r="I1537" s="1409"/>
      <c r="J1537" s="93"/>
    </row>
    <row r="1538" spans="1:10" ht="13.5" customHeight="1">
      <c r="A1538" s="147"/>
      <c r="C1538" s="148"/>
      <c r="E1538" s="1673"/>
      <c r="F1538" s="133"/>
      <c r="G1538" s="133"/>
      <c r="I1538" s="1409"/>
      <c r="J1538" s="93"/>
    </row>
    <row r="1539" spans="1:10" ht="13.5" customHeight="1">
      <c r="A1539" s="104">
        <v>2019</v>
      </c>
      <c r="B1539" s="73" t="s">
        <v>53</v>
      </c>
      <c r="C1539" s="73" t="s">
        <v>82</v>
      </c>
      <c r="D1539" s="131" t="s">
        <v>66</v>
      </c>
      <c r="E1539" s="1673">
        <v>43541</v>
      </c>
      <c r="F1539" s="87" t="s">
        <v>1485</v>
      </c>
      <c r="G1539" s="133">
        <v>5</v>
      </c>
      <c r="H1539" s="88" t="s">
        <v>1374</v>
      </c>
      <c r="I1539" s="1409"/>
      <c r="J1539" s="93"/>
    </row>
    <row r="1540" spans="1:10" ht="13.5" customHeight="1">
      <c r="A1540" s="104">
        <v>2019</v>
      </c>
      <c r="D1540" s="131"/>
      <c r="E1540" s="1673"/>
      <c r="F1540" s="87"/>
      <c r="G1540" s="133">
        <f>SUM(G1539)</f>
        <v>5</v>
      </c>
      <c r="I1540" s="1409"/>
      <c r="J1540" s="93"/>
    </row>
    <row r="1541" spans="1:10" ht="13.5" customHeight="1">
      <c r="A1541" s="124" t="s">
        <v>46</v>
      </c>
      <c r="B1541" s="125"/>
      <c r="C1541" s="125" t="s">
        <v>5764</v>
      </c>
      <c r="D1541" s="126"/>
      <c r="E1541" s="1672"/>
      <c r="F1541" s="264"/>
      <c r="G1541" s="129">
        <f>G1540</f>
        <v>5</v>
      </c>
      <c r="H1541" s="146"/>
      <c r="I1541" s="1409"/>
      <c r="J1541" s="93"/>
    </row>
    <row r="1542" spans="1:10" ht="13.5" customHeight="1">
      <c r="A1542" s="147"/>
      <c r="C1542" s="148"/>
      <c r="E1542" s="1673"/>
      <c r="F1542" s="133"/>
      <c r="G1542" s="133"/>
      <c r="I1542" s="1409"/>
      <c r="J1542" s="93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252</v>
      </c>
      <c r="E1543" s="1691">
        <v>43891</v>
      </c>
      <c r="F1543" s="1668" t="s">
        <v>1488</v>
      </c>
      <c r="G1543" s="1378">
        <v>7</v>
      </c>
      <c r="H1543" s="1414" t="s">
        <v>1489</v>
      </c>
      <c r="I1543" s="1409"/>
      <c r="J1543" s="2"/>
    </row>
    <row r="1544" spans="1:10" ht="13.5" customHeight="1">
      <c r="A1544" s="1413">
        <v>2020</v>
      </c>
      <c r="B1544" s="1362" t="s">
        <v>91</v>
      </c>
      <c r="C1544" s="1375" t="s">
        <v>1487</v>
      </c>
      <c r="D1544" s="1375" t="s">
        <v>64</v>
      </c>
      <c r="E1544" s="1691">
        <v>43910</v>
      </c>
      <c r="F1544" s="1668" t="s">
        <v>1490</v>
      </c>
      <c r="G1544" s="1378">
        <v>5</v>
      </c>
      <c r="H1544" s="1414" t="s">
        <v>244</v>
      </c>
      <c r="I1544" s="1409"/>
      <c r="J1544" s="2"/>
    </row>
    <row r="1545" spans="1:10" ht="13.5" customHeight="1">
      <c r="A1545" s="1413">
        <v>2020</v>
      </c>
      <c r="B1545" s="180"/>
      <c r="C1545" s="180"/>
      <c r="E1545" s="1673"/>
      <c r="F1545" s="133"/>
      <c r="G1545" s="411">
        <f>SUM(G1543:G1544)</f>
        <v>12</v>
      </c>
      <c r="I1545" s="1409"/>
      <c r="J1545" s="2"/>
    </row>
    <row r="1546" spans="1:10" ht="13.5" customHeight="1">
      <c r="A1546" s="1497">
        <v>2021</v>
      </c>
      <c r="B1546" s="1457" t="s">
        <v>91</v>
      </c>
      <c r="C1546" s="1459" t="s">
        <v>1487</v>
      </c>
      <c r="D1546" s="1459" t="s">
        <v>5486</v>
      </c>
      <c r="E1546" s="1675">
        <v>44332</v>
      </c>
      <c r="F1546" s="1601" t="s">
        <v>5659</v>
      </c>
      <c r="G1546" s="1602">
        <v>7</v>
      </c>
      <c r="H1546" s="1494" t="s">
        <v>5660</v>
      </c>
      <c r="I1546" s="1409"/>
      <c r="J1546" s="2"/>
    </row>
    <row r="1547" spans="1:10" ht="13.5" customHeight="1">
      <c r="A1547" s="1497">
        <v>2021</v>
      </c>
      <c r="B1547" s="1457"/>
      <c r="C1547" s="1457"/>
      <c r="D1547" s="1457"/>
      <c r="E1547" s="1684"/>
      <c r="F1547" s="1458"/>
      <c r="G1547" s="1534">
        <f>SUM(G1546)</f>
        <v>7</v>
      </c>
      <c r="H1547" s="1499"/>
      <c r="I1547" s="1409"/>
      <c r="J1547" s="2"/>
    </row>
    <row r="1548" spans="1:10" ht="13.5" customHeight="1">
      <c r="A1548" s="144" t="s">
        <v>46</v>
      </c>
      <c r="B1548" s="125"/>
      <c r="C1548" s="125" t="s">
        <v>1486</v>
      </c>
      <c r="D1548" s="125"/>
      <c r="E1548" s="1672"/>
      <c r="F1548" s="129"/>
      <c r="G1548" s="264">
        <f>G1545+G1547</f>
        <v>19</v>
      </c>
      <c r="H1548" s="146"/>
      <c r="I1548" s="1409"/>
      <c r="J1548" s="2"/>
    </row>
    <row r="1549" spans="1:10" ht="13.5" customHeight="1">
      <c r="A1549" s="147"/>
      <c r="E1549" s="1673"/>
      <c r="F1549" s="133"/>
      <c r="I1549" s="1409"/>
      <c r="J1549" s="2"/>
    </row>
    <row r="1550" spans="1:10" ht="13.5" customHeight="1">
      <c r="A1550" s="363">
        <v>2017</v>
      </c>
      <c r="B1550" s="116" t="s">
        <v>53</v>
      </c>
      <c r="C1550" s="116" t="s">
        <v>1492</v>
      </c>
      <c r="D1550" s="117" t="s">
        <v>222</v>
      </c>
      <c r="E1550" s="1671">
        <v>42799</v>
      </c>
      <c r="F1550" s="469" t="s">
        <v>1493</v>
      </c>
      <c r="G1550" s="199">
        <v>3</v>
      </c>
      <c r="H1550" s="152" t="s">
        <v>1494</v>
      </c>
      <c r="I1550" s="1649"/>
      <c r="J1550" s="189"/>
    </row>
    <row r="1551" spans="1:10" ht="13.5" customHeight="1">
      <c r="A1551" s="363">
        <v>2017</v>
      </c>
      <c r="B1551" s="116"/>
      <c r="C1551" s="116"/>
      <c r="D1551" s="117"/>
      <c r="E1551" s="1671"/>
      <c r="F1551" s="469"/>
      <c r="G1551" s="199">
        <v>3</v>
      </c>
      <c r="H1551" s="152"/>
      <c r="I1551" s="1649"/>
      <c r="J1551" s="189"/>
    </row>
    <row r="1552" spans="1:10" ht="13.5" customHeight="1">
      <c r="A1552" s="124" t="s">
        <v>46</v>
      </c>
      <c r="B1552" s="125"/>
      <c r="C1552" s="125" t="s">
        <v>1495</v>
      </c>
      <c r="D1552" s="126"/>
      <c r="E1552" s="1672"/>
      <c r="F1552" s="264"/>
      <c r="G1552" s="129">
        <f>SUM(G1550)</f>
        <v>3</v>
      </c>
      <c r="H1552" s="146"/>
      <c r="I1552" s="1409"/>
      <c r="J1552" s="93"/>
    </row>
    <row r="1553" spans="1:256" ht="13.5" customHeight="1">
      <c r="A1553" s="278"/>
      <c r="B1553" s="154"/>
      <c r="C1553" s="154"/>
      <c r="D1553" s="326"/>
      <c r="E1553" s="1677"/>
      <c r="F1553" s="280"/>
      <c r="G1553" s="153"/>
      <c r="H1553" s="157"/>
      <c r="I1553" s="1409"/>
      <c r="J1553" s="93"/>
    </row>
    <row r="1554" spans="1:256" ht="13.5" customHeight="1">
      <c r="A1554" s="104">
        <v>2019</v>
      </c>
      <c r="B1554" s="73" t="s">
        <v>53</v>
      </c>
      <c r="C1554" s="73" t="s">
        <v>85</v>
      </c>
      <c r="D1554" s="131" t="s">
        <v>72</v>
      </c>
      <c r="E1554" s="1673">
        <v>43750</v>
      </c>
      <c r="F1554" s="87" t="s">
        <v>1496</v>
      </c>
      <c r="G1554" s="133">
        <v>5</v>
      </c>
      <c r="H1554" s="88" t="s">
        <v>248</v>
      </c>
      <c r="I1554" s="1649"/>
      <c r="J1554" s="189"/>
    </row>
    <row r="1555" spans="1:256" ht="13.5" customHeight="1">
      <c r="A1555" s="104">
        <v>2019</v>
      </c>
      <c r="D1555" s="131"/>
      <c r="E1555" s="1673"/>
      <c r="F1555" s="87"/>
      <c r="G1555" s="133">
        <f>SUM(G1554)</f>
        <v>5</v>
      </c>
      <c r="I1555" s="1649"/>
      <c r="J1555" s="189"/>
    </row>
    <row r="1556" spans="1:256" ht="13.5" customHeight="1">
      <c r="A1556" s="124" t="s">
        <v>46</v>
      </c>
      <c r="B1556" s="125"/>
      <c r="C1556" s="125" t="s">
        <v>1497</v>
      </c>
      <c r="D1556" s="126"/>
      <c r="E1556" s="1672"/>
      <c r="F1556" s="264"/>
      <c r="G1556" s="129">
        <f>SUM(G1554)</f>
        <v>5</v>
      </c>
      <c r="H1556" s="146"/>
      <c r="I1556" s="1409"/>
      <c r="J1556" s="93"/>
    </row>
    <row r="1557" spans="1:256" ht="14.1" customHeight="1">
      <c r="A1557" s="178"/>
      <c r="B1557" s="154"/>
      <c r="C1557" s="154"/>
      <c r="D1557" s="154"/>
      <c r="E1557" s="1677"/>
      <c r="F1557" s="153"/>
      <c r="G1557" s="280"/>
      <c r="H1557" s="157"/>
      <c r="I1557" s="1409"/>
      <c r="J1557" s="93"/>
    </row>
    <row r="1558" spans="1:256" s="115" customFormat="1" ht="13.5" customHeight="1">
      <c r="A1558" s="134">
        <v>2018</v>
      </c>
      <c r="B1558" s="107" t="s">
        <v>53</v>
      </c>
      <c r="C1558" s="107" t="s">
        <v>87</v>
      </c>
      <c r="D1558" s="107" t="s">
        <v>1309</v>
      </c>
      <c r="E1558" s="1670">
        <v>43421</v>
      </c>
      <c r="F1558" s="111" t="s">
        <v>1498</v>
      </c>
      <c r="G1558" s="172">
        <v>5</v>
      </c>
      <c r="H1558" s="170" t="s">
        <v>248</v>
      </c>
      <c r="I1558" s="1540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s="115" customFormat="1" ht="13.5" customHeight="1">
      <c r="A1559" s="134">
        <v>2018</v>
      </c>
      <c r="B1559" s="107"/>
      <c r="C1559" s="107"/>
      <c r="D1559" s="107"/>
      <c r="E1559" s="1670"/>
      <c r="F1559" s="111"/>
      <c r="G1559" s="172">
        <v>5</v>
      </c>
      <c r="H1559" s="170"/>
      <c r="I1559" s="1540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</row>
    <row r="1560" spans="1:256" ht="13.5" customHeight="1">
      <c r="A1560" s="144" t="s">
        <v>46</v>
      </c>
      <c r="B1560" s="125"/>
      <c r="C1560" s="125" t="s">
        <v>1499</v>
      </c>
      <c r="D1560" s="125"/>
      <c r="E1560" s="1672"/>
      <c r="F1560" s="129"/>
      <c r="G1560" s="264">
        <f>G1559</f>
        <v>5</v>
      </c>
      <c r="H1560" s="146"/>
      <c r="I1560" s="1409"/>
      <c r="J1560" s="2"/>
    </row>
    <row r="1561" spans="1:256" ht="13.5" customHeight="1">
      <c r="A1561" s="276"/>
      <c r="B1561" s="266"/>
      <c r="C1561" s="266"/>
      <c r="D1561" s="266"/>
      <c r="E1561" s="1693"/>
      <c r="F1561" s="341"/>
      <c r="G1561" s="277"/>
      <c r="H1561" s="269"/>
      <c r="I1561" s="1409"/>
      <c r="J1561" s="93"/>
      <c r="IV1561" s="2"/>
    </row>
    <row r="1562" spans="1:256">
      <c r="A1562" s="137">
        <v>2019</v>
      </c>
      <c r="B1562" s="138" t="s">
        <v>53</v>
      </c>
      <c r="C1562" s="138" t="s">
        <v>151</v>
      </c>
      <c r="D1562" s="138" t="s">
        <v>227</v>
      </c>
      <c r="E1562" s="1674">
        <v>43604</v>
      </c>
      <c r="F1562" s="1656" t="s">
        <v>1500</v>
      </c>
      <c r="G1562" s="141">
        <v>7</v>
      </c>
      <c r="H1562" s="1561" t="s">
        <v>1501</v>
      </c>
      <c r="I1562" s="1409"/>
    </row>
    <row r="1563" spans="1:256">
      <c r="A1563" s="137">
        <v>2019</v>
      </c>
      <c r="B1563" s="143"/>
      <c r="C1563" s="143"/>
      <c r="D1563" s="138"/>
      <c r="E1563" s="1674"/>
      <c r="F1563" s="1656"/>
      <c r="G1563" s="141">
        <f>SUM(G1562)</f>
        <v>7</v>
      </c>
      <c r="H1563" s="1561"/>
      <c r="I1563" s="1409"/>
    </row>
    <row r="1564" spans="1:256">
      <c r="A1564" s="144" t="s">
        <v>46</v>
      </c>
      <c r="B1564" s="125"/>
      <c r="C1564" s="145" t="s">
        <v>1502</v>
      </c>
      <c r="D1564" s="125"/>
      <c r="E1564" s="1672"/>
      <c r="F1564" s="129"/>
      <c r="G1564" s="129">
        <f>G1563</f>
        <v>7</v>
      </c>
      <c r="H1564" s="146"/>
      <c r="I1564" s="1409"/>
    </row>
    <row r="1567" spans="1:256">
      <c r="A1567" s="173"/>
      <c r="B1567" s="174"/>
      <c r="C1567" s="174"/>
      <c r="D1567" s="174"/>
      <c r="E1567" s="175"/>
      <c r="F1567" s="1715"/>
      <c r="G1567" s="173"/>
    </row>
    <row r="1568" spans="1:256">
      <c r="A1568" s="173"/>
      <c r="B1568" s="174"/>
      <c r="C1568" s="174"/>
      <c r="D1568" s="174"/>
      <c r="E1568" s="175"/>
      <c r="F1568" s="1715"/>
      <c r="G1568" s="173"/>
    </row>
    <row r="1569" spans="1:256">
      <c r="A1569" s="173"/>
      <c r="B1569" s="174"/>
      <c r="C1569" s="174"/>
      <c r="D1569" s="174"/>
      <c r="E1569" s="175"/>
      <c r="F1569" s="1715"/>
      <c r="G1569" s="173"/>
    </row>
    <row r="1570" spans="1:256">
      <c r="A1570" s="173"/>
      <c r="B1570" s="174"/>
      <c r="C1570" s="174"/>
      <c r="D1570" s="174"/>
      <c r="E1570" s="175"/>
      <c r="F1570" s="1715"/>
      <c r="G1570" s="173"/>
    </row>
    <row r="1571" spans="1:256">
      <c r="A1571" s="173"/>
      <c r="B1571" s="174"/>
      <c r="C1571" s="174"/>
      <c r="D1571" s="174"/>
      <c r="E1571" s="175"/>
      <c r="F1571" s="1715"/>
      <c r="G1571" s="173"/>
      <c r="IV157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9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U33" sqref="U3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1" t="s">
        <v>123</v>
      </c>
      <c r="O6" s="1451">
        <v>9</v>
      </c>
      <c r="P6" s="423"/>
      <c r="Q6" s="1548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49"/>
    </row>
    <row r="7" spans="2:22" ht="12.75" customHeight="1">
      <c r="B7" s="1452" t="s">
        <v>101</v>
      </c>
      <c r="C7" s="1449">
        <v>8</v>
      </c>
      <c r="D7" s="423"/>
      <c r="E7" s="1622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0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25"/>
    </row>
    <row r="8" spans="2:22" ht="12.75" customHeight="1" thickBot="1">
      <c r="B8" s="1618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1" t="s">
        <v>75</v>
      </c>
      <c r="R8" s="1552">
        <v>23</v>
      </c>
      <c r="S8" s="1552">
        <v>2021</v>
      </c>
      <c r="T8" s="1552" t="s">
        <v>78</v>
      </c>
      <c r="U8" s="1553" t="s">
        <v>1592</v>
      </c>
      <c r="V8" s="1554" t="s">
        <v>1589</v>
      </c>
    </row>
    <row r="9" spans="2:22" ht="12.75" customHeight="1">
      <c r="B9" s="1618" t="s">
        <v>103</v>
      </c>
      <c r="C9" s="1449">
        <v>5</v>
      </c>
      <c r="D9" s="423"/>
      <c r="E9" s="1451" t="s">
        <v>101</v>
      </c>
      <c r="F9" s="1451">
        <v>4</v>
      </c>
      <c r="H9" s="1621" t="s">
        <v>92</v>
      </c>
      <c r="I9" s="1451">
        <v>5</v>
      </c>
      <c r="K9" s="1453" t="s">
        <v>174</v>
      </c>
      <c r="L9" s="1451">
        <v>5</v>
      </c>
      <c r="N9" s="1621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1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1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1" t="s">
        <v>1487</v>
      </c>
      <c r="O11" s="1451">
        <v>4</v>
      </c>
      <c r="P11" s="423"/>
    </row>
    <row r="12" spans="2:22" ht="12.75" customHeight="1">
      <c r="B12" s="1617" t="s">
        <v>1135</v>
      </c>
      <c r="C12" s="1449">
        <v>2</v>
      </c>
      <c r="D12" s="423"/>
      <c r="E12" s="1620" t="s">
        <v>110</v>
      </c>
      <c r="F12" s="1451">
        <v>2</v>
      </c>
      <c r="H12" s="1620" t="s">
        <v>176</v>
      </c>
      <c r="I12" s="1451">
        <v>1</v>
      </c>
      <c r="K12" s="1624" t="s">
        <v>966</v>
      </c>
      <c r="L12" s="1451">
        <v>3</v>
      </c>
      <c r="N12" s="1620" t="s">
        <v>185</v>
      </c>
      <c r="O12" s="1451">
        <v>3</v>
      </c>
      <c r="P12" s="423"/>
    </row>
    <row r="13" spans="2:22" ht="12.75" customHeight="1">
      <c r="B13" s="1617" t="s">
        <v>5512</v>
      </c>
      <c r="C13" s="1449">
        <v>1</v>
      </c>
      <c r="D13" s="423"/>
      <c r="E13" s="1616" t="s">
        <v>198</v>
      </c>
      <c r="F13" s="1451">
        <v>2</v>
      </c>
      <c r="H13" s="1616"/>
      <c r="I13" s="1451"/>
      <c r="K13" s="421" t="s">
        <v>134</v>
      </c>
      <c r="L13" s="1451">
        <v>3</v>
      </c>
      <c r="N13" s="1620" t="s">
        <v>200</v>
      </c>
      <c r="O13" s="1451">
        <v>2</v>
      </c>
      <c r="P13" s="423"/>
    </row>
    <row r="14" spans="2:22">
      <c r="B14" s="1616"/>
      <c r="C14" s="1449"/>
      <c r="D14" s="423"/>
      <c r="E14" s="1620" t="s">
        <v>90</v>
      </c>
      <c r="F14" s="1451">
        <v>1</v>
      </c>
      <c r="H14" s="1619"/>
      <c r="I14" s="1451"/>
      <c r="K14" s="1623" t="s">
        <v>110</v>
      </c>
      <c r="L14" s="1451">
        <v>2</v>
      </c>
      <c r="N14" s="1616" t="s">
        <v>121</v>
      </c>
      <c r="O14" s="1451">
        <v>2</v>
      </c>
      <c r="P14" s="423"/>
    </row>
    <row r="15" spans="2:22">
      <c r="B15" s="1616"/>
      <c r="C15" s="1449"/>
      <c r="D15" s="423"/>
      <c r="E15" s="1620"/>
      <c r="F15" s="1451"/>
      <c r="H15" s="1616"/>
      <c r="I15" s="1451"/>
      <c r="K15" s="421" t="s">
        <v>117</v>
      </c>
      <c r="L15" s="1451">
        <v>2</v>
      </c>
      <c r="N15" s="1620" t="s">
        <v>90</v>
      </c>
      <c r="O15" s="1451">
        <v>1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 t="s">
        <v>202</v>
      </c>
      <c r="L16" s="1451">
        <v>1</v>
      </c>
      <c r="N16" s="1616" t="s">
        <v>95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 t="s">
        <v>1625</v>
      </c>
      <c r="L17" s="1451">
        <v>1</v>
      </c>
      <c r="N17" s="1616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1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1" t="s">
        <v>1622</v>
      </c>
      <c r="O27" s="1451">
        <v>5</v>
      </c>
    </row>
    <row r="28" spans="2:16">
      <c r="B28" s="1453" t="s">
        <v>5690</v>
      </c>
      <c r="C28" s="1451">
        <v>3</v>
      </c>
      <c r="E28" s="1621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1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24" t="s">
        <v>128</v>
      </c>
      <c r="C30" s="1451">
        <v>1</v>
      </c>
      <c r="E30" s="1620" t="s">
        <v>519</v>
      </c>
      <c r="F30" s="1451">
        <v>2</v>
      </c>
      <c r="H30" s="1451" t="s">
        <v>93</v>
      </c>
      <c r="I30" s="1451">
        <v>2</v>
      </c>
      <c r="K30" s="1624"/>
      <c r="L30" s="1451"/>
      <c r="N30" s="1629" t="s">
        <v>52</v>
      </c>
      <c r="O30" s="1624">
        <v>4</v>
      </c>
    </row>
    <row r="31" spans="2:16">
      <c r="B31" s="421" t="s">
        <v>5512</v>
      </c>
      <c r="C31" s="1451">
        <v>1</v>
      </c>
      <c r="E31" s="1620" t="s">
        <v>132</v>
      </c>
      <c r="F31" s="1451">
        <v>1</v>
      </c>
      <c r="H31" s="1628" t="s">
        <v>3726</v>
      </c>
      <c r="I31" s="1451">
        <v>2</v>
      </c>
      <c r="K31" s="1623"/>
      <c r="L31" s="1451"/>
      <c r="N31" s="1620" t="s">
        <v>158</v>
      </c>
      <c r="O31" s="1451">
        <v>3</v>
      </c>
    </row>
    <row r="32" spans="2:16">
      <c r="B32" s="1623"/>
      <c r="C32" s="1451"/>
      <c r="E32" s="1627" t="s">
        <v>116</v>
      </c>
      <c r="F32" s="1451">
        <v>1</v>
      </c>
      <c r="H32" s="421"/>
      <c r="I32" s="1451"/>
      <c r="K32" s="421"/>
      <c r="L32" s="1451"/>
      <c r="N32" s="1616" t="s">
        <v>5690</v>
      </c>
      <c r="O32" s="1451">
        <v>3</v>
      </c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 t="s">
        <v>121</v>
      </c>
      <c r="O33" s="1451">
        <v>1</v>
      </c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 t="s">
        <v>5666</v>
      </c>
      <c r="O34" s="1451">
        <v>1</v>
      </c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0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24" t="s">
        <v>116</v>
      </c>
      <c r="C48" s="1624">
        <v>2</v>
      </c>
      <c r="E48" s="1624"/>
      <c r="F48" s="1624"/>
      <c r="H48" s="1451" t="s">
        <v>59</v>
      </c>
      <c r="I48" s="1451">
        <v>2</v>
      </c>
      <c r="K48" s="1631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3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3" t="s">
        <v>168</v>
      </c>
      <c r="C50" s="1451">
        <v>1</v>
      </c>
      <c r="E50" s="1623"/>
      <c r="F50" s="1451"/>
      <c r="H50" s="1624"/>
      <c r="I50" s="1451"/>
      <c r="K50" s="1624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2" t="s">
        <v>120</v>
      </c>
      <c r="O51" s="1451">
        <v>1</v>
      </c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1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1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16" t="s">
        <v>206</v>
      </c>
      <c r="L66" s="1451">
        <v>2</v>
      </c>
      <c r="N66" s="1453" t="s">
        <v>193</v>
      </c>
      <c r="O66" s="1451">
        <v>2</v>
      </c>
    </row>
    <row r="67" spans="2:15">
      <c r="B67" s="1624" t="s">
        <v>92</v>
      </c>
      <c r="C67" s="1451">
        <v>2</v>
      </c>
      <c r="E67" s="1450" t="s">
        <v>149</v>
      </c>
      <c r="F67" s="1451">
        <v>1</v>
      </c>
      <c r="H67" s="1624" t="s">
        <v>1527</v>
      </c>
      <c r="I67" s="1451">
        <v>2</v>
      </c>
      <c r="K67" s="1616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0"/>
      <c r="L68" s="1451"/>
      <c r="N68" s="1450" t="s">
        <v>5765</v>
      </c>
      <c r="O68" s="1451">
        <v>1</v>
      </c>
    </row>
    <row r="69" spans="2:15">
      <c r="B69" s="1623" t="s">
        <v>158</v>
      </c>
      <c r="C69" s="1451">
        <v>1</v>
      </c>
      <c r="E69" s="438"/>
      <c r="F69" s="1449"/>
      <c r="H69" s="1623" t="s">
        <v>117</v>
      </c>
      <c r="I69" s="1451">
        <v>1</v>
      </c>
      <c r="K69" s="1620"/>
      <c r="L69" s="1451"/>
      <c r="N69" s="1623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34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1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1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1" t="s">
        <v>118</v>
      </c>
      <c r="O81" s="1451">
        <v>1</v>
      </c>
    </row>
    <row r="82" spans="2:15">
      <c r="B82" s="1624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0"/>
      <c r="O82" s="1451"/>
    </row>
    <row r="83" spans="2:15">
      <c r="B83" s="1623"/>
      <c r="C83" s="1451"/>
      <c r="E83" s="1623" t="s">
        <v>114</v>
      </c>
      <c r="F83" s="1451">
        <v>1</v>
      </c>
      <c r="H83" s="1624" t="s">
        <v>123</v>
      </c>
      <c r="I83" s="1451">
        <v>3</v>
      </c>
      <c r="K83" s="1450" t="s">
        <v>77</v>
      </c>
      <c r="L83" s="1451">
        <v>1</v>
      </c>
      <c r="N83" s="1620"/>
      <c r="O83" s="1451"/>
    </row>
    <row r="84" spans="2:15">
      <c r="B84" s="441"/>
      <c r="C84" s="1451"/>
      <c r="E84" s="421" t="s">
        <v>123</v>
      </c>
      <c r="F84" s="1451">
        <v>1</v>
      </c>
      <c r="H84" s="1623" t="s">
        <v>116</v>
      </c>
      <c r="I84" s="1451">
        <v>1</v>
      </c>
      <c r="K84" s="1623"/>
      <c r="L84" s="1451"/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35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24"/>
      <c r="F101" s="1451"/>
      <c r="H101" s="1624" t="s">
        <v>5690</v>
      </c>
      <c r="I101" s="1451">
        <v>3</v>
      </c>
      <c r="K101" s="20"/>
      <c r="L101" s="20"/>
    </row>
    <row r="102" spans="2:15">
      <c r="B102" s="421"/>
      <c r="C102" s="1451"/>
      <c r="E102" s="1623"/>
      <c r="F102" s="1451"/>
      <c r="H102" s="421" t="s">
        <v>77</v>
      </c>
      <c r="I102" s="1451">
        <v>3</v>
      </c>
      <c r="K102" s="20"/>
      <c r="L102" s="20"/>
    </row>
    <row r="103" spans="2:15">
      <c r="B103" s="1623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3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topLeftCell="D1" zoomScale="80" zoomScaleNormal="80" workbookViewId="0">
      <pane ySplit="2" topLeftCell="A3" activePane="bottomLeft" state="frozen"/>
      <selection pane="bottomLeft" activeCell="P37" sqref="P37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123</v>
      </c>
      <c r="D10" s="1636" t="s">
        <v>5486</v>
      </c>
      <c r="E10" s="1637">
        <v>44332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103</v>
      </c>
      <c r="D11" s="1620" t="s">
        <v>5486</v>
      </c>
      <c r="E11" s="1637">
        <v>44332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122</v>
      </c>
      <c r="D12" s="1620" t="s">
        <v>5486</v>
      </c>
      <c r="E12" s="1637">
        <v>44332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122</v>
      </c>
      <c r="D13" s="1620" t="s">
        <v>5486</v>
      </c>
      <c r="E13" s="1637">
        <v>44332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101</v>
      </c>
      <c r="D14" s="1620" t="s">
        <v>5486</v>
      </c>
      <c r="E14" s="1637">
        <v>44332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</v>
      </c>
      <c r="D15" s="1620" t="s">
        <v>5486</v>
      </c>
      <c r="E15" s="1637">
        <v>44332</v>
      </c>
      <c r="F15" s="1638">
        <v>1</v>
      </c>
      <c r="G15" s="1638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16" t="s">
        <v>1545</v>
      </c>
      <c r="C22" s="1616" t="s">
        <v>92</v>
      </c>
      <c r="D22" s="1620" t="s">
        <v>5486</v>
      </c>
      <c r="E22" s="1637">
        <v>44332</v>
      </c>
      <c r="F22" s="1638">
        <v>6</v>
      </c>
      <c r="G22" s="1638">
        <v>1</v>
      </c>
    </row>
    <row r="23" spans="1:7">
      <c r="A23">
        <v>2</v>
      </c>
      <c r="B23" s="1616" t="s">
        <v>1545</v>
      </c>
      <c r="C23" s="1616" t="s">
        <v>93</v>
      </c>
      <c r="D23" s="1620" t="s">
        <v>5486</v>
      </c>
      <c r="E23" s="1637">
        <v>44332</v>
      </c>
      <c r="F23" s="1638">
        <v>5</v>
      </c>
      <c r="G23" s="1638">
        <v>2</v>
      </c>
    </row>
    <row r="24" spans="1:7">
      <c r="A24">
        <v>2</v>
      </c>
      <c r="B24" s="1616" t="s">
        <v>1545</v>
      </c>
      <c r="C24" s="1616" t="s">
        <v>1537</v>
      </c>
      <c r="D24" s="1620" t="s">
        <v>5486</v>
      </c>
      <c r="E24" s="1637">
        <v>44332</v>
      </c>
      <c r="F24" s="1638">
        <v>4</v>
      </c>
      <c r="G24" s="1638">
        <v>3</v>
      </c>
    </row>
    <row r="25" spans="1:7">
      <c r="A25">
        <v>2</v>
      </c>
      <c r="B25" s="1616" t="s">
        <v>1545</v>
      </c>
      <c r="C25" s="1616" t="s">
        <v>177</v>
      </c>
      <c r="D25" s="1620" t="s">
        <v>5486</v>
      </c>
      <c r="E25" s="1637">
        <v>44332</v>
      </c>
      <c r="F25" s="1638">
        <v>3</v>
      </c>
      <c r="G25" s="1638">
        <v>4</v>
      </c>
    </row>
    <row r="26" spans="1:7">
      <c r="A26">
        <v>2</v>
      </c>
      <c r="B26" s="1616" t="s">
        <v>1545</v>
      </c>
      <c r="C26" s="1616" t="s">
        <v>198</v>
      </c>
      <c r="D26" s="1620" t="s">
        <v>5486</v>
      </c>
      <c r="E26" s="1637">
        <v>44332</v>
      </c>
      <c r="F26" s="1638">
        <v>2</v>
      </c>
      <c r="G26" s="1638">
        <v>5</v>
      </c>
    </row>
    <row r="27" spans="1:7">
      <c r="A27">
        <v>2</v>
      </c>
      <c r="B27" s="1616" t="s">
        <v>1545</v>
      </c>
      <c r="C27" s="1616" t="s">
        <v>93</v>
      </c>
      <c r="D27" s="1620" t="s">
        <v>5486</v>
      </c>
      <c r="E27" s="1637">
        <v>44332</v>
      </c>
      <c r="F27" s="1638">
        <v>1</v>
      </c>
      <c r="G27" s="1638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16" t="s">
        <v>1546</v>
      </c>
      <c r="C34" s="1616" t="s">
        <v>123</v>
      </c>
      <c r="D34" s="1620" t="s">
        <v>5486</v>
      </c>
      <c r="E34" s="1637">
        <v>44332</v>
      </c>
      <c r="F34" s="1638">
        <v>6</v>
      </c>
      <c r="G34" s="1638">
        <v>1</v>
      </c>
    </row>
    <row r="35" spans="1:7">
      <c r="A35">
        <v>3</v>
      </c>
      <c r="B35" s="1616" t="s">
        <v>1546</v>
      </c>
      <c r="C35" s="1616" t="s">
        <v>123</v>
      </c>
      <c r="D35" s="1620" t="s">
        <v>5486</v>
      </c>
      <c r="E35" s="1637">
        <v>44332</v>
      </c>
      <c r="F35" s="1638">
        <v>5</v>
      </c>
      <c r="G35" s="1638">
        <v>2</v>
      </c>
    </row>
    <row r="36" spans="1:7">
      <c r="A36">
        <v>3</v>
      </c>
      <c r="B36" s="1616" t="s">
        <v>1546</v>
      </c>
      <c r="C36" s="1616" t="s">
        <v>123</v>
      </c>
      <c r="D36" s="1620" t="s">
        <v>5486</v>
      </c>
      <c r="E36" s="1637">
        <v>44332</v>
      </c>
      <c r="F36" s="1638">
        <v>4</v>
      </c>
      <c r="G36" s="1638">
        <v>3</v>
      </c>
    </row>
    <row r="37" spans="1:7">
      <c r="A37">
        <v>3</v>
      </c>
      <c r="B37" s="1616" t="s">
        <v>1546</v>
      </c>
      <c r="C37" s="1616" t="s">
        <v>92</v>
      </c>
      <c r="D37" s="1620" t="s">
        <v>5486</v>
      </c>
      <c r="E37" s="1637">
        <v>44332</v>
      </c>
      <c r="F37" s="1638">
        <v>3</v>
      </c>
      <c r="G37" s="1638">
        <v>4</v>
      </c>
    </row>
    <row r="38" spans="1:7">
      <c r="A38">
        <v>3</v>
      </c>
      <c r="B38" s="1616" t="s">
        <v>1546</v>
      </c>
      <c r="C38" s="1616" t="s">
        <v>92</v>
      </c>
      <c r="D38" s="1620" t="s">
        <v>5486</v>
      </c>
      <c r="E38" s="1637">
        <v>44332</v>
      </c>
      <c r="F38" s="1638">
        <v>2</v>
      </c>
      <c r="G38" s="1638">
        <v>5</v>
      </c>
    </row>
    <row r="39" spans="1:7">
      <c r="A39">
        <v>3</v>
      </c>
      <c r="B39" s="1616" t="s">
        <v>1546</v>
      </c>
      <c r="C39" s="1616" t="s">
        <v>95</v>
      </c>
      <c r="D39" s="1620" t="s">
        <v>5486</v>
      </c>
      <c r="E39" s="1637">
        <v>44332</v>
      </c>
      <c r="F39" s="1638">
        <v>1</v>
      </c>
      <c r="G39" s="1638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16" t="s">
        <v>1547</v>
      </c>
      <c r="C46" s="1616" t="s">
        <v>115</v>
      </c>
      <c r="D46" s="1620" t="s">
        <v>5486</v>
      </c>
      <c r="E46" s="1637">
        <v>44332</v>
      </c>
      <c r="F46" s="1638">
        <v>6</v>
      </c>
      <c r="G46" s="1638">
        <v>1</v>
      </c>
    </row>
    <row r="47" spans="1:7">
      <c r="A47">
        <v>4</v>
      </c>
      <c r="B47" s="1616" t="s">
        <v>1547</v>
      </c>
      <c r="C47" s="1616" t="s">
        <v>174</v>
      </c>
      <c r="D47" s="1620" t="s">
        <v>5486</v>
      </c>
      <c r="E47" s="1637">
        <v>44332</v>
      </c>
      <c r="F47" s="1638">
        <v>5</v>
      </c>
      <c r="G47" s="1638">
        <v>2</v>
      </c>
    </row>
    <row r="48" spans="1:7">
      <c r="A48">
        <v>4</v>
      </c>
      <c r="B48" s="1616" t="s">
        <v>1547</v>
      </c>
      <c r="C48" s="1616" t="s">
        <v>5512</v>
      </c>
      <c r="D48" s="1620" t="s">
        <v>5486</v>
      </c>
      <c r="E48" s="1637">
        <v>44332</v>
      </c>
      <c r="F48" s="1638">
        <v>4</v>
      </c>
      <c r="G48" s="1638">
        <v>3</v>
      </c>
    </row>
    <row r="49" spans="1:7">
      <c r="A49">
        <v>4</v>
      </c>
      <c r="B49" s="1616" t="s">
        <v>1547</v>
      </c>
      <c r="C49" s="1616" t="s">
        <v>134</v>
      </c>
      <c r="D49" s="1620" t="s">
        <v>5486</v>
      </c>
      <c r="E49" s="1637">
        <v>44332</v>
      </c>
      <c r="F49" s="1638">
        <v>3</v>
      </c>
      <c r="G49" s="1638">
        <v>4</v>
      </c>
    </row>
    <row r="50" spans="1:7">
      <c r="A50">
        <v>4</v>
      </c>
      <c r="B50" s="1616" t="s">
        <v>1547</v>
      </c>
      <c r="C50" s="1616" t="s">
        <v>117</v>
      </c>
      <c r="D50" s="1620" t="s">
        <v>5486</v>
      </c>
      <c r="E50" s="1637">
        <v>44332</v>
      </c>
      <c r="F50" s="1638">
        <v>2</v>
      </c>
      <c r="G50" s="1638">
        <v>5</v>
      </c>
    </row>
    <row r="51" spans="1:7">
      <c r="A51">
        <v>4</v>
      </c>
      <c r="B51" s="1616" t="s">
        <v>1547</v>
      </c>
      <c r="C51" s="1616" t="s">
        <v>1625</v>
      </c>
      <c r="D51" s="1620" t="s">
        <v>5486</v>
      </c>
      <c r="E51" s="1637">
        <v>44332</v>
      </c>
      <c r="F51" s="1638">
        <v>1</v>
      </c>
      <c r="G51" s="1638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16" t="s">
        <v>1548</v>
      </c>
      <c r="C58" s="1616" t="s">
        <v>123</v>
      </c>
      <c r="D58" s="1620" t="s">
        <v>5486</v>
      </c>
      <c r="E58" s="1637">
        <v>44332</v>
      </c>
      <c r="F58" s="1638">
        <v>6</v>
      </c>
      <c r="G58" s="1638">
        <v>1</v>
      </c>
    </row>
    <row r="59" spans="1:7">
      <c r="A59">
        <v>5</v>
      </c>
      <c r="B59" s="1616" t="s">
        <v>1548</v>
      </c>
      <c r="C59" s="1616" t="s">
        <v>5512</v>
      </c>
      <c r="D59" s="1620" t="s">
        <v>5486</v>
      </c>
      <c r="E59" s="1637">
        <v>44332</v>
      </c>
      <c r="F59" s="1638">
        <v>5</v>
      </c>
      <c r="G59" s="1638">
        <v>2</v>
      </c>
    </row>
    <row r="60" spans="1:7">
      <c r="A60">
        <v>5</v>
      </c>
      <c r="B60" s="1616" t="s">
        <v>1548</v>
      </c>
      <c r="C60" s="1616" t="s">
        <v>1487</v>
      </c>
      <c r="D60" s="1620" t="s">
        <v>5486</v>
      </c>
      <c r="E60" s="1637">
        <v>44332</v>
      </c>
      <c r="F60" s="1638">
        <v>4</v>
      </c>
      <c r="G60" s="1638">
        <v>3</v>
      </c>
    </row>
    <row r="61" spans="1:7">
      <c r="A61">
        <v>5</v>
      </c>
      <c r="B61" s="1616" t="s">
        <v>1548</v>
      </c>
      <c r="C61" s="1616" t="s">
        <v>123</v>
      </c>
      <c r="D61" s="1620" t="s">
        <v>5486</v>
      </c>
      <c r="E61" s="1637">
        <v>44332</v>
      </c>
      <c r="F61" s="1638">
        <v>3</v>
      </c>
      <c r="G61" s="1638">
        <v>4</v>
      </c>
    </row>
    <row r="62" spans="1:7">
      <c r="A62">
        <v>5</v>
      </c>
      <c r="B62" s="1616" t="s">
        <v>1548</v>
      </c>
      <c r="C62" s="1616" t="s">
        <v>121</v>
      </c>
      <c r="D62" s="1620" t="s">
        <v>5486</v>
      </c>
      <c r="E62" s="1637">
        <v>44332</v>
      </c>
      <c r="F62" s="1638">
        <v>2</v>
      </c>
      <c r="G62" s="1638">
        <v>5</v>
      </c>
    </row>
    <row r="63" spans="1:7">
      <c r="A63">
        <v>5</v>
      </c>
      <c r="B63" s="1616" t="s">
        <v>1548</v>
      </c>
      <c r="C63" s="1616" t="s">
        <v>95</v>
      </c>
      <c r="D63" s="1620" t="s">
        <v>5486</v>
      </c>
      <c r="E63" s="1637">
        <v>44332</v>
      </c>
      <c r="F63" s="1638">
        <v>1</v>
      </c>
      <c r="G63" s="1638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16" t="s">
        <v>1549</v>
      </c>
      <c r="C70" s="1616" t="s">
        <v>90</v>
      </c>
      <c r="D70" s="1620" t="s">
        <v>5486</v>
      </c>
      <c r="E70" s="1637">
        <v>44332</v>
      </c>
      <c r="F70" s="1638">
        <v>6</v>
      </c>
      <c r="G70" s="1420">
        <v>1</v>
      </c>
    </row>
    <row r="71" spans="1:7">
      <c r="A71">
        <v>6</v>
      </c>
      <c r="B71" s="1616" t="s">
        <v>1549</v>
      </c>
      <c r="C71" s="1616" t="s">
        <v>120</v>
      </c>
      <c r="D71" s="1620" t="s">
        <v>5486</v>
      </c>
      <c r="E71" s="1637">
        <v>44332</v>
      </c>
      <c r="F71" s="1638">
        <v>5</v>
      </c>
      <c r="G71" s="1420">
        <v>2</v>
      </c>
    </row>
    <row r="72" spans="1:7">
      <c r="A72">
        <v>6</v>
      </c>
      <c r="B72" s="1616" t="s">
        <v>1549</v>
      </c>
      <c r="C72" s="1616" t="s">
        <v>120</v>
      </c>
      <c r="D72" s="1620" t="s">
        <v>5486</v>
      </c>
      <c r="E72" s="1637">
        <v>44332</v>
      </c>
      <c r="F72" s="1638">
        <v>4</v>
      </c>
      <c r="G72" s="1420">
        <v>3</v>
      </c>
    </row>
    <row r="73" spans="1:7">
      <c r="A73">
        <v>6</v>
      </c>
      <c r="B73" s="1616" t="s">
        <v>1549</v>
      </c>
      <c r="C73" s="1616" t="s">
        <v>1537</v>
      </c>
      <c r="D73" s="1620" t="s">
        <v>5486</v>
      </c>
      <c r="E73" s="1637">
        <v>44332</v>
      </c>
      <c r="F73" s="1638">
        <v>3</v>
      </c>
      <c r="G73" s="1420">
        <v>4</v>
      </c>
    </row>
    <row r="74" spans="1:7">
      <c r="A74">
        <v>6</v>
      </c>
      <c r="B74" s="1616" t="s">
        <v>1549</v>
      </c>
      <c r="C74" s="1616" t="s">
        <v>90</v>
      </c>
      <c r="D74" s="1620" t="s">
        <v>5486</v>
      </c>
      <c r="E74" s="1637">
        <v>44332</v>
      </c>
      <c r="F74" s="1638">
        <v>2</v>
      </c>
      <c r="G74" s="1420">
        <v>5</v>
      </c>
    </row>
    <row r="75" spans="1:7">
      <c r="A75">
        <v>6</v>
      </c>
      <c r="B75" s="1616" t="s">
        <v>1549</v>
      </c>
      <c r="C75" s="1616" t="s">
        <v>5512</v>
      </c>
      <c r="D75" s="1620" t="s">
        <v>5486</v>
      </c>
      <c r="E75" s="1637">
        <v>44332</v>
      </c>
      <c r="F75" s="1638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16" t="s">
        <v>1550</v>
      </c>
      <c r="C82" s="1616" t="s">
        <v>1135</v>
      </c>
      <c r="D82" s="1620" t="s">
        <v>5486</v>
      </c>
      <c r="E82" s="1637">
        <v>44332</v>
      </c>
      <c r="F82" s="1638">
        <v>6</v>
      </c>
      <c r="G82" s="1638">
        <v>1</v>
      </c>
    </row>
    <row r="83" spans="1:7">
      <c r="A83">
        <v>7</v>
      </c>
      <c r="B83" s="1616" t="s">
        <v>1550</v>
      </c>
      <c r="C83" s="1616" t="s">
        <v>5664</v>
      </c>
      <c r="D83" s="1620" t="s">
        <v>5486</v>
      </c>
      <c r="E83" s="1637">
        <v>44332</v>
      </c>
      <c r="F83" s="1638">
        <v>5</v>
      </c>
      <c r="G83" s="1638">
        <v>2</v>
      </c>
    </row>
    <row r="84" spans="1:7">
      <c r="A84">
        <v>7</v>
      </c>
      <c r="B84" s="1616" t="s">
        <v>1550</v>
      </c>
      <c r="C84" s="1616" t="s">
        <v>115</v>
      </c>
      <c r="D84" s="1620" t="s">
        <v>5486</v>
      </c>
      <c r="E84" s="1637">
        <v>44332</v>
      </c>
      <c r="F84" s="1638">
        <v>4</v>
      </c>
      <c r="G84" s="1638">
        <v>3</v>
      </c>
    </row>
    <row r="85" spans="1:7">
      <c r="A85">
        <v>7</v>
      </c>
      <c r="B85" s="1616" t="s">
        <v>1550</v>
      </c>
      <c r="C85" s="1616" t="s">
        <v>174</v>
      </c>
      <c r="D85" s="1620" t="s">
        <v>5486</v>
      </c>
      <c r="E85" s="1637">
        <v>44332</v>
      </c>
      <c r="F85" s="1638">
        <v>3</v>
      </c>
      <c r="G85" s="1638">
        <v>4</v>
      </c>
    </row>
    <row r="86" spans="1:7">
      <c r="A86">
        <v>7</v>
      </c>
      <c r="B86" s="1616" t="s">
        <v>1550</v>
      </c>
      <c r="C86" s="1616" t="s">
        <v>134</v>
      </c>
      <c r="D86" s="1620" t="s">
        <v>5486</v>
      </c>
      <c r="E86" s="1637">
        <v>44332</v>
      </c>
      <c r="F86" s="1638">
        <v>2</v>
      </c>
      <c r="G86" s="1638">
        <v>5</v>
      </c>
    </row>
    <row r="87" spans="1:7">
      <c r="A87">
        <v>7</v>
      </c>
      <c r="B87" s="1616" t="s">
        <v>1550</v>
      </c>
      <c r="C87" s="1616" t="s">
        <v>116</v>
      </c>
      <c r="D87" s="1620" t="s">
        <v>5486</v>
      </c>
      <c r="E87" s="1637">
        <v>44332</v>
      </c>
      <c r="F87" s="1638">
        <v>1</v>
      </c>
      <c r="G87" s="1638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16" t="s">
        <v>1551</v>
      </c>
      <c r="C94" s="1616" t="s">
        <v>175</v>
      </c>
      <c r="D94" s="1620" t="s">
        <v>5486</v>
      </c>
      <c r="E94" s="1637">
        <v>44332</v>
      </c>
      <c r="F94" s="1638">
        <v>6</v>
      </c>
      <c r="G94" s="1638">
        <v>1</v>
      </c>
    </row>
    <row r="95" spans="1:7">
      <c r="A95">
        <v>8</v>
      </c>
      <c r="B95" s="1616" t="s">
        <v>1551</v>
      </c>
      <c r="C95" s="1616" t="s">
        <v>1135</v>
      </c>
      <c r="D95" s="1620" t="s">
        <v>5486</v>
      </c>
      <c r="E95" s="1637">
        <v>44332</v>
      </c>
      <c r="F95" s="1638">
        <v>5</v>
      </c>
      <c r="G95" s="1638">
        <v>2</v>
      </c>
    </row>
    <row r="96" spans="1:7">
      <c r="A96">
        <v>8</v>
      </c>
      <c r="B96" s="1616" t="s">
        <v>1551</v>
      </c>
      <c r="C96" s="1616" t="s">
        <v>185</v>
      </c>
      <c r="D96" s="1620" t="s">
        <v>5486</v>
      </c>
      <c r="E96" s="1637">
        <v>44332</v>
      </c>
      <c r="F96" s="1638">
        <v>4</v>
      </c>
      <c r="G96" s="1638">
        <v>3</v>
      </c>
    </row>
    <row r="97" spans="1:7">
      <c r="A97">
        <v>8</v>
      </c>
      <c r="B97" s="1616" t="s">
        <v>1551</v>
      </c>
      <c r="C97" s="1616" t="s">
        <v>998</v>
      </c>
      <c r="D97" s="1620" t="s">
        <v>5486</v>
      </c>
      <c r="E97" s="1637">
        <v>44332</v>
      </c>
      <c r="F97" s="1638">
        <v>3</v>
      </c>
      <c r="G97" s="1638">
        <v>4</v>
      </c>
    </row>
    <row r="98" spans="1:7">
      <c r="A98">
        <v>8</v>
      </c>
      <c r="B98" s="1616" t="s">
        <v>1551</v>
      </c>
      <c r="C98" s="1616" t="s">
        <v>5669</v>
      </c>
      <c r="D98" s="1620" t="s">
        <v>5486</v>
      </c>
      <c r="E98" s="1637">
        <v>44332</v>
      </c>
      <c r="F98" s="1638">
        <v>2</v>
      </c>
      <c r="G98" s="1638">
        <v>5</v>
      </c>
    </row>
    <row r="99" spans="1:7">
      <c r="A99">
        <v>8</v>
      </c>
      <c r="B99" s="1616" t="s">
        <v>1551</v>
      </c>
      <c r="C99" s="1616" t="s">
        <v>185</v>
      </c>
      <c r="D99" s="1620" t="s">
        <v>5486</v>
      </c>
      <c r="E99" s="1637">
        <v>44332</v>
      </c>
      <c r="F99" s="1638">
        <v>1</v>
      </c>
      <c r="G99" s="1638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16" t="s">
        <v>1552</v>
      </c>
      <c r="C106" s="1616" t="s">
        <v>5665</v>
      </c>
      <c r="D106" s="1620" t="s">
        <v>5486</v>
      </c>
      <c r="E106" s="1637">
        <v>44332</v>
      </c>
      <c r="F106" s="1638">
        <v>6</v>
      </c>
      <c r="G106" s="1638">
        <v>1</v>
      </c>
    </row>
    <row r="107" spans="1:7">
      <c r="A107">
        <v>9</v>
      </c>
      <c r="B107" s="1616" t="s">
        <v>1552</v>
      </c>
      <c r="C107" s="1616" t="s">
        <v>998</v>
      </c>
      <c r="D107" s="1620" t="s">
        <v>5486</v>
      </c>
      <c r="E107" s="1637">
        <v>44332</v>
      </c>
      <c r="F107" s="1638">
        <v>5</v>
      </c>
      <c r="G107" s="1638">
        <v>2</v>
      </c>
    </row>
    <row r="108" spans="1:7">
      <c r="A108">
        <v>9</v>
      </c>
      <c r="B108" s="1616" t="s">
        <v>1552</v>
      </c>
      <c r="C108" s="1616" t="s">
        <v>96</v>
      </c>
      <c r="D108" s="1620" t="s">
        <v>5486</v>
      </c>
      <c r="E108" s="1637">
        <v>44332</v>
      </c>
      <c r="F108" s="1638">
        <v>4</v>
      </c>
      <c r="G108" s="1638">
        <v>3</v>
      </c>
    </row>
    <row r="109" spans="1:7">
      <c r="A109">
        <v>9</v>
      </c>
      <c r="B109" s="1616" t="s">
        <v>1552</v>
      </c>
      <c r="C109" s="1616" t="s">
        <v>134</v>
      </c>
      <c r="D109" s="1620" t="s">
        <v>5486</v>
      </c>
      <c r="E109" s="1637">
        <v>44332</v>
      </c>
      <c r="F109" s="1638">
        <v>3</v>
      </c>
      <c r="G109" s="1638">
        <v>4</v>
      </c>
    </row>
    <row r="110" spans="1:7">
      <c r="A110">
        <v>9</v>
      </c>
      <c r="B110" s="1616" t="s">
        <v>1552</v>
      </c>
      <c r="C110" s="1616" t="s">
        <v>96</v>
      </c>
      <c r="D110" s="1620" t="s">
        <v>5486</v>
      </c>
      <c r="E110" s="1637">
        <v>44332</v>
      </c>
      <c r="F110" s="1638">
        <v>2</v>
      </c>
      <c r="G110" s="1638">
        <v>5</v>
      </c>
    </row>
    <row r="111" spans="1:7">
      <c r="A111">
        <v>9</v>
      </c>
      <c r="B111" s="1616" t="s">
        <v>1552</v>
      </c>
      <c r="C111" s="1616" t="s">
        <v>170</v>
      </c>
      <c r="D111" s="1620" t="s">
        <v>5486</v>
      </c>
      <c r="E111" s="1637">
        <v>44332</v>
      </c>
      <c r="F111" s="1638">
        <v>1</v>
      </c>
      <c r="G111" s="1638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16" t="s">
        <v>1553</v>
      </c>
      <c r="C118" s="1616" t="s">
        <v>187</v>
      </c>
      <c r="D118" s="1620" t="s">
        <v>5486</v>
      </c>
      <c r="E118" s="1637">
        <v>44332</v>
      </c>
      <c r="F118" s="1638">
        <v>6</v>
      </c>
      <c r="G118" s="1638">
        <v>1</v>
      </c>
    </row>
    <row r="119" spans="1:7">
      <c r="A119">
        <v>10</v>
      </c>
      <c r="B119" s="1616" t="s">
        <v>1553</v>
      </c>
      <c r="C119" s="1616" t="s">
        <v>1622</v>
      </c>
      <c r="D119" s="1620" t="s">
        <v>5486</v>
      </c>
      <c r="E119" s="1637">
        <v>44332</v>
      </c>
      <c r="F119" s="1638">
        <v>5</v>
      </c>
      <c r="G119" s="1638">
        <v>2</v>
      </c>
    </row>
    <row r="120" spans="1:7">
      <c r="A120">
        <v>10</v>
      </c>
      <c r="B120" s="1616" t="s">
        <v>1553</v>
      </c>
      <c r="C120" s="1616" t="s">
        <v>52</v>
      </c>
      <c r="D120" s="1620" t="s">
        <v>5486</v>
      </c>
      <c r="E120" s="1637">
        <v>44332</v>
      </c>
      <c r="F120" s="1638">
        <v>4</v>
      </c>
      <c r="G120" s="1638">
        <v>3</v>
      </c>
    </row>
    <row r="121" spans="1:7">
      <c r="A121">
        <v>10</v>
      </c>
      <c r="B121" s="1616" t="s">
        <v>1553</v>
      </c>
      <c r="C121" s="1616" t="s">
        <v>1537</v>
      </c>
      <c r="D121" s="1620" t="s">
        <v>5486</v>
      </c>
      <c r="E121" s="1637">
        <v>44332</v>
      </c>
      <c r="F121" s="1638">
        <v>3</v>
      </c>
      <c r="G121" s="1638">
        <v>4</v>
      </c>
    </row>
    <row r="122" spans="1:7">
      <c r="A122">
        <v>10</v>
      </c>
      <c r="B122" s="1616" t="s">
        <v>1553</v>
      </c>
      <c r="C122" s="1616" t="s">
        <v>150</v>
      </c>
      <c r="D122" s="1620" t="s">
        <v>5486</v>
      </c>
      <c r="E122" s="1637">
        <v>44332</v>
      </c>
      <c r="F122" s="1638">
        <v>2</v>
      </c>
      <c r="G122" s="1638">
        <v>5</v>
      </c>
    </row>
    <row r="123" spans="1:7">
      <c r="A123">
        <v>10</v>
      </c>
      <c r="B123" s="1616" t="s">
        <v>1553</v>
      </c>
      <c r="C123" s="1616" t="s">
        <v>5666</v>
      </c>
      <c r="D123" s="1620" t="s">
        <v>5486</v>
      </c>
      <c r="E123" s="1637">
        <v>44332</v>
      </c>
      <c r="F123" s="1638">
        <v>1</v>
      </c>
      <c r="G123" s="1638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16" t="s">
        <v>1554</v>
      </c>
      <c r="C130" s="1616" t="s">
        <v>110</v>
      </c>
      <c r="D130" s="1620" t="s">
        <v>5486</v>
      </c>
      <c r="E130" s="1637">
        <v>44332</v>
      </c>
      <c r="F130" s="1638">
        <v>6</v>
      </c>
      <c r="G130" s="1638">
        <v>1</v>
      </c>
    </row>
    <row r="131" spans="1:7">
      <c r="A131">
        <v>11</v>
      </c>
      <c r="B131" s="1616" t="s">
        <v>1554</v>
      </c>
      <c r="C131" s="1616" t="s">
        <v>110</v>
      </c>
      <c r="D131" s="1620" t="s">
        <v>5486</v>
      </c>
      <c r="E131" s="1637">
        <v>44332</v>
      </c>
      <c r="F131" s="1638">
        <v>5</v>
      </c>
      <c r="G131" s="1638">
        <v>2</v>
      </c>
    </row>
    <row r="132" spans="1:7">
      <c r="A132">
        <v>11</v>
      </c>
      <c r="B132" s="1616" t="s">
        <v>1554</v>
      </c>
      <c r="C132" s="1616" t="s">
        <v>171</v>
      </c>
      <c r="D132" s="1620" t="s">
        <v>5486</v>
      </c>
      <c r="E132" s="1637">
        <v>44332</v>
      </c>
      <c r="F132" s="1638">
        <v>4</v>
      </c>
      <c r="G132" s="1638">
        <v>3</v>
      </c>
    </row>
    <row r="133" spans="1:7">
      <c r="A133">
        <v>11</v>
      </c>
      <c r="B133" s="1616" t="s">
        <v>1554</v>
      </c>
      <c r="C133" s="1616" t="s">
        <v>150</v>
      </c>
      <c r="D133" s="1620" t="s">
        <v>5486</v>
      </c>
      <c r="E133" s="1637">
        <v>44332</v>
      </c>
      <c r="F133" s="1638">
        <v>3</v>
      </c>
      <c r="G133" s="1638">
        <v>4</v>
      </c>
    </row>
    <row r="134" spans="1:7">
      <c r="A134">
        <v>11</v>
      </c>
      <c r="B134" s="1616" t="s">
        <v>1554</v>
      </c>
      <c r="C134" s="1616" t="s">
        <v>802</v>
      </c>
      <c r="D134" s="1620" t="s">
        <v>5486</v>
      </c>
      <c r="E134" s="1637">
        <v>44332</v>
      </c>
      <c r="F134" s="1638">
        <v>2</v>
      </c>
      <c r="G134" s="1638">
        <v>5</v>
      </c>
    </row>
    <row r="135" spans="1:7">
      <c r="A135">
        <v>11</v>
      </c>
      <c r="B135" s="1616" t="s">
        <v>1554</v>
      </c>
      <c r="C135" s="1616" t="s">
        <v>5665</v>
      </c>
      <c r="D135" s="1620" t="s">
        <v>5486</v>
      </c>
      <c r="E135" s="1637">
        <v>44332</v>
      </c>
      <c r="F135" s="1638">
        <v>1</v>
      </c>
      <c r="G135" s="1638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16" t="s">
        <v>1555</v>
      </c>
      <c r="C142" s="1616" t="s">
        <v>90</v>
      </c>
      <c r="D142" s="1620" t="s">
        <v>5486</v>
      </c>
      <c r="E142" s="1637">
        <v>44332</v>
      </c>
      <c r="F142" s="1638">
        <v>6</v>
      </c>
      <c r="G142" s="1638">
        <v>1</v>
      </c>
    </row>
    <row r="143" spans="1:7">
      <c r="A143">
        <v>12</v>
      </c>
      <c r="B143" s="1616" t="s">
        <v>1555</v>
      </c>
      <c r="C143" s="1616" t="s">
        <v>90</v>
      </c>
      <c r="D143" s="1620" t="s">
        <v>5486</v>
      </c>
      <c r="E143" s="1637">
        <v>44332</v>
      </c>
      <c r="F143" s="1638">
        <v>5</v>
      </c>
      <c r="G143" s="1638">
        <v>2</v>
      </c>
    </row>
    <row r="144" spans="1:7">
      <c r="A144">
        <v>12</v>
      </c>
      <c r="B144" s="1616" t="s">
        <v>1555</v>
      </c>
      <c r="C144" s="1616" t="s">
        <v>117</v>
      </c>
      <c r="D144" s="1620" t="s">
        <v>5486</v>
      </c>
      <c r="E144" s="1637">
        <v>44332</v>
      </c>
      <c r="F144" s="1638">
        <v>4</v>
      </c>
      <c r="G144" s="1638">
        <v>3</v>
      </c>
    </row>
    <row r="145" spans="1:7">
      <c r="A145">
        <v>12</v>
      </c>
      <c r="B145" s="1616" t="s">
        <v>1555</v>
      </c>
      <c r="C145" s="1616" t="s">
        <v>117</v>
      </c>
      <c r="D145" s="1620" t="s">
        <v>5486</v>
      </c>
      <c r="E145" s="1637">
        <v>44332</v>
      </c>
      <c r="F145" s="1638">
        <v>3</v>
      </c>
      <c r="G145" s="1638">
        <v>4</v>
      </c>
    </row>
    <row r="146" spans="1:7">
      <c r="A146">
        <v>12</v>
      </c>
      <c r="B146" s="1616" t="s">
        <v>1555</v>
      </c>
      <c r="C146" s="1616" t="s">
        <v>5512</v>
      </c>
      <c r="D146" s="1620" t="s">
        <v>5486</v>
      </c>
      <c r="E146" s="1637">
        <v>44332</v>
      </c>
      <c r="F146" s="1638">
        <v>2</v>
      </c>
      <c r="G146" s="1638">
        <v>5</v>
      </c>
    </row>
    <row r="147" spans="1:7">
      <c r="A147">
        <v>12</v>
      </c>
      <c r="B147" s="1616" t="s">
        <v>1555</v>
      </c>
      <c r="C147" s="1616" t="s">
        <v>87</v>
      </c>
      <c r="D147" s="1620" t="s">
        <v>5486</v>
      </c>
      <c r="E147" s="1637">
        <v>44332</v>
      </c>
      <c r="F147" s="1638">
        <v>1</v>
      </c>
      <c r="G147" s="1638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16" t="s">
        <v>1556</v>
      </c>
      <c r="C154" s="1616" t="s">
        <v>167</v>
      </c>
      <c r="D154" s="1620" t="s">
        <v>5486</v>
      </c>
      <c r="E154" s="1637">
        <v>44332</v>
      </c>
      <c r="F154" s="1638">
        <v>6</v>
      </c>
      <c r="G154" s="1638">
        <v>1</v>
      </c>
    </row>
    <row r="155" spans="1:7">
      <c r="A155">
        <v>13</v>
      </c>
      <c r="B155" s="1616" t="s">
        <v>1556</v>
      </c>
      <c r="C155" s="1616" t="s">
        <v>122</v>
      </c>
      <c r="D155" s="1620" t="s">
        <v>5486</v>
      </c>
      <c r="E155" s="1637">
        <v>44332</v>
      </c>
      <c r="F155" s="1638">
        <v>5</v>
      </c>
      <c r="G155" s="1638">
        <v>2</v>
      </c>
    </row>
    <row r="156" spans="1:7">
      <c r="A156">
        <v>13</v>
      </c>
      <c r="B156" s="1616" t="s">
        <v>1556</v>
      </c>
      <c r="C156" s="1616" t="s">
        <v>96</v>
      </c>
      <c r="D156" s="1620" t="s">
        <v>5486</v>
      </c>
      <c r="E156" s="1637">
        <v>44332</v>
      </c>
      <c r="F156" s="1638">
        <v>4</v>
      </c>
      <c r="G156" s="1638">
        <v>3</v>
      </c>
    </row>
    <row r="157" spans="1:7">
      <c r="A157">
        <v>13</v>
      </c>
      <c r="B157" s="1616" t="s">
        <v>1556</v>
      </c>
      <c r="C157" s="1616" t="s">
        <v>116</v>
      </c>
      <c r="D157" s="1620" t="s">
        <v>5486</v>
      </c>
      <c r="E157" s="1637">
        <v>44332</v>
      </c>
      <c r="F157" s="1638">
        <v>3</v>
      </c>
      <c r="G157" s="1638">
        <v>4</v>
      </c>
    </row>
    <row r="158" spans="1:7">
      <c r="A158">
        <v>13</v>
      </c>
      <c r="B158" s="1616" t="s">
        <v>1556</v>
      </c>
      <c r="C158" s="1616" t="s">
        <v>122</v>
      </c>
      <c r="D158" s="1620" t="s">
        <v>5486</v>
      </c>
      <c r="E158" s="1637">
        <v>44332</v>
      </c>
      <c r="F158" s="1638">
        <v>2</v>
      </c>
      <c r="G158" s="1638">
        <v>5</v>
      </c>
    </row>
    <row r="159" spans="1:7">
      <c r="A159">
        <v>13</v>
      </c>
      <c r="B159" s="1616" t="s">
        <v>1556</v>
      </c>
      <c r="C159" s="1616" t="s">
        <v>109</v>
      </c>
      <c r="D159" s="1620" t="s">
        <v>5486</v>
      </c>
      <c r="E159" s="1637">
        <v>44332</v>
      </c>
      <c r="F159" s="1638">
        <v>1</v>
      </c>
      <c r="G159" s="1638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16" t="s">
        <v>1557</v>
      </c>
      <c r="C166" s="1616" t="s">
        <v>122</v>
      </c>
      <c r="D166" s="1620" t="s">
        <v>5486</v>
      </c>
      <c r="E166" s="1637">
        <v>44332</v>
      </c>
      <c r="F166" s="1638">
        <v>6</v>
      </c>
      <c r="G166" s="1638">
        <v>1</v>
      </c>
    </row>
    <row r="167" spans="1:7">
      <c r="A167">
        <v>14</v>
      </c>
      <c r="B167" s="1616" t="s">
        <v>1557</v>
      </c>
      <c r="C167" s="1616" t="s">
        <v>122</v>
      </c>
      <c r="D167" s="1620" t="s">
        <v>5486</v>
      </c>
      <c r="E167" s="1637">
        <v>44332</v>
      </c>
      <c r="F167" s="1638">
        <v>5</v>
      </c>
      <c r="G167" s="1638">
        <v>2</v>
      </c>
    </row>
    <row r="168" spans="1:7">
      <c r="A168">
        <v>14</v>
      </c>
      <c r="B168" s="1616" t="s">
        <v>1557</v>
      </c>
      <c r="C168" s="1616" t="s">
        <v>122</v>
      </c>
      <c r="D168" s="1620" t="s">
        <v>5486</v>
      </c>
      <c r="E168" s="1637">
        <v>44332</v>
      </c>
      <c r="F168" s="1638">
        <v>4</v>
      </c>
      <c r="G168" s="1638">
        <v>3</v>
      </c>
    </row>
    <row r="169" spans="1:7">
      <c r="A169">
        <v>14</v>
      </c>
      <c r="B169" s="1616" t="s">
        <v>1557</v>
      </c>
      <c r="C169" s="1616" t="s">
        <v>121</v>
      </c>
      <c r="D169" s="1620" t="s">
        <v>5486</v>
      </c>
      <c r="E169" s="1637">
        <v>44332</v>
      </c>
      <c r="F169" s="1638">
        <v>3</v>
      </c>
      <c r="G169" s="1638">
        <v>4</v>
      </c>
    </row>
    <row r="170" spans="1:7">
      <c r="A170">
        <v>14</v>
      </c>
      <c r="B170" s="1616" t="s">
        <v>1557</v>
      </c>
      <c r="C170" s="1616" t="s">
        <v>174</v>
      </c>
      <c r="D170" s="1620" t="s">
        <v>5486</v>
      </c>
      <c r="E170" s="1637">
        <v>44332</v>
      </c>
      <c r="F170" s="1638">
        <v>2</v>
      </c>
      <c r="G170" s="1638">
        <v>5</v>
      </c>
    </row>
    <row r="171" spans="1:7">
      <c r="A171">
        <v>14</v>
      </c>
      <c r="B171" s="1616" t="s">
        <v>1557</v>
      </c>
      <c r="C171" s="1616" t="s">
        <v>110</v>
      </c>
      <c r="D171" s="1620" t="s">
        <v>5486</v>
      </c>
      <c r="E171" s="1637">
        <v>44332</v>
      </c>
      <c r="F171" s="1638">
        <v>1</v>
      </c>
      <c r="G171" s="1638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16" t="s">
        <v>1558</v>
      </c>
      <c r="C178" s="1616" t="s">
        <v>1537</v>
      </c>
      <c r="D178" s="1620" t="s">
        <v>5486</v>
      </c>
      <c r="E178" s="1637">
        <v>44332</v>
      </c>
      <c r="F178" s="1638">
        <v>6</v>
      </c>
      <c r="G178" s="1638">
        <v>1</v>
      </c>
    </row>
    <row r="179" spans="1:7">
      <c r="A179">
        <v>15</v>
      </c>
      <c r="B179" s="1616" t="s">
        <v>1558</v>
      </c>
      <c r="C179" s="1616" t="s">
        <v>122</v>
      </c>
      <c r="D179" s="1620" t="s">
        <v>5486</v>
      </c>
      <c r="E179" s="1637">
        <v>44332</v>
      </c>
      <c r="F179" s="1638">
        <v>5</v>
      </c>
      <c r="G179" s="1638">
        <v>2</v>
      </c>
    </row>
    <row r="180" spans="1:7">
      <c r="A180">
        <v>15</v>
      </c>
      <c r="B180" s="1616" t="s">
        <v>1558</v>
      </c>
      <c r="C180" s="1616" t="s">
        <v>101</v>
      </c>
      <c r="D180" s="1620" t="s">
        <v>5486</v>
      </c>
      <c r="E180" s="1637">
        <v>44332</v>
      </c>
      <c r="F180" s="1638">
        <v>4</v>
      </c>
      <c r="G180" s="1638">
        <v>3</v>
      </c>
    </row>
    <row r="181" spans="1:7">
      <c r="A181">
        <v>15</v>
      </c>
      <c r="B181" s="1616" t="s">
        <v>1558</v>
      </c>
      <c r="C181" s="1616" t="s">
        <v>122</v>
      </c>
      <c r="D181" s="1620" t="s">
        <v>5486</v>
      </c>
      <c r="E181" s="1637">
        <v>44332</v>
      </c>
      <c r="F181" s="1638">
        <v>3</v>
      </c>
      <c r="G181" s="1638">
        <v>4</v>
      </c>
    </row>
    <row r="182" spans="1:7">
      <c r="A182">
        <v>15</v>
      </c>
      <c r="B182" s="1616" t="s">
        <v>1558</v>
      </c>
      <c r="C182" s="1616" t="s">
        <v>165</v>
      </c>
      <c r="D182" s="1620" t="s">
        <v>5486</v>
      </c>
      <c r="E182" s="1637">
        <v>44332</v>
      </c>
      <c r="F182" s="1638">
        <v>2</v>
      </c>
      <c r="G182" s="1638">
        <v>5</v>
      </c>
    </row>
    <row r="183" spans="1:7">
      <c r="A183">
        <v>15</v>
      </c>
      <c r="B183" s="1616" t="s">
        <v>1558</v>
      </c>
      <c r="C183" s="1616" t="s">
        <v>120</v>
      </c>
      <c r="D183" s="1620" t="s">
        <v>5486</v>
      </c>
      <c r="E183" s="1637">
        <v>44332</v>
      </c>
      <c r="F183" s="1638">
        <v>1</v>
      </c>
      <c r="G183" s="1638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16" t="s">
        <v>1559</v>
      </c>
      <c r="C190" s="1616" t="s">
        <v>95</v>
      </c>
      <c r="D190" s="1620" t="s">
        <v>5486</v>
      </c>
      <c r="E190" s="1637">
        <v>44332</v>
      </c>
      <c r="F190" s="1638">
        <v>6</v>
      </c>
      <c r="G190" s="1638">
        <v>1</v>
      </c>
    </row>
    <row r="191" spans="1:7">
      <c r="A191">
        <v>16</v>
      </c>
      <c r="B191" s="1616" t="s">
        <v>1559</v>
      </c>
      <c r="C191" s="1616" t="s">
        <v>119</v>
      </c>
      <c r="D191" s="1620" t="s">
        <v>5486</v>
      </c>
      <c r="E191" s="1637">
        <v>44332</v>
      </c>
      <c r="F191" s="1638">
        <v>5</v>
      </c>
      <c r="G191" s="1638">
        <v>2</v>
      </c>
    </row>
    <row r="192" spans="1:7">
      <c r="A192">
        <v>16</v>
      </c>
      <c r="B192" s="1616" t="s">
        <v>1559</v>
      </c>
      <c r="C192" s="1616" t="s">
        <v>96</v>
      </c>
      <c r="D192" s="1620" t="s">
        <v>5486</v>
      </c>
      <c r="E192" s="1637">
        <v>44332</v>
      </c>
      <c r="F192" s="1638">
        <v>4</v>
      </c>
      <c r="G192" s="1638">
        <v>3</v>
      </c>
    </row>
    <row r="193" spans="1:7">
      <c r="A193">
        <v>16</v>
      </c>
      <c r="B193" s="1616" t="s">
        <v>1559</v>
      </c>
      <c r="C193" s="1616" t="s">
        <v>119</v>
      </c>
      <c r="D193" s="1620" t="s">
        <v>5486</v>
      </c>
      <c r="E193" s="1637">
        <v>44332</v>
      </c>
      <c r="F193" s="1638">
        <v>3</v>
      </c>
      <c r="G193" s="1638">
        <v>4</v>
      </c>
    </row>
    <row r="194" spans="1:7">
      <c r="A194">
        <v>16</v>
      </c>
      <c r="B194" s="1616" t="s">
        <v>1559</v>
      </c>
      <c r="C194" s="1616" t="s">
        <v>5239</v>
      </c>
      <c r="D194" s="1620" t="s">
        <v>5486</v>
      </c>
      <c r="E194" s="1637">
        <v>44332</v>
      </c>
      <c r="F194" s="1638">
        <v>2</v>
      </c>
      <c r="G194" s="1638">
        <v>5</v>
      </c>
    </row>
    <row r="195" spans="1:7">
      <c r="A195">
        <v>16</v>
      </c>
      <c r="B195" s="1616" t="s">
        <v>1559</v>
      </c>
      <c r="C195" s="1616" t="s">
        <v>187</v>
      </c>
      <c r="D195" s="1620" t="s">
        <v>5486</v>
      </c>
      <c r="E195" s="1637">
        <v>44332</v>
      </c>
      <c r="F195" s="1638">
        <v>1</v>
      </c>
      <c r="G195" s="1638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16" t="s">
        <v>1560</v>
      </c>
      <c r="C202" s="1616" t="s">
        <v>92</v>
      </c>
      <c r="D202" s="1620" t="s">
        <v>5486</v>
      </c>
      <c r="E202" s="1637">
        <v>44332</v>
      </c>
      <c r="F202" s="1638">
        <v>6</v>
      </c>
      <c r="G202" s="1638">
        <v>1</v>
      </c>
    </row>
    <row r="203" spans="1:7">
      <c r="A203">
        <v>17</v>
      </c>
      <c r="B203" s="1616" t="s">
        <v>1560</v>
      </c>
      <c r="C203" s="1616" t="s">
        <v>126</v>
      </c>
      <c r="D203" s="1620" t="s">
        <v>5486</v>
      </c>
      <c r="E203" s="1637">
        <v>44332</v>
      </c>
      <c r="F203" s="1638">
        <v>5</v>
      </c>
      <c r="G203" s="1638">
        <v>2</v>
      </c>
    </row>
    <row r="204" spans="1:7">
      <c r="A204">
        <v>17</v>
      </c>
      <c r="B204" s="1616" t="s">
        <v>1560</v>
      </c>
      <c r="C204" s="1616" t="s">
        <v>5524</v>
      </c>
      <c r="D204" s="1620" t="s">
        <v>5486</v>
      </c>
      <c r="E204" s="1637">
        <v>44332</v>
      </c>
      <c r="F204" s="1638">
        <v>4</v>
      </c>
      <c r="G204" s="1638">
        <v>3</v>
      </c>
    </row>
    <row r="205" spans="1:7">
      <c r="A205">
        <v>17</v>
      </c>
      <c r="B205" s="1616" t="s">
        <v>1560</v>
      </c>
      <c r="C205" s="1616" t="s">
        <v>122</v>
      </c>
      <c r="D205" s="1620" t="s">
        <v>5486</v>
      </c>
      <c r="E205" s="1637">
        <v>44332</v>
      </c>
      <c r="F205" s="1638">
        <v>3</v>
      </c>
      <c r="G205" s="1638">
        <v>4</v>
      </c>
    </row>
    <row r="206" spans="1:7">
      <c r="A206">
        <v>17</v>
      </c>
      <c r="B206" s="1616" t="s">
        <v>1560</v>
      </c>
      <c r="C206" s="1616" t="s">
        <v>123</v>
      </c>
      <c r="D206" s="1620" t="s">
        <v>5486</v>
      </c>
      <c r="E206" s="1637">
        <v>44332</v>
      </c>
      <c r="F206" s="1638">
        <v>2</v>
      </c>
      <c r="G206" s="1638">
        <v>5</v>
      </c>
    </row>
    <row r="207" spans="1:7">
      <c r="A207">
        <v>17</v>
      </c>
      <c r="B207" s="1616" t="s">
        <v>1560</v>
      </c>
      <c r="C207" s="1616" t="s">
        <v>149</v>
      </c>
      <c r="D207" s="1620" t="s">
        <v>5486</v>
      </c>
      <c r="E207" s="1637">
        <v>44332</v>
      </c>
      <c r="F207" s="1638">
        <v>1</v>
      </c>
      <c r="G207" s="1638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16" t="s">
        <v>1561</v>
      </c>
      <c r="C214" s="1616" t="s">
        <v>1537</v>
      </c>
      <c r="D214" s="1620" t="s">
        <v>5486</v>
      </c>
      <c r="E214" s="1637">
        <v>44332</v>
      </c>
      <c r="F214" s="1638">
        <v>6</v>
      </c>
      <c r="G214" s="1638">
        <v>1</v>
      </c>
    </row>
    <row r="215" spans="1:7">
      <c r="A215">
        <v>18</v>
      </c>
      <c r="B215" s="1616" t="s">
        <v>1561</v>
      </c>
      <c r="C215" s="1616" t="s">
        <v>103</v>
      </c>
      <c r="D215" s="1620" t="s">
        <v>5486</v>
      </c>
      <c r="E215" s="1637">
        <v>44332</v>
      </c>
      <c r="F215" s="1638">
        <v>5</v>
      </c>
      <c r="G215" s="1638">
        <v>2</v>
      </c>
    </row>
    <row r="216" spans="1:7">
      <c r="A216">
        <v>18</v>
      </c>
      <c r="B216" s="1616" t="s">
        <v>1561</v>
      </c>
      <c r="C216" s="1616" t="s">
        <v>103</v>
      </c>
      <c r="D216" s="1620" t="s">
        <v>5486</v>
      </c>
      <c r="E216" s="1637">
        <v>44332</v>
      </c>
      <c r="F216" s="1638">
        <v>4</v>
      </c>
      <c r="G216" s="1638">
        <v>3</v>
      </c>
    </row>
    <row r="217" spans="1:7">
      <c r="A217">
        <v>18</v>
      </c>
      <c r="B217" s="1616" t="s">
        <v>1561</v>
      </c>
      <c r="C217" s="1616" t="s">
        <v>5524</v>
      </c>
      <c r="D217" s="1620" t="s">
        <v>5486</v>
      </c>
      <c r="E217" s="1637">
        <v>44332</v>
      </c>
      <c r="F217" s="1638">
        <v>3</v>
      </c>
      <c r="G217" s="1638">
        <v>4</v>
      </c>
    </row>
    <row r="218" spans="1:7">
      <c r="A218">
        <v>18</v>
      </c>
      <c r="B218" s="1616" t="s">
        <v>1561</v>
      </c>
      <c r="C218" s="1616" t="s">
        <v>118</v>
      </c>
      <c r="D218" s="1620" t="s">
        <v>5486</v>
      </c>
      <c r="E218" s="1637">
        <v>44332</v>
      </c>
      <c r="F218" s="1638">
        <v>2</v>
      </c>
      <c r="G218" s="1638">
        <v>5</v>
      </c>
    </row>
    <row r="219" spans="1:7">
      <c r="A219">
        <v>18</v>
      </c>
      <c r="B219" s="1616" t="s">
        <v>1561</v>
      </c>
      <c r="C219" s="1616" t="s">
        <v>5666</v>
      </c>
      <c r="D219" s="1620" t="s">
        <v>5486</v>
      </c>
      <c r="E219" s="1637">
        <v>44332</v>
      </c>
      <c r="F219" s="1638">
        <v>1</v>
      </c>
      <c r="G219" s="1638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16" t="s">
        <v>1562</v>
      </c>
      <c r="C226" s="1616" t="s">
        <v>123</v>
      </c>
      <c r="D226" s="1620" t="s">
        <v>5486</v>
      </c>
      <c r="E226" s="1637">
        <v>44332</v>
      </c>
      <c r="F226" s="1638">
        <v>6</v>
      </c>
      <c r="G226" s="1638">
        <v>1</v>
      </c>
    </row>
    <row r="227" spans="1:7">
      <c r="A227">
        <v>19</v>
      </c>
      <c r="B227" s="1616" t="s">
        <v>1562</v>
      </c>
      <c r="C227" s="1616" t="s">
        <v>110</v>
      </c>
      <c r="D227" s="1620" t="s">
        <v>5486</v>
      </c>
      <c r="E227" s="1637">
        <v>44332</v>
      </c>
      <c r="F227" s="1638">
        <v>5</v>
      </c>
      <c r="G227" s="1638">
        <v>2</v>
      </c>
    </row>
    <row r="228" spans="1:7">
      <c r="A228">
        <v>19</v>
      </c>
      <c r="B228" s="1616" t="s">
        <v>1562</v>
      </c>
      <c r="C228" s="1616" t="s">
        <v>1135</v>
      </c>
      <c r="D228" s="1620" t="s">
        <v>5486</v>
      </c>
      <c r="E228" s="1637">
        <v>44332</v>
      </c>
      <c r="F228" s="1638">
        <v>4</v>
      </c>
      <c r="G228" s="1638">
        <v>3</v>
      </c>
    </row>
    <row r="229" spans="1:7">
      <c r="A229">
        <v>19</v>
      </c>
      <c r="B229" s="1616" t="s">
        <v>1562</v>
      </c>
      <c r="C229" s="1616" t="s">
        <v>92</v>
      </c>
      <c r="D229" s="1620" t="s">
        <v>5486</v>
      </c>
      <c r="E229" s="1637">
        <v>44332</v>
      </c>
      <c r="F229" s="1638">
        <v>3</v>
      </c>
      <c r="G229" s="1638">
        <v>4</v>
      </c>
    </row>
    <row r="230" spans="1:7">
      <c r="A230">
        <v>19</v>
      </c>
      <c r="B230" s="1616" t="s">
        <v>1562</v>
      </c>
      <c r="C230" s="1616" t="s">
        <v>206</v>
      </c>
      <c r="D230" s="1620" t="s">
        <v>5486</v>
      </c>
      <c r="E230" s="1637">
        <v>44332</v>
      </c>
      <c r="F230" s="1638">
        <v>2</v>
      </c>
      <c r="G230" s="1638">
        <v>5</v>
      </c>
    </row>
    <row r="231" spans="1:7">
      <c r="A231">
        <v>19</v>
      </c>
      <c r="B231" s="1616" t="s">
        <v>1562</v>
      </c>
      <c r="C231" s="1616" t="s">
        <v>5524</v>
      </c>
      <c r="D231" s="1620" t="s">
        <v>5486</v>
      </c>
      <c r="E231" s="1637">
        <v>44332</v>
      </c>
      <c r="F231" s="1638">
        <v>1</v>
      </c>
      <c r="G231" s="1638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16" t="s">
        <v>1563</v>
      </c>
      <c r="C238" s="1616" t="s">
        <v>123</v>
      </c>
      <c r="D238" s="1620" t="s">
        <v>5486</v>
      </c>
      <c r="E238" s="1637">
        <v>44332</v>
      </c>
      <c r="F238" s="1638">
        <v>6</v>
      </c>
      <c r="G238" s="1638">
        <v>1</v>
      </c>
    </row>
    <row r="239" spans="1:7">
      <c r="A239">
        <v>20</v>
      </c>
      <c r="B239" s="1616" t="s">
        <v>1563</v>
      </c>
      <c r="C239" s="1616" t="s">
        <v>802</v>
      </c>
      <c r="D239" s="1620" t="s">
        <v>5486</v>
      </c>
      <c r="E239" s="1637">
        <v>44332</v>
      </c>
      <c r="F239" s="1638">
        <v>5</v>
      </c>
      <c r="G239" s="1638">
        <v>2</v>
      </c>
    </row>
    <row r="240" spans="1:7">
      <c r="A240">
        <v>20</v>
      </c>
      <c r="B240" s="1616" t="s">
        <v>1563</v>
      </c>
      <c r="C240" s="1616" t="s">
        <v>93</v>
      </c>
      <c r="D240" s="1620" t="s">
        <v>5486</v>
      </c>
      <c r="E240" s="1637">
        <v>44332</v>
      </c>
      <c r="F240" s="1638">
        <v>4</v>
      </c>
      <c r="G240" s="1638">
        <v>3</v>
      </c>
    </row>
    <row r="241" spans="1:7">
      <c r="A241">
        <v>20</v>
      </c>
      <c r="B241" s="1616" t="s">
        <v>1563</v>
      </c>
      <c r="C241" s="1616" t="s">
        <v>93</v>
      </c>
      <c r="D241" s="1620" t="s">
        <v>5486</v>
      </c>
      <c r="E241" s="1637">
        <v>44332</v>
      </c>
      <c r="F241" s="1638">
        <v>3</v>
      </c>
      <c r="G241" s="1638">
        <v>4</v>
      </c>
    </row>
    <row r="242" spans="1:7">
      <c r="A242">
        <v>20</v>
      </c>
      <c r="B242" s="1616" t="s">
        <v>1563</v>
      </c>
      <c r="C242" s="1616" t="s">
        <v>193</v>
      </c>
      <c r="D242" s="1620" t="s">
        <v>5486</v>
      </c>
      <c r="E242" s="1637">
        <v>44332</v>
      </c>
      <c r="F242" s="1638">
        <v>2</v>
      </c>
      <c r="G242" s="1638">
        <v>5</v>
      </c>
    </row>
    <row r="243" spans="1:7">
      <c r="A243">
        <v>20</v>
      </c>
      <c r="B243" s="1616" t="s">
        <v>1563</v>
      </c>
      <c r="C243" s="1616" t="s">
        <v>5667</v>
      </c>
      <c r="D243" s="1620" t="s">
        <v>5486</v>
      </c>
      <c r="E243" s="1637">
        <v>44332</v>
      </c>
      <c r="F243" s="1638">
        <v>1</v>
      </c>
      <c r="G243" s="1638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16" t="s">
        <v>1564</v>
      </c>
      <c r="C250" s="1616" t="s">
        <v>92</v>
      </c>
      <c r="D250" s="1620" t="s">
        <v>5486</v>
      </c>
      <c r="E250" s="1637">
        <v>44332</v>
      </c>
      <c r="F250" s="1638">
        <v>6</v>
      </c>
      <c r="G250" s="1638">
        <v>1</v>
      </c>
    </row>
    <row r="251" spans="1:7">
      <c r="A251">
        <v>21</v>
      </c>
      <c r="B251" s="1616" t="s">
        <v>1564</v>
      </c>
      <c r="C251" s="1616" t="s">
        <v>90</v>
      </c>
      <c r="D251" s="1620" t="s">
        <v>5486</v>
      </c>
      <c r="E251" s="1637">
        <v>44332</v>
      </c>
      <c r="F251" s="1638">
        <v>5</v>
      </c>
      <c r="G251" s="1638">
        <v>2</v>
      </c>
    </row>
    <row r="252" spans="1:7">
      <c r="A252">
        <v>21</v>
      </c>
      <c r="B252" s="1616" t="s">
        <v>1564</v>
      </c>
      <c r="C252" s="1616" t="s">
        <v>109</v>
      </c>
      <c r="D252" s="1620" t="s">
        <v>5486</v>
      </c>
      <c r="E252" s="1637">
        <v>44332</v>
      </c>
      <c r="F252" s="1638">
        <v>4</v>
      </c>
      <c r="G252" s="1638">
        <v>3</v>
      </c>
    </row>
    <row r="253" spans="1:7">
      <c r="A253">
        <v>21</v>
      </c>
      <c r="B253" s="1616" t="s">
        <v>1564</v>
      </c>
      <c r="C253" s="1616" t="s">
        <v>92</v>
      </c>
      <c r="D253" s="1620" t="s">
        <v>5486</v>
      </c>
      <c r="E253" s="1637">
        <v>44332</v>
      </c>
      <c r="F253" s="1638">
        <v>3</v>
      </c>
      <c r="G253" s="1638">
        <v>4</v>
      </c>
    </row>
    <row r="254" spans="1:7">
      <c r="A254">
        <v>21</v>
      </c>
      <c r="B254" s="1616" t="s">
        <v>1564</v>
      </c>
      <c r="C254" s="1616" t="s">
        <v>90</v>
      </c>
      <c r="D254" s="1620" t="s">
        <v>5486</v>
      </c>
      <c r="E254" s="1637">
        <v>44332</v>
      </c>
      <c r="F254" s="1638">
        <v>2</v>
      </c>
      <c r="G254" s="1638">
        <v>5</v>
      </c>
    </row>
    <row r="255" spans="1:7">
      <c r="A255">
        <v>21</v>
      </c>
      <c r="B255" s="1616" t="s">
        <v>1564</v>
      </c>
      <c r="C255" s="1616" t="s">
        <v>90</v>
      </c>
      <c r="D255" s="1620" t="s">
        <v>5486</v>
      </c>
      <c r="E255" s="1637">
        <v>44332</v>
      </c>
      <c r="F255" s="1638">
        <v>1</v>
      </c>
      <c r="G255" s="1638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16" t="s">
        <v>1565</v>
      </c>
      <c r="C262" s="1616" t="s">
        <v>92</v>
      </c>
      <c r="D262" s="1620" t="s">
        <v>5486</v>
      </c>
      <c r="E262" s="1637">
        <v>44332</v>
      </c>
      <c r="F262" s="1638">
        <v>6</v>
      </c>
      <c r="G262" s="1638">
        <v>1</v>
      </c>
    </row>
    <row r="263" spans="1:7">
      <c r="A263">
        <v>22</v>
      </c>
      <c r="B263" s="1616" t="s">
        <v>1565</v>
      </c>
      <c r="C263" s="1616" t="s">
        <v>103</v>
      </c>
      <c r="D263" s="1620" t="s">
        <v>5486</v>
      </c>
      <c r="E263" s="1637">
        <v>44332</v>
      </c>
      <c r="F263" s="1638">
        <v>5</v>
      </c>
      <c r="G263" s="1638">
        <v>2</v>
      </c>
    </row>
    <row r="264" spans="1:7">
      <c r="A264">
        <v>22</v>
      </c>
      <c r="B264" s="1616" t="s">
        <v>1565</v>
      </c>
      <c r="C264" s="1616" t="s">
        <v>122</v>
      </c>
      <c r="D264" s="1620" t="s">
        <v>5486</v>
      </c>
      <c r="E264" s="1637">
        <v>44332</v>
      </c>
      <c r="F264" s="1638">
        <v>4</v>
      </c>
      <c r="G264" s="1638">
        <v>3</v>
      </c>
    </row>
    <row r="265" spans="1:7">
      <c r="A265">
        <v>22</v>
      </c>
      <c r="B265" s="1616" t="s">
        <v>1565</v>
      </c>
      <c r="C265" s="1616" t="s">
        <v>117</v>
      </c>
      <c r="D265" s="1620" t="s">
        <v>5486</v>
      </c>
      <c r="E265" s="1637">
        <v>44332</v>
      </c>
      <c r="F265" s="1638">
        <v>3</v>
      </c>
      <c r="G265" s="1638">
        <v>4</v>
      </c>
    </row>
    <row r="266" spans="1:7">
      <c r="A266">
        <v>22</v>
      </c>
      <c r="B266" s="1616" t="s">
        <v>1565</v>
      </c>
      <c r="C266" s="1616" t="s">
        <v>128</v>
      </c>
      <c r="D266" s="1620" t="s">
        <v>5486</v>
      </c>
      <c r="E266" s="1637">
        <v>44332</v>
      </c>
      <c r="F266" s="1638">
        <v>2</v>
      </c>
      <c r="G266" s="1638">
        <v>5</v>
      </c>
    </row>
    <row r="267" spans="1:7">
      <c r="A267">
        <v>22</v>
      </c>
      <c r="B267" s="1616" t="s">
        <v>1565</v>
      </c>
      <c r="C267" s="1616" t="s">
        <v>123</v>
      </c>
      <c r="D267" s="1620" t="s">
        <v>5486</v>
      </c>
      <c r="E267" s="1637">
        <v>44332</v>
      </c>
      <c r="F267" s="1638">
        <v>1</v>
      </c>
      <c r="G267" s="1638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16" t="s">
        <v>1566</v>
      </c>
      <c r="C274" s="1616" t="s">
        <v>122</v>
      </c>
      <c r="D274" s="1620" t="s">
        <v>5486</v>
      </c>
      <c r="E274" s="1637">
        <v>44332</v>
      </c>
      <c r="F274" s="1638">
        <v>6</v>
      </c>
      <c r="G274" s="1638">
        <v>1</v>
      </c>
    </row>
    <row r="275" spans="1:7">
      <c r="A275">
        <v>23</v>
      </c>
      <c r="B275" s="1616" t="s">
        <v>1566</v>
      </c>
      <c r="C275" s="1616" t="s">
        <v>115</v>
      </c>
      <c r="D275" s="1620" t="s">
        <v>5486</v>
      </c>
      <c r="E275" s="1637">
        <v>44332</v>
      </c>
      <c r="F275" s="1638">
        <v>5</v>
      </c>
      <c r="G275" s="1638">
        <v>2</v>
      </c>
    </row>
    <row r="276" spans="1:7">
      <c r="A276">
        <v>23</v>
      </c>
      <c r="B276" s="1616" t="s">
        <v>1566</v>
      </c>
      <c r="C276" s="1616" t="s">
        <v>117</v>
      </c>
      <c r="D276" s="1620" t="s">
        <v>5486</v>
      </c>
      <c r="E276" s="1637">
        <v>44332</v>
      </c>
      <c r="F276" s="1638">
        <v>4</v>
      </c>
      <c r="G276" s="1638">
        <v>3</v>
      </c>
    </row>
    <row r="277" spans="1:7">
      <c r="A277">
        <v>23</v>
      </c>
      <c r="B277" s="1616" t="s">
        <v>1566</v>
      </c>
      <c r="C277" s="1616" t="s">
        <v>77</v>
      </c>
      <c r="D277" s="1620" t="s">
        <v>5486</v>
      </c>
      <c r="E277" s="1637">
        <v>44332</v>
      </c>
      <c r="F277" s="1638">
        <v>3</v>
      </c>
      <c r="G277" s="1638">
        <v>4</v>
      </c>
    </row>
    <row r="278" spans="1:7">
      <c r="A278">
        <v>23</v>
      </c>
      <c r="B278" s="1616" t="s">
        <v>1566</v>
      </c>
      <c r="C278" s="1616" t="s">
        <v>103</v>
      </c>
      <c r="D278" s="1620" t="s">
        <v>5486</v>
      </c>
      <c r="E278" s="1637">
        <v>44332</v>
      </c>
      <c r="F278" s="1638">
        <v>2</v>
      </c>
      <c r="G278" s="1638">
        <v>5</v>
      </c>
    </row>
    <row r="279" spans="1:7">
      <c r="A279">
        <v>23</v>
      </c>
      <c r="B279" s="1616" t="s">
        <v>1566</v>
      </c>
      <c r="C279" s="1616" t="s">
        <v>123</v>
      </c>
      <c r="D279" s="1620" t="s">
        <v>5486</v>
      </c>
      <c r="E279" s="1637">
        <v>44332</v>
      </c>
      <c r="F279" s="1638">
        <v>1</v>
      </c>
      <c r="G279" s="1638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16" t="s">
        <v>1567</v>
      </c>
      <c r="C286" s="1616" t="s">
        <v>123</v>
      </c>
      <c r="D286" s="1620" t="s">
        <v>5486</v>
      </c>
      <c r="E286" s="1637">
        <v>44332</v>
      </c>
      <c r="F286" s="1638">
        <v>6</v>
      </c>
      <c r="G286" s="1638">
        <v>1</v>
      </c>
    </row>
    <row r="287" spans="1:7">
      <c r="A287">
        <v>24</v>
      </c>
      <c r="B287" s="1616" t="s">
        <v>1567</v>
      </c>
      <c r="C287" s="1616" t="s">
        <v>998</v>
      </c>
      <c r="D287" s="1620" t="s">
        <v>5486</v>
      </c>
      <c r="E287" s="1637">
        <v>44332</v>
      </c>
      <c r="F287" s="1638">
        <v>5</v>
      </c>
      <c r="G287" s="1638">
        <v>2</v>
      </c>
    </row>
    <row r="288" spans="1:7">
      <c r="A288">
        <v>24</v>
      </c>
      <c r="B288" s="1616" t="s">
        <v>1567</v>
      </c>
      <c r="C288" s="1616" t="s">
        <v>998</v>
      </c>
      <c r="D288" s="1620" t="s">
        <v>5486</v>
      </c>
      <c r="E288" s="1637">
        <v>44332</v>
      </c>
      <c r="F288" s="1638">
        <v>4</v>
      </c>
      <c r="G288" s="1638">
        <v>3</v>
      </c>
    </row>
    <row r="289" spans="1:7">
      <c r="A289">
        <v>24</v>
      </c>
      <c r="B289" s="1616" t="s">
        <v>1567</v>
      </c>
      <c r="C289" s="1616" t="s">
        <v>123</v>
      </c>
      <c r="D289" s="1620" t="s">
        <v>5486</v>
      </c>
      <c r="E289" s="1637">
        <v>44332</v>
      </c>
      <c r="F289" s="1638">
        <v>3</v>
      </c>
      <c r="G289" s="1638">
        <v>4</v>
      </c>
    </row>
    <row r="290" spans="1:7">
      <c r="A290">
        <v>24</v>
      </c>
      <c r="B290" s="1616" t="s">
        <v>1567</v>
      </c>
      <c r="C290" s="1616" t="s">
        <v>3313</v>
      </c>
      <c r="D290" s="1620" t="s">
        <v>5486</v>
      </c>
      <c r="E290" s="1637">
        <v>44332</v>
      </c>
      <c r="F290" s="1638">
        <v>2</v>
      </c>
      <c r="G290" s="1638">
        <v>5</v>
      </c>
    </row>
    <row r="291" spans="1:7">
      <c r="A291">
        <v>24</v>
      </c>
      <c r="B291" s="1616" t="s">
        <v>1567</v>
      </c>
      <c r="C291" s="1616" t="s">
        <v>77</v>
      </c>
      <c r="D291" s="1620" t="s">
        <v>5486</v>
      </c>
      <c r="E291" s="1637">
        <v>44332</v>
      </c>
      <c r="F291" s="1638">
        <v>1</v>
      </c>
      <c r="G291" s="1638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16" t="s">
        <v>1568</v>
      </c>
      <c r="C298" s="1616" t="s">
        <v>5668</v>
      </c>
      <c r="D298" s="1620" t="s">
        <v>5486</v>
      </c>
      <c r="E298" s="1637">
        <v>44332</v>
      </c>
      <c r="F298" s="1638">
        <v>6</v>
      </c>
      <c r="G298" s="1638">
        <v>1</v>
      </c>
    </row>
    <row r="299" spans="1:7">
      <c r="A299">
        <v>25</v>
      </c>
      <c r="B299" s="1616" t="s">
        <v>1568</v>
      </c>
      <c r="C299" s="1616" t="s">
        <v>131</v>
      </c>
      <c r="D299" s="1620" t="s">
        <v>5486</v>
      </c>
      <c r="E299" s="1637">
        <v>44332</v>
      </c>
      <c r="F299" s="1638">
        <v>5</v>
      </c>
      <c r="G299" s="1638">
        <v>2</v>
      </c>
    </row>
    <row r="300" spans="1:7">
      <c r="A300">
        <v>25</v>
      </c>
      <c r="B300" s="1616" t="s">
        <v>1568</v>
      </c>
      <c r="C300" s="1616" t="s">
        <v>998</v>
      </c>
      <c r="D300" s="1620" t="s">
        <v>5486</v>
      </c>
      <c r="E300" s="1637">
        <v>44332</v>
      </c>
      <c r="F300" s="1638">
        <v>4</v>
      </c>
      <c r="G300" s="1638">
        <v>3</v>
      </c>
    </row>
    <row r="301" spans="1:7">
      <c r="A301">
        <v>25</v>
      </c>
      <c r="B301" s="1616" t="s">
        <v>1568</v>
      </c>
      <c r="C301" s="1616" t="s">
        <v>90</v>
      </c>
      <c r="D301" s="1620" t="s">
        <v>5486</v>
      </c>
      <c r="E301" s="1637">
        <v>44332</v>
      </c>
      <c r="F301" s="1638">
        <v>3</v>
      </c>
      <c r="G301" s="1638">
        <v>4</v>
      </c>
    </row>
    <row r="302" spans="1:7">
      <c r="A302">
        <v>25</v>
      </c>
      <c r="B302" s="1616" t="s">
        <v>1568</v>
      </c>
      <c r="C302" s="1616" t="s">
        <v>131</v>
      </c>
      <c r="D302" s="1620" t="s">
        <v>5486</v>
      </c>
      <c r="E302" s="1637">
        <v>44332</v>
      </c>
      <c r="F302" s="1638">
        <v>2</v>
      </c>
      <c r="G302" s="1638">
        <v>5</v>
      </c>
    </row>
    <row r="303" spans="1:7">
      <c r="A303">
        <v>25</v>
      </c>
      <c r="B303" s="1616" t="s">
        <v>1568</v>
      </c>
      <c r="C303" s="1616" t="s">
        <v>118</v>
      </c>
      <c r="D303" s="1620" t="s">
        <v>5486</v>
      </c>
      <c r="E303" s="1637">
        <v>44332</v>
      </c>
      <c r="F303" s="1638">
        <v>1</v>
      </c>
      <c r="G303" s="1638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16" t="s">
        <v>1569</v>
      </c>
      <c r="C310" s="1616" t="s">
        <v>96</v>
      </c>
      <c r="D310" s="1620" t="s">
        <v>5486</v>
      </c>
      <c r="E310" s="1637">
        <v>44332</v>
      </c>
      <c r="F310" s="1638">
        <v>6</v>
      </c>
      <c r="G310" s="1638">
        <v>1</v>
      </c>
    </row>
    <row r="311" spans="1:7">
      <c r="A311">
        <v>26</v>
      </c>
      <c r="B311" s="1616" t="s">
        <v>1569</v>
      </c>
      <c r="C311" s="1616" t="s">
        <v>92</v>
      </c>
      <c r="D311" s="1620" t="s">
        <v>5486</v>
      </c>
      <c r="E311" s="1637">
        <v>44332</v>
      </c>
      <c r="F311" s="1638">
        <v>5</v>
      </c>
      <c r="G311" s="1638">
        <v>2</v>
      </c>
    </row>
    <row r="312" spans="1:7">
      <c r="A312">
        <v>26</v>
      </c>
      <c r="B312" s="1616" t="s">
        <v>1569</v>
      </c>
      <c r="C312" s="1616" t="s">
        <v>5531</v>
      </c>
      <c r="D312" s="1620" t="s">
        <v>5486</v>
      </c>
      <c r="E312" s="1637">
        <v>44332</v>
      </c>
      <c r="F312" s="1638">
        <v>4</v>
      </c>
      <c r="G312" s="1638">
        <v>3</v>
      </c>
    </row>
    <row r="313" spans="1:7">
      <c r="A313">
        <v>26</v>
      </c>
      <c r="B313" s="1616" t="s">
        <v>1569</v>
      </c>
      <c r="C313" s="1616" t="s">
        <v>998</v>
      </c>
      <c r="D313" s="1620" t="s">
        <v>5486</v>
      </c>
      <c r="E313" s="1637">
        <v>44332</v>
      </c>
      <c r="F313" s="1638">
        <v>3</v>
      </c>
      <c r="G313" s="1638">
        <v>4</v>
      </c>
    </row>
    <row r="314" spans="1:7">
      <c r="A314">
        <v>26</v>
      </c>
      <c r="B314" s="1616" t="s">
        <v>1569</v>
      </c>
      <c r="C314" s="1616" t="s">
        <v>187</v>
      </c>
      <c r="D314" s="1620" t="s">
        <v>5486</v>
      </c>
      <c r="E314" s="1637">
        <v>44332</v>
      </c>
      <c r="F314" s="1638">
        <v>2</v>
      </c>
      <c r="G314" s="1638">
        <v>5</v>
      </c>
    </row>
    <row r="315" spans="1:7">
      <c r="A315">
        <v>26</v>
      </c>
      <c r="B315" s="1616" t="s">
        <v>1569</v>
      </c>
      <c r="C315" s="1616" t="s">
        <v>90</v>
      </c>
      <c r="D315" s="1620" t="s">
        <v>5486</v>
      </c>
      <c r="E315" s="1637">
        <v>44332</v>
      </c>
      <c r="F315" s="1638">
        <v>1</v>
      </c>
      <c r="G315" s="1638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16" t="s">
        <v>1570</v>
      </c>
      <c r="C322" s="1616" t="s">
        <v>122</v>
      </c>
      <c r="D322" s="1620" t="s">
        <v>5486</v>
      </c>
      <c r="E322" s="1637">
        <v>44332</v>
      </c>
      <c r="F322" s="1638">
        <v>6</v>
      </c>
      <c r="G322" s="1638">
        <v>1</v>
      </c>
    </row>
    <row r="323" spans="1:7">
      <c r="A323">
        <v>27</v>
      </c>
      <c r="B323" s="1616" t="s">
        <v>1570</v>
      </c>
      <c r="C323" s="1616" t="s">
        <v>122</v>
      </c>
      <c r="D323" s="1620" t="s">
        <v>5486</v>
      </c>
      <c r="E323" s="1637">
        <v>44332</v>
      </c>
      <c r="F323" s="1638">
        <v>5</v>
      </c>
      <c r="G323" s="1638">
        <v>2</v>
      </c>
    </row>
    <row r="324" spans="1:7">
      <c r="A324">
        <v>27</v>
      </c>
      <c r="B324" s="1616" t="s">
        <v>1570</v>
      </c>
      <c r="C324" s="1616" t="s">
        <v>122</v>
      </c>
      <c r="D324" s="1620" t="s">
        <v>5486</v>
      </c>
      <c r="E324" s="1637">
        <v>44332</v>
      </c>
      <c r="F324" s="1638">
        <v>4</v>
      </c>
      <c r="G324" s="1638">
        <v>3</v>
      </c>
    </row>
    <row r="325" spans="1:7">
      <c r="A325">
        <v>27</v>
      </c>
      <c r="B325" s="1616" t="s">
        <v>1570</v>
      </c>
      <c r="C325" s="1616" t="s">
        <v>128</v>
      </c>
      <c r="D325" s="1620" t="s">
        <v>5486</v>
      </c>
      <c r="E325" s="1637">
        <v>44332</v>
      </c>
      <c r="F325" s="1638">
        <v>3</v>
      </c>
      <c r="G325" s="1638">
        <v>4</v>
      </c>
    </row>
    <row r="326" spans="1:7">
      <c r="A326">
        <v>27</v>
      </c>
      <c r="B326" s="1616" t="s">
        <v>1570</v>
      </c>
      <c r="C326" s="1616" t="s">
        <v>104</v>
      </c>
      <c r="D326" s="1620" t="s">
        <v>5486</v>
      </c>
      <c r="E326" s="1637">
        <v>44332</v>
      </c>
      <c r="F326" s="1638">
        <v>2</v>
      </c>
      <c r="G326" s="1638">
        <v>5</v>
      </c>
    </row>
    <row r="327" spans="1:7">
      <c r="A327">
        <v>27</v>
      </c>
      <c r="B327" s="1616" t="s">
        <v>1570</v>
      </c>
      <c r="C327" s="1616" t="s">
        <v>128</v>
      </c>
      <c r="D327" s="1620" t="s">
        <v>5486</v>
      </c>
      <c r="E327" s="1637">
        <v>44332</v>
      </c>
      <c r="F327" s="1638">
        <v>1</v>
      </c>
      <c r="G327" s="1638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38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38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38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38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38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38">
        <v>6</v>
      </c>
    </row>
    <row r="334" spans="1:7">
      <c r="A334">
        <v>28</v>
      </c>
      <c r="B334" s="1616" t="s">
        <v>1571</v>
      </c>
      <c r="C334" s="1616" t="s">
        <v>165</v>
      </c>
      <c r="D334" s="1620" t="s">
        <v>5486</v>
      </c>
      <c r="E334" s="1637">
        <v>44332</v>
      </c>
      <c r="F334" s="1638">
        <v>6</v>
      </c>
      <c r="G334" s="1638">
        <v>1</v>
      </c>
    </row>
    <row r="335" spans="1:7">
      <c r="A335">
        <v>28</v>
      </c>
      <c r="B335" s="1616" t="s">
        <v>1571</v>
      </c>
      <c r="C335" s="1616" t="s">
        <v>226</v>
      </c>
      <c r="D335" s="1620" t="s">
        <v>5486</v>
      </c>
      <c r="E335" s="1637">
        <v>44332</v>
      </c>
      <c r="F335" s="1638">
        <v>5</v>
      </c>
      <c r="G335" s="1638">
        <v>2</v>
      </c>
    </row>
    <row r="336" spans="1:7">
      <c r="A336">
        <v>28</v>
      </c>
      <c r="B336" s="1616" t="s">
        <v>1571</v>
      </c>
      <c r="C336" s="1616" t="s">
        <v>123</v>
      </c>
      <c r="D336" s="1620" t="s">
        <v>5486</v>
      </c>
      <c r="E336" s="1637">
        <v>44332</v>
      </c>
      <c r="F336" s="1638">
        <v>4</v>
      </c>
      <c r="G336" s="1638">
        <v>3</v>
      </c>
    </row>
    <row r="337" spans="1:7">
      <c r="A337">
        <v>28</v>
      </c>
      <c r="B337" s="1616" t="s">
        <v>1571</v>
      </c>
      <c r="C337" s="1616" t="s">
        <v>77</v>
      </c>
      <c r="D337" s="1620" t="s">
        <v>5486</v>
      </c>
      <c r="E337" s="1637">
        <v>44332</v>
      </c>
      <c r="F337" s="1638">
        <v>3</v>
      </c>
      <c r="G337" s="1638">
        <v>4</v>
      </c>
    </row>
    <row r="338" spans="1:7">
      <c r="A338">
        <v>28</v>
      </c>
      <c r="B338" s="1616" t="s">
        <v>1571</v>
      </c>
      <c r="C338" s="1616" t="s">
        <v>93</v>
      </c>
      <c r="D338" s="1620" t="s">
        <v>5486</v>
      </c>
      <c r="E338" s="1637">
        <v>44332</v>
      </c>
      <c r="F338" s="1638">
        <v>2</v>
      </c>
      <c r="G338" s="1638">
        <v>5</v>
      </c>
    </row>
    <row r="339" spans="1:7">
      <c r="A339">
        <v>28</v>
      </c>
      <c r="B339" s="1616" t="s">
        <v>1571</v>
      </c>
      <c r="C339" s="1616" t="s">
        <v>1537</v>
      </c>
      <c r="D339" s="1620" t="s">
        <v>5486</v>
      </c>
      <c r="E339" s="1637">
        <v>44332</v>
      </c>
      <c r="F339" s="1638">
        <v>1</v>
      </c>
      <c r="G339" s="1638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P151"/>
  <sheetViews>
    <sheetView zoomScale="80" zoomScaleNormal="80" workbookViewId="0">
      <pane xSplit="1" ySplit="4" topLeftCell="B77" activePane="bottomRight" state="frozen"/>
      <selection pane="topRight" activeCell="B1" sqref="B1"/>
      <selection pane="bottomLeft" activeCell="A5" sqref="A5"/>
      <selection pane="bottomRight" activeCell="N40" sqref="N40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39</v>
      </c>
      <c r="I24" s="48">
        <f t="shared" si="1"/>
        <v>231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28</v>
      </c>
      <c r="I29" s="48">
        <f t="shared" si="1"/>
        <v>71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48">
        <f t="shared" si="1"/>
        <v>28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A1:IV1321"/>
  <sheetViews>
    <sheetView topLeftCell="A979" zoomScale="80" zoomScaleNormal="80" workbookViewId="0">
      <selection activeCell="J500" sqref="J50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5</v>
      </c>
      <c r="H467" s="185" t="s">
        <v>679</v>
      </c>
      <c r="I467" s="186"/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28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71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5</v>
      </c>
      <c r="H822" s="105" t="s">
        <v>342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8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28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I1104" s="2" t="s">
        <v>234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5</v>
      </c>
      <c r="H1105" s="1366" t="s">
        <v>1335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87">
        <f>SUM(G1100:G1106)</f>
        <v>39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231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B1:V109"/>
  <sheetViews>
    <sheetView zoomScale="80" zoomScaleNormal="80" workbookViewId="0">
      <selection activeCell="T37" sqref="T3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G333"/>
  <sheetViews>
    <sheetView zoomScale="80" zoomScaleNormal="80" workbookViewId="0">
      <pane ySplit="2" topLeftCell="A3" activePane="bottomLeft" state="frozen"/>
      <selection pane="bottomLeft" activeCell="R35" sqref="R35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8</v>
      </c>
      <c r="I122" s="48">
        <f t="shared" si="1"/>
        <v>28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topLeftCell="A535" zoomScale="80" zoomScaleNormal="80" workbookViewId="0">
      <selection activeCell="J34" sqref="J34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2426" t="s">
        <v>1603</v>
      </c>
      <c r="B1" s="2426"/>
      <c r="C1" s="2426"/>
      <c r="D1" s="2426"/>
      <c r="E1" s="2426"/>
      <c r="F1" s="2426"/>
      <c r="G1" s="2426"/>
      <c r="H1" s="2426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5</v>
      </c>
      <c r="H986" s="105" t="s">
        <v>342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8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28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R173"/>
  <sheetViews>
    <sheetView workbookViewId="0">
      <selection activeCell="AC1" sqref="AC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6371</v>
      </c>
      <c r="D2" s="33"/>
      <c r="E2" s="33"/>
      <c r="F2" s="33"/>
      <c r="G2" s="33"/>
      <c r="H2" s="33"/>
      <c r="I2" s="33"/>
      <c r="J2" s="33"/>
      <c r="K2" s="33"/>
      <c r="M2" s="32" t="s">
        <v>6246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2016">
        <v>2017</v>
      </c>
      <c r="E4" s="39">
        <v>2018</v>
      </c>
      <c r="F4" s="40">
        <v>2019</v>
      </c>
      <c r="G4" s="41">
        <v>2020</v>
      </c>
      <c r="H4" s="1448">
        <v>2021</v>
      </c>
      <c r="I4" s="2161">
        <v>2022</v>
      </c>
      <c r="J4" s="2162">
        <v>2023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4" t="s">
        <v>5484</v>
      </c>
      <c r="C5" s="1382" t="s">
        <v>53</v>
      </c>
      <c r="D5" s="1388"/>
      <c r="E5" s="1388"/>
      <c r="F5" s="2357"/>
      <c r="G5" s="2357"/>
      <c r="H5" s="2357">
        <f>'[2]2021 Exhibitor points'!G774</f>
        <v>5</v>
      </c>
      <c r="I5" s="1388"/>
      <c r="J5" s="2169"/>
      <c r="K5" s="2168">
        <f t="shared" ref="K5:K6" si="0">SUM(D5:I5)</f>
        <v>5</v>
      </c>
      <c r="M5" s="2378" t="s">
        <v>54</v>
      </c>
      <c r="N5" s="2379">
        <v>11</v>
      </c>
      <c r="O5" s="2380" t="s">
        <v>55</v>
      </c>
      <c r="P5" s="2380" t="s">
        <v>56</v>
      </c>
      <c r="Q5" s="2381"/>
    </row>
    <row r="6" spans="2:18">
      <c r="B6" s="1392" t="s">
        <v>806</v>
      </c>
      <c r="C6" s="1393" t="s">
        <v>53</v>
      </c>
      <c r="D6" s="1388"/>
      <c r="E6" s="1388"/>
      <c r="F6" s="2357"/>
      <c r="G6" s="2357">
        <v>0</v>
      </c>
      <c r="H6" s="2357">
        <v>0</v>
      </c>
      <c r="I6" s="1388">
        <v>0</v>
      </c>
      <c r="J6" s="2169"/>
      <c r="K6" s="2168">
        <f t="shared" si="0"/>
        <v>0</v>
      </c>
      <c r="L6" s="1821"/>
      <c r="M6" s="2382" t="s">
        <v>54</v>
      </c>
      <c r="N6" s="2383">
        <v>19</v>
      </c>
      <c r="O6" s="2384" t="s">
        <v>58</v>
      </c>
      <c r="P6" s="2384" t="s">
        <v>56</v>
      </c>
      <c r="Q6" s="2385"/>
    </row>
    <row r="7" spans="2:18">
      <c r="B7" s="1392" t="s">
        <v>6250</v>
      </c>
      <c r="C7" s="1393" t="s">
        <v>53</v>
      </c>
      <c r="D7" s="1388"/>
      <c r="E7" s="1388"/>
      <c r="F7" s="2357"/>
      <c r="G7" s="2357"/>
      <c r="H7" s="2357"/>
      <c r="I7" s="1388">
        <v>10</v>
      </c>
      <c r="J7" s="2169"/>
      <c r="K7" s="2168">
        <v>10</v>
      </c>
      <c r="L7" s="1821"/>
      <c r="M7" s="2386" t="s">
        <v>60</v>
      </c>
      <c r="N7" s="2383">
        <v>5</v>
      </c>
      <c r="O7" s="2384" t="s">
        <v>61</v>
      </c>
      <c r="P7" s="2384" t="s">
        <v>62</v>
      </c>
      <c r="Q7" s="2387"/>
    </row>
    <row r="8" spans="2:18">
      <c r="B8" s="1392" t="s">
        <v>89</v>
      </c>
      <c r="C8" s="1393" t="s">
        <v>53</v>
      </c>
      <c r="D8" s="1388"/>
      <c r="E8" s="1388"/>
      <c r="F8" s="2357"/>
      <c r="G8" s="2357"/>
      <c r="H8" s="2357"/>
      <c r="I8" s="1388">
        <v>5</v>
      </c>
      <c r="J8" s="2169"/>
      <c r="K8" s="2168">
        <v>5</v>
      </c>
      <c r="L8" s="1821"/>
      <c r="M8" s="2386" t="s">
        <v>60</v>
      </c>
      <c r="N8" s="2383">
        <v>18</v>
      </c>
      <c r="O8" s="2384" t="s">
        <v>68</v>
      </c>
      <c r="P8" s="2384" t="s">
        <v>56</v>
      </c>
      <c r="Q8" s="2387"/>
    </row>
    <row r="9" spans="2:18">
      <c r="B9" s="1392" t="s">
        <v>73</v>
      </c>
      <c r="C9" s="1382" t="s">
        <v>53</v>
      </c>
      <c r="D9" s="1383"/>
      <c r="E9" s="1383">
        <f>'[2]2018 Exhibitor Points '!H990</f>
        <v>5</v>
      </c>
      <c r="F9" s="2359">
        <f>'[2]2019 Exhibitor Points'!G946</f>
        <v>3</v>
      </c>
      <c r="G9" s="2359"/>
      <c r="H9" s="2359"/>
      <c r="I9" s="1383"/>
      <c r="J9" s="2167"/>
      <c r="K9" s="2168">
        <f>SUM(D9:I9)</f>
        <v>8</v>
      </c>
      <c r="L9" s="1821"/>
      <c r="M9" s="2388" t="s">
        <v>60</v>
      </c>
      <c r="N9" s="2389">
        <v>19</v>
      </c>
      <c r="O9" s="2390" t="s">
        <v>66</v>
      </c>
      <c r="P9" s="2390" t="s">
        <v>56</v>
      </c>
      <c r="Q9" s="2391"/>
      <c r="R9" s="1854"/>
    </row>
    <row r="10" spans="2:18">
      <c r="B10" s="1392" t="s">
        <v>79</v>
      </c>
      <c r="C10" s="1382" t="s">
        <v>53</v>
      </c>
      <c r="D10" s="1383"/>
      <c r="E10" s="1383">
        <f>'[2]2018 Exhibitor Points '!H1031</f>
        <v>5</v>
      </c>
      <c r="F10" s="2359"/>
      <c r="G10" s="2359"/>
      <c r="H10" s="2359"/>
      <c r="I10" s="1383"/>
      <c r="J10" s="2167"/>
      <c r="K10" s="2168">
        <f>SUM(D10:I10)</f>
        <v>5</v>
      </c>
      <c r="M10" s="2386" t="s">
        <v>60</v>
      </c>
      <c r="N10" s="2383">
        <v>25</v>
      </c>
      <c r="O10" s="2384" t="s">
        <v>72</v>
      </c>
      <c r="P10" s="2384" t="s">
        <v>56</v>
      </c>
      <c r="Q10" s="2387"/>
      <c r="R10" s="1563"/>
    </row>
    <row r="11" spans="2:18">
      <c r="B11" s="1810" t="s">
        <v>5748</v>
      </c>
      <c r="C11" s="1382" t="s">
        <v>53</v>
      </c>
      <c r="D11" s="1383"/>
      <c r="E11" s="1383"/>
      <c r="F11" s="2359"/>
      <c r="G11" s="2359"/>
      <c r="H11" s="2359">
        <v>0</v>
      </c>
      <c r="I11" s="1383"/>
      <c r="J11" s="2167"/>
      <c r="K11" s="2168">
        <f>SUM(D11:I11)</f>
        <v>0</v>
      </c>
      <c r="M11" s="2386" t="s">
        <v>60</v>
      </c>
      <c r="N11" s="2383">
        <v>26</v>
      </c>
      <c r="O11" s="2384" t="s">
        <v>70</v>
      </c>
      <c r="P11" s="2384" t="s">
        <v>56</v>
      </c>
      <c r="Q11" s="2387"/>
      <c r="R11" s="1563"/>
    </row>
    <row r="12" spans="2:18">
      <c r="B12" s="1938" t="s">
        <v>6010</v>
      </c>
      <c r="C12" s="1382" t="s">
        <v>53</v>
      </c>
      <c r="D12" s="1383"/>
      <c r="E12" s="1383"/>
      <c r="F12" s="2359"/>
      <c r="G12" s="2359"/>
      <c r="H12" s="2359"/>
      <c r="I12" s="1383">
        <v>5</v>
      </c>
      <c r="J12" s="2167"/>
      <c r="K12" s="2168">
        <v>5</v>
      </c>
      <c r="M12" s="2386" t="s">
        <v>75</v>
      </c>
      <c r="N12" s="2383">
        <v>6</v>
      </c>
      <c r="O12" s="2384" t="s">
        <v>86</v>
      </c>
      <c r="P12" s="2384" t="s">
        <v>56</v>
      </c>
      <c r="Q12" s="2387"/>
      <c r="R12" s="1563"/>
    </row>
    <row r="13" spans="2:18">
      <c r="B13" s="1811" t="s">
        <v>85</v>
      </c>
      <c r="C13" s="1382" t="s">
        <v>53</v>
      </c>
      <c r="D13" s="1383"/>
      <c r="E13" s="1383"/>
      <c r="F13" s="2359">
        <f>'[2]2019 Exhibitor Points'!G1533</f>
        <v>5</v>
      </c>
      <c r="G13" s="2359"/>
      <c r="H13" s="2359"/>
      <c r="I13" s="1383"/>
      <c r="J13" s="2167"/>
      <c r="K13" s="2168">
        <f>SUM(D13:I13)</f>
        <v>5</v>
      </c>
      <c r="M13" s="2392" t="s">
        <v>75</v>
      </c>
      <c r="N13" s="2383">
        <v>28</v>
      </c>
      <c r="O13" s="2384" t="s">
        <v>61</v>
      </c>
      <c r="P13" s="2384" t="s">
        <v>76</v>
      </c>
      <c r="Q13" s="2387"/>
      <c r="R13" s="1563"/>
    </row>
    <row r="14" spans="2:18">
      <c r="B14" s="1981" t="s">
        <v>6359</v>
      </c>
      <c r="C14" s="1382" t="s">
        <v>53</v>
      </c>
      <c r="D14" s="1383"/>
      <c r="E14" s="1383"/>
      <c r="F14" s="2359"/>
      <c r="G14" s="2359"/>
      <c r="H14" s="2359"/>
      <c r="I14" s="1383">
        <v>15</v>
      </c>
      <c r="J14" s="2167"/>
      <c r="K14" s="2168">
        <v>15</v>
      </c>
      <c r="M14" s="2392" t="s">
        <v>83</v>
      </c>
      <c r="N14" s="2383">
        <v>3</v>
      </c>
      <c r="O14" s="2384" t="s">
        <v>78</v>
      </c>
      <c r="P14" s="2384" t="s">
        <v>78</v>
      </c>
      <c r="Q14" s="2387"/>
      <c r="R14" s="1563"/>
    </row>
    <row r="15" spans="2:18">
      <c r="B15" s="1981" t="s">
        <v>5917</v>
      </c>
      <c r="C15" s="1382" t="s">
        <v>53</v>
      </c>
      <c r="D15" s="1383"/>
      <c r="E15" s="1383"/>
      <c r="F15" s="2409"/>
      <c r="G15" s="2409"/>
      <c r="H15" s="2409"/>
      <c r="I15" s="1383">
        <v>5</v>
      </c>
      <c r="J15" s="2410"/>
      <c r="K15" s="2368">
        <v>5</v>
      </c>
      <c r="M15" s="2392" t="s">
        <v>83</v>
      </c>
      <c r="N15" s="2383">
        <v>4</v>
      </c>
      <c r="O15" s="2384" t="s">
        <v>78</v>
      </c>
      <c r="P15" s="2384" t="s">
        <v>78</v>
      </c>
      <c r="Q15" s="2387"/>
      <c r="R15" s="1563"/>
    </row>
    <row r="16" spans="2:18">
      <c r="B16" s="1812" t="s">
        <v>87</v>
      </c>
      <c r="C16" s="1387" t="s">
        <v>53</v>
      </c>
      <c r="D16" s="1383"/>
      <c r="E16" s="1383">
        <f>'[2]2018 Exhibitor Points '!H1598</f>
        <v>5</v>
      </c>
      <c r="F16" s="2359"/>
      <c r="G16" s="2359"/>
      <c r="H16" s="2359"/>
      <c r="I16" s="1383">
        <v>7</v>
      </c>
      <c r="J16" s="2167"/>
      <c r="K16" s="2168">
        <f t="shared" ref="K16:K32" si="1">SUM(D16:I16)</f>
        <v>12</v>
      </c>
      <c r="M16" s="2393" t="s">
        <v>97</v>
      </c>
      <c r="N16" s="2394">
        <v>10</v>
      </c>
      <c r="O16" s="2395" t="s">
        <v>61</v>
      </c>
      <c r="P16" s="2395" t="s">
        <v>98</v>
      </c>
      <c r="Q16" s="2396"/>
      <c r="R16" s="1409"/>
    </row>
    <row r="17" spans="2:18">
      <c r="B17" s="61" t="s">
        <v>123</v>
      </c>
      <c r="C17" s="44" t="s">
        <v>91</v>
      </c>
      <c r="D17" s="75"/>
      <c r="E17" s="75"/>
      <c r="F17" s="2159">
        <f>'[2]2019 Exhibitor Points'!G690</f>
        <v>37</v>
      </c>
      <c r="G17" s="2159"/>
      <c r="H17" s="2159">
        <f>'[2]2021 Exhibitor points'!G666</f>
        <v>150</v>
      </c>
      <c r="I17" s="75">
        <f>'[2]2022 Exhibitor points'!G818</f>
        <v>214</v>
      </c>
      <c r="J17" s="2171"/>
      <c r="K17" s="2152">
        <f t="shared" si="1"/>
        <v>401</v>
      </c>
      <c r="M17" s="2393" t="s">
        <v>97</v>
      </c>
      <c r="N17" s="2394">
        <v>17</v>
      </c>
      <c r="O17" s="2395" t="s">
        <v>58</v>
      </c>
      <c r="P17" s="2395" t="s">
        <v>100</v>
      </c>
      <c r="Q17" s="2397"/>
      <c r="R17" s="2"/>
    </row>
    <row r="18" spans="2:18">
      <c r="B18" s="61" t="s">
        <v>122</v>
      </c>
      <c r="C18" s="44" t="s">
        <v>91</v>
      </c>
      <c r="D18" s="75"/>
      <c r="E18" s="75"/>
      <c r="F18" s="2159">
        <f>'[2]2019 Exhibitor Points'!G1261</f>
        <v>243</v>
      </c>
      <c r="G18" s="2159"/>
      <c r="H18" s="2159">
        <f>'[2]2021 Exhibitor points'!G1287</f>
        <v>122</v>
      </c>
      <c r="I18" s="2165">
        <v>209</v>
      </c>
      <c r="J18" s="2159"/>
      <c r="K18" s="2152">
        <f t="shared" si="1"/>
        <v>574</v>
      </c>
      <c r="M18" s="2393" t="s">
        <v>102</v>
      </c>
      <c r="N18" s="2394">
        <v>7</v>
      </c>
      <c r="O18" s="2395" t="s">
        <v>72</v>
      </c>
      <c r="P18" s="2395" t="s">
        <v>100</v>
      </c>
      <c r="Q18" s="2398"/>
      <c r="R18" s="2"/>
    </row>
    <row r="19" spans="2:18">
      <c r="B19" s="61" t="s">
        <v>92</v>
      </c>
      <c r="C19" s="44" t="s">
        <v>91</v>
      </c>
      <c r="D19" s="75"/>
      <c r="E19" s="75"/>
      <c r="F19" s="2159">
        <f>'[2]2019 Exhibitor Points'!G1403</f>
        <v>78</v>
      </c>
      <c r="G19" s="2159">
        <v>29</v>
      </c>
      <c r="H19" s="2159">
        <f>'[2]2021 Exhibitor points'!G1450</f>
        <v>120</v>
      </c>
      <c r="I19" s="2165">
        <f>'[2]2022 Exhibitor points'!G1813</f>
        <v>129</v>
      </c>
      <c r="J19" s="2159"/>
      <c r="K19" s="2152">
        <f t="shared" si="1"/>
        <v>356</v>
      </c>
      <c r="M19" s="2393" t="s">
        <v>102</v>
      </c>
      <c r="N19" s="2394">
        <v>22</v>
      </c>
      <c r="O19" s="2395" t="s">
        <v>84</v>
      </c>
      <c r="P19" s="2395" t="s">
        <v>56</v>
      </c>
      <c r="Q19" s="2397"/>
      <c r="R19" s="2"/>
    </row>
    <row r="20" spans="2:18">
      <c r="B20" s="61" t="s">
        <v>99</v>
      </c>
      <c r="C20" s="70" t="s">
        <v>91</v>
      </c>
      <c r="D20" s="75"/>
      <c r="E20" s="75"/>
      <c r="F20" s="2159">
        <f>'[2]2019 Exhibitor Points'!G978</f>
        <v>70</v>
      </c>
      <c r="G20" s="2159">
        <v>14</v>
      </c>
      <c r="H20" s="2159">
        <v>102</v>
      </c>
      <c r="I20" s="2165">
        <f>'[2]2022 Exhibitor points'!G1247</f>
        <v>126</v>
      </c>
      <c r="J20" s="2159"/>
      <c r="K20" s="2152">
        <f t="shared" si="1"/>
        <v>312</v>
      </c>
      <c r="M20" s="2393" t="s">
        <v>108</v>
      </c>
      <c r="N20" s="2394">
        <v>5</v>
      </c>
      <c r="O20" s="2395" t="s">
        <v>88</v>
      </c>
      <c r="P20" s="2395" t="s">
        <v>56</v>
      </c>
      <c r="Q20" s="2397"/>
      <c r="R20" s="2"/>
    </row>
    <row r="21" spans="2:18">
      <c r="B21" s="63" t="s">
        <v>90</v>
      </c>
      <c r="C21" s="44" t="s">
        <v>91</v>
      </c>
      <c r="D21" s="75"/>
      <c r="E21" s="75"/>
      <c r="F21" s="2159">
        <f>'[2]2019 Exhibitor Points'!G1097</f>
        <v>110</v>
      </c>
      <c r="G21" s="2159">
        <f>'[2]2020 Exhibitor points'!G931</f>
        <v>59</v>
      </c>
      <c r="H21" s="2159">
        <f>'[2]2021 Exhibitor points'!G1142</f>
        <v>83</v>
      </c>
      <c r="I21" s="2165">
        <f>'[2]2022 Exhibitor points'!G1410</f>
        <v>108</v>
      </c>
      <c r="J21" s="2159"/>
      <c r="K21" s="2152">
        <f t="shared" si="1"/>
        <v>360</v>
      </c>
      <c r="M21" s="2393" t="s">
        <v>108</v>
      </c>
      <c r="N21" s="2394">
        <v>12</v>
      </c>
      <c r="O21" s="2395" t="s">
        <v>94</v>
      </c>
      <c r="P21" s="2395" t="s">
        <v>56</v>
      </c>
      <c r="Q21" s="2397"/>
      <c r="R21" s="2"/>
    </row>
    <row r="22" spans="2:18">
      <c r="B22" s="61" t="s">
        <v>93</v>
      </c>
      <c r="C22" s="70" t="s">
        <v>91</v>
      </c>
      <c r="D22" s="75"/>
      <c r="E22" s="75"/>
      <c r="F22" s="2159">
        <f>'[2]2019 Exhibitor Points'!G1299</f>
        <v>95</v>
      </c>
      <c r="G22" s="2159">
        <f>'[2]2020 Exhibitor points'!G1107</f>
        <v>39</v>
      </c>
      <c r="H22" s="2159">
        <f>'[2]2021 Exhibitor points'!G1343</f>
        <v>68</v>
      </c>
      <c r="I22" s="2165">
        <f>'[2]2022 Exhibitor points'!G1674</f>
        <v>169</v>
      </c>
      <c r="J22" s="2159"/>
      <c r="K22" s="2152">
        <f t="shared" si="1"/>
        <v>371</v>
      </c>
      <c r="M22" s="2399" t="s">
        <v>108</v>
      </c>
      <c r="N22" s="2400">
        <v>19</v>
      </c>
      <c r="O22" s="2401" t="s">
        <v>112</v>
      </c>
      <c r="P22" s="2401" t="s">
        <v>56</v>
      </c>
      <c r="Q22" s="2397"/>
      <c r="R22" s="2"/>
    </row>
    <row r="23" spans="2:18">
      <c r="B23" s="59" t="s">
        <v>96</v>
      </c>
      <c r="C23" s="70" t="s">
        <v>91</v>
      </c>
      <c r="D23" s="75"/>
      <c r="E23" s="75"/>
      <c r="F23" s="2159">
        <f>'[2]2019 Exhibitor Points'!G844</f>
        <v>58</v>
      </c>
      <c r="G23" s="2159">
        <v>43</v>
      </c>
      <c r="H23" s="2159">
        <f>'[2]2021 Exhibitor points'!G851</f>
        <v>63</v>
      </c>
      <c r="I23" s="2165">
        <f>'[2]2022 Exhibitor points'!G1048</f>
        <v>83</v>
      </c>
      <c r="J23" s="2159"/>
      <c r="K23" s="2152">
        <f t="shared" si="1"/>
        <v>247</v>
      </c>
      <c r="M23" s="2402" t="s">
        <v>108</v>
      </c>
      <c r="N23" s="2403">
        <v>25</v>
      </c>
      <c r="O23" s="2404" t="s">
        <v>2841</v>
      </c>
      <c r="P23" s="2404" t="s">
        <v>56</v>
      </c>
      <c r="Q23" s="2405"/>
    </row>
    <row r="24" spans="2:18">
      <c r="B24" s="63" t="s">
        <v>1135</v>
      </c>
      <c r="C24" s="64" t="s">
        <v>91</v>
      </c>
      <c r="D24" s="75"/>
      <c r="E24" s="75"/>
      <c r="F24" s="2159">
        <f>'[2]2019 Exhibitor Points'!G1162</f>
        <v>93</v>
      </c>
      <c r="G24" s="2159">
        <f>'[2]2020 Exhibitor points'!G981</f>
        <v>19</v>
      </c>
      <c r="H24" s="2159">
        <f>'[2]2021 Exhibitor points'!G1201</f>
        <v>62</v>
      </c>
      <c r="I24" s="2165">
        <f>'[2]2022 Exhibitor points'!G1477</f>
        <v>32</v>
      </c>
      <c r="J24" s="2159"/>
      <c r="K24" s="2152">
        <f t="shared" si="1"/>
        <v>206</v>
      </c>
    </row>
    <row r="25" spans="2:18">
      <c r="B25" s="61" t="s">
        <v>103</v>
      </c>
      <c r="C25" s="70" t="s">
        <v>91</v>
      </c>
      <c r="D25" s="45"/>
      <c r="E25" s="45"/>
      <c r="F25" s="2151">
        <f>'[2]2019 Exhibitor Points'!G600</f>
        <v>33</v>
      </c>
      <c r="G25" s="2151">
        <f>'[2]2020 Exhibitor points'!G473</f>
        <v>28</v>
      </c>
      <c r="H25" s="2151">
        <v>60</v>
      </c>
      <c r="I25" s="2172">
        <f>'[2]2022 Exhibitor points'!G710</f>
        <v>61</v>
      </c>
      <c r="J25" s="2151"/>
      <c r="K25" s="2152">
        <f t="shared" si="1"/>
        <v>182</v>
      </c>
      <c r="N25" s="4"/>
    </row>
    <row r="26" spans="2:18">
      <c r="B26" s="61" t="s">
        <v>110</v>
      </c>
      <c r="C26" s="44" t="s">
        <v>91</v>
      </c>
      <c r="D26" s="45"/>
      <c r="E26" s="45"/>
      <c r="F26" s="2151">
        <f>'[2]2019 Exhibitor Points'!G206</f>
        <v>23</v>
      </c>
      <c r="G26" s="2151">
        <f>'[2]2020 Exhibitor points'!G145</f>
        <v>13</v>
      </c>
      <c r="H26" s="2151">
        <f>'[2]2021 Exhibitor points'!G170</f>
        <v>45</v>
      </c>
      <c r="I26" s="2172">
        <f>'[2]2022 Exhibitor points'!G246</f>
        <v>48</v>
      </c>
      <c r="J26" s="2151"/>
      <c r="K26" s="2152">
        <f t="shared" si="1"/>
        <v>129</v>
      </c>
      <c r="N26" s="4"/>
    </row>
    <row r="27" spans="2:18">
      <c r="B27" s="61" t="s">
        <v>95</v>
      </c>
      <c r="C27" s="44" t="s">
        <v>91</v>
      </c>
      <c r="D27" s="45"/>
      <c r="E27" s="45"/>
      <c r="F27" s="2151"/>
      <c r="G27" s="2151">
        <f>'[2]2020 Exhibitor points'!G436</f>
        <v>35</v>
      </c>
      <c r="H27" s="2151">
        <f>'[2]2021 Exhibitor points'!G538</f>
        <v>44</v>
      </c>
      <c r="I27" s="2172"/>
      <c r="J27" s="2151"/>
      <c r="K27" s="2152">
        <f t="shared" si="1"/>
        <v>79</v>
      </c>
      <c r="N27" s="4"/>
    </row>
    <row r="28" spans="2:18">
      <c r="B28" s="63" t="s">
        <v>115</v>
      </c>
      <c r="C28" s="44" t="s">
        <v>91</v>
      </c>
      <c r="D28" s="75"/>
      <c r="E28" s="75"/>
      <c r="F28" s="2159">
        <f>'[2]2019 Exhibitor Points'!G883</f>
        <v>45</v>
      </c>
      <c r="G28" s="2159">
        <f>'[2]2020 Exhibitor points'!G730</f>
        <v>7</v>
      </c>
      <c r="H28" s="2159">
        <f>'[2]2021 Exhibitor points'!G900</f>
        <v>35</v>
      </c>
      <c r="I28" s="2165">
        <v>17</v>
      </c>
      <c r="J28" s="2159"/>
      <c r="K28" s="2152">
        <f t="shared" si="1"/>
        <v>104</v>
      </c>
      <c r="N28" s="4"/>
    </row>
    <row r="29" spans="2:18">
      <c r="B29" s="61" t="s">
        <v>116</v>
      </c>
      <c r="C29" s="70" t="s">
        <v>91</v>
      </c>
      <c r="D29" s="75"/>
      <c r="E29" s="75"/>
      <c r="F29" s="2159">
        <f>'[2]2019 Exhibitor Points'!G1508</f>
        <v>20</v>
      </c>
      <c r="G29" s="2159">
        <f>'[2]2020 Exhibitor points'!G1287</f>
        <v>7</v>
      </c>
      <c r="H29" s="2159">
        <f>'[2]2021 Exhibitor points'!G1536</f>
        <v>30</v>
      </c>
      <c r="I29" s="2165"/>
      <c r="J29" s="2159"/>
      <c r="K29" s="2152">
        <f t="shared" si="1"/>
        <v>57</v>
      </c>
      <c r="N29" s="4"/>
    </row>
    <row r="30" spans="2:18">
      <c r="B30" s="61" t="s">
        <v>117</v>
      </c>
      <c r="C30" s="44" t="s">
        <v>91</v>
      </c>
      <c r="D30" s="45"/>
      <c r="E30" s="45"/>
      <c r="F30" s="2151"/>
      <c r="G30" s="2151">
        <f>'[2]2020 Exhibitor points'!G29</f>
        <v>7</v>
      </c>
      <c r="H30" s="2151">
        <f>'[2]2021 Exhibitor points'!G43</f>
        <v>30</v>
      </c>
      <c r="I30" s="2172">
        <v>16</v>
      </c>
      <c r="J30" s="2151"/>
      <c r="K30" s="2152">
        <f t="shared" si="1"/>
        <v>53</v>
      </c>
      <c r="N30" s="4"/>
    </row>
    <row r="31" spans="2:18">
      <c r="B31" s="61" t="s">
        <v>101</v>
      </c>
      <c r="C31" s="44" t="s">
        <v>91</v>
      </c>
      <c r="D31" s="75"/>
      <c r="E31" s="75"/>
      <c r="F31" s="2159">
        <f>'[2]2019 Exhibitor Points'!G1006</f>
        <v>10</v>
      </c>
      <c r="G31" s="2159">
        <f>'[2]2020 Exhibitor points'!G849</f>
        <v>30</v>
      </c>
      <c r="H31" s="2159">
        <f>'[2]2021 Exhibitor points'!G1046</f>
        <v>30</v>
      </c>
      <c r="I31" s="2165">
        <v>20</v>
      </c>
      <c r="J31" s="2159"/>
      <c r="K31" s="2152">
        <f t="shared" si="1"/>
        <v>90</v>
      </c>
      <c r="N31" s="4"/>
    </row>
    <row r="32" spans="2:18">
      <c r="B32" s="63" t="s">
        <v>120</v>
      </c>
      <c r="C32" s="44" t="s">
        <v>91</v>
      </c>
      <c r="D32" s="45"/>
      <c r="E32" s="45"/>
      <c r="F32" s="2151">
        <f>'[2]2019 Exhibitor Points'!G374</f>
        <v>52</v>
      </c>
      <c r="G32" s="2151">
        <f>'[2]2020 Exhibitor points'!G287</f>
        <v>3</v>
      </c>
      <c r="H32" s="2151">
        <f>'[2]2021 Exhibitor points'!G338</f>
        <v>27</v>
      </c>
      <c r="I32" s="2172">
        <f>'[2]2022 Exhibitor points'!G445</f>
        <v>53</v>
      </c>
      <c r="J32" s="2151"/>
      <c r="K32" s="2152">
        <f t="shared" si="1"/>
        <v>135</v>
      </c>
      <c r="N32" s="4"/>
    </row>
    <row r="33" spans="2:14">
      <c r="B33" s="63" t="s">
        <v>165</v>
      </c>
      <c r="C33" s="44" t="s">
        <v>91</v>
      </c>
      <c r="D33" s="45"/>
      <c r="E33" s="45"/>
      <c r="F33" s="2151"/>
      <c r="G33" s="2151"/>
      <c r="H33" s="2151"/>
      <c r="I33" s="2172">
        <v>104</v>
      </c>
      <c r="J33" s="2151"/>
      <c r="K33" s="2152">
        <f>'[2]2022 Exhibitor points'!G630</f>
        <v>104</v>
      </c>
      <c r="N33" s="4"/>
    </row>
    <row r="34" spans="2:14">
      <c r="B34" s="63" t="s">
        <v>109</v>
      </c>
      <c r="C34" s="64" t="s">
        <v>91</v>
      </c>
      <c r="D34" s="75"/>
      <c r="E34" s="75"/>
      <c r="F34" s="2159">
        <f>'[2]2019 Exhibitor Points'!G705</f>
        <v>3</v>
      </c>
      <c r="G34" s="2159">
        <f>'[2]2020 Exhibitor points'!G563</f>
        <v>14</v>
      </c>
      <c r="H34" s="2159">
        <f>'[2]2021 Exhibitor points'!G696</f>
        <v>24</v>
      </c>
      <c r="I34" s="2165">
        <f>'[2]2022 Exhibitor points'!G859</f>
        <v>20</v>
      </c>
      <c r="J34" s="2159"/>
      <c r="K34" s="2152">
        <f t="shared" ref="K34:K46" si="2">SUM(D34:I34)</f>
        <v>61</v>
      </c>
      <c r="N34" s="4"/>
    </row>
    <row r="35" spans="2:14">
      <c r="B35" s="61" t="s">
        <v>126</v>
      </c>
      <c r="C35" s="44" t="s">
        <v>91</v>
      </c>
      <c r="D35" s="45"/>
      <c r="E35" s="45"/>
      <c r="F35" s="2151"/>
      <c r="G35" s="2151"/>
      <c r="H35" s="2151">
        <f>'[2]2021 Exhibitor points'!G478</f>
        <v>17</v>
      </c>
      <c r="I35" s="2172">
        <f>'[2]2022 Exhibitor points'!G584</f>
        <v>22</v>
      </c>
      <c r="J35" s="2151"/>
      <c r="K35" s="2152">
        <f t="shared" si="2"/>
        <v>39</v>
      </c>
      <c r="N35" s="4"/>
    </row>
    <row r="36" spans="2:14">
      <c r="B36" s="63" t="s">
        <v>107</v>
      </c>
      <c r="C36" s="64" t="s">
        <v>91</v>
      </c>
      <c r="D36" s="45"/>
      <c r="E36" s="45"/>
      <c r="F36" s="2151">
        <f>'[2]2019 Exhibitor Points'!G446</f>
        <v>60</v>
      </c>
      <c r="G36" s="2151">
        <f>'[2]2020 Exhibitor points'!G342</f>
        <v>17</v>
      </c>
      <c r="H36" s="2151">
        <f>'[2]2021 Exhibitor points'!G406</f>
        <v>13</v>
      </c>
      <c r="I36" s="2172">
        <f>'[2]2022 Exhibitor points'!G507</f>
        <v>10</v>
      </c>
      <c r="J36" s="2151"/>
      <c r="K36" s="2152">
        <f t="shared" si="2"/>
        <v>100</v>
      </c>
      <c r="N36" s="4"/>
    </row>
    <row r="37" spans="2:14">
      <c r="B37" s="63" t="s">
        <v>114</v>
      </c>
      <c r="C37" s="44" t="s">
        <v>91</v>
      </c>
      <c r="D37" s="45"/>
      <c r="E37" s="45"/>
      <c r="F37" s="2151">
        <f>'[2]2019 Exhibitor Points'!G86</f>
        <v>57</v>
      </c>
      <c r="G37" s="2151">
        <v>14</v>
      </c>
      <c r="H37" s="2151">
        <f>'[2]2021 Exhibitor points'!G72</f>
        <v>13</v>
      </c>
      <c r="I37" s="2172">
        <f>'[2]2022 Exhibitor points'!G107</f>
        <v>17</v>
      </c>
      <c r="J37" s="2151"/>
      <c r="K37" s="2152">
        <f t="shared" si="2"/>
        <v>101</v>
      </c>
      <c r="N37" s="4"/>
    </row>
    <row r="38" spans="2:14">
      <c r="B38" s="59" t="s">
        <v>121</v>
      </c>
      <c r="C38" s="70" t="s">
        <v>91</v>
      </c>
      <c r="D38" s="75"/>
      <c r="E38" s="75"/>
      <c r="F38" s="2159">
        <f>'[2]2019 Exhibitor Points'!G910</f>
        <v>30</v>
      </c>
      <c r="G38" s="2159">
        <f>'[2]2020 Exhibitor points'!G758</f>
        <v>3</v>
      </c>
      <c r="H38" s="2159">
        <f>'[2]2021 Exhibitor points'!G933</f>
        <v>13</v>
      </c>
      <c r="I38" s="2165">
        <f>'[2]2022 Exhibitor points'!G1146</f>
        <v>16</v>
      </c>
      <c r="J38" s="2159"/>
      <c r="K38" s="2152">
        <f t="shared" si="2"/>
        <v>62</v>
      </c>
      <c r="N38" s="4"/>
    </row>
    <row r="39" spans="2:14">
      <c r="B39" s="61" t="s">
        <v>119</v>
      </c>
      <c r="C39" s="44" t="s">
        <v>91</v>
      </c>
      <c r="D39" s="75"/>
      <c r="E39" s="75"/>
      <c r="F39" s="2159"/>
      <c r="G39" s="2159">
        <f>'[2]2020 Exhibitor points'!G203</f>
        <v>5</v>
      </c>
      <c r="H39" s="2159">
        <f>'[2]2021 Exhibitor points'!G242</f>
        <v>13</v>
      </c>
      <c r="I39" s="2165">
        <f>'[2]2022 Exhibitor points'!G328</f>
        <v>30</v>
      </c>
      <c r="J39" s="2159"/>
      <c r="K39" s="2152">
        <f t="shared" si="2"/>
        <v>48</v>
      </c>
      <c r="N39" s="4"/>
    </row>
    <row r="40" spans="2:14">
      <c r="B40" s="61" t="s">
        <v>1602</v>
      </c>
      <c r="C40" s="44" t="s">
        <v>91</v>
      </c>
      <c r="D40" s="75"/>
      <c r="E40" s="75"/>
      <c r="F40" s="2159">
        <v>0</v>
      </c>
      <c r="G40" s="2159">
        <v>0</v>
      </c>
      <c r="H40" s="2159">
        <f>'[2]2021 Exhibitor points'!G1488</f>
        <v>10</v>
      </c>
      <c r="I40" s="2165">
        <f>'[2]2022 Exhibitor points'!G1855</f>
        <v>20</v>
      </c>
      <c r="J40" s="2159"/>
      <c r="K40" s="2152">
        <f t="shared" si="2"/>
        <v>30</v>
      </c>
      <c r="N40" s="4"/>
    </row>
    <row r="41" spans="2:14">
      <c r="B41" s="59" t="s">
        <v>124</v>
      </c>
      <c r="C41" s="44" t="s">
        <v>91</v>
      </c>
      <c r="D41" s="45"/>
      <c r="E41" s="45"/>
      <c r="F41" s="2151">
        <f>'[2]2019 Exhibitor Points'!G35</f>
        <v>20</v>
      </c>
      <c r="G41" s="2151"/>
      <c r="H41" s="2151">
        <f>'[2]2021 Exhibitor points'!G22</f>
        <v>10</v>
      </c>
      <c r="I41" s="2172">
        <v>48</v>
      </c>
      <c r="J41" s="2151"/>
      <c r="K41" s="2152">
        <f t="shared" si="2"/>
        <v>78</v>
      </c>
      <c r="N41" s="4"/>
    </row>
    <row r="42" spans="2:14">
      <c r="B42" s="61" t="s">
        <v>1487</v>
      </c>
      <c r="C42" s="70" t="s">
        <v>91</v>
      </c>
      <c r="D42" s="75"/>
      <c r="E42" s="75"/>
      <c r="F42" s="2159"/>
      <c r="G42" s="2159">
        <f>'[2]2020 Exhibitor points'!G1297</f>
        <v>12</v>
      </c>
      <c r="H42" s="2159">
        <f>'[2]2021 Exhibitor points'!G1547</f>
        <v>7</v>
      </c>
      <c r="I42" s="2165">
        <f>+'[2]2022 Exhibitor points'!G1909</f>
        <v>17</v>
      </c>
      <c r="J42" s="2159"/>
      <c r="K42" s="2152">
        <f t="shared" si="2"/>
        <v>36</v>
      </c>
      <c r="N42" s="4"/>
    </row>
    <row r="43" spans="2:14">
      <c r="B43" s="61" t="s">
        <v>171</v>
      </c>
      <c r="C43" s="44" t="s">
        <v>91</v>
      </c>
      <c r="D43" s="45"/>
      <c r="E43" s="45"/>
      <c r="F43" s="2151"/>
      <c r="G43" s="2151"/>
      <c r="H43" s="2151">
        <f>'[2]2021 Exhibitor points'!G1215</f>
        <v>7</v>
      </c>
      <c r="I43" s="2172"/>
      <c r="J43" s="2151"/>
      <c r="K43" s="2152">
        <f t="shared" si="2"/>
        <v>7</v>
      </c>
      <c r="N43" s="4"/>
    </row>
    <row r="44" spans="2:14">
      <c r="B44" s="59" t="s">
        <v>118</v>
      </c>
      <c r="C44" s="70" t="s">
        <v>91</v>
      </c>
      <c r="D44" s="75"/>
      <c r="E44" s="75"/>
      <c r="F44" s="2159">
        <f>'[2]2019 Exhibitor Points'!G737</f>
        <v>15</v>
      </c>
      <c r="G44" s="2159">
        <f>'[2]2020 Exhibitor points'!G589</f>
        <v>5</v>
      </c>
      <c r="H44" s="2159">
        <f>'[2]2021 Exhibitor points'!G726</f>
        <v>5</v>
      </c>
      <c r="I44" s="2165"/>
      <c r="J44" s="2159"/>
      <c r="K44" s="2152">
        <f t="shared" si="2"/>
        <v>25</v>
      </c>
      <c r="N44" s="4"/>
    </row>
    <row r="45" spans="2:14">
      <c r="B45" s="61" t="s">
        <v>104</v>
      </c>
      <c r="C45" s="44" t="s">
        <v>91</v>
      </c>
      <c r="D45" s="75"/>
      <c r="E45" s="75"/>
      <c r="F45" s="2159"/>
      <c r="G45" s="2159">
        <f>'[2]2020 Exhibitor points'!G1136</f>
        <v>20</v>
      </c>
      <c r="H45" s="2159">
        <f>'[2]2021 Exhibitor points'!G1374</f>
        <v>3</v>
      </c>
      <c r="I45" s="2165">
        <v>10</v>
      </c>
      <c r="J45" s="2159"/>
      <c r="K45" s="2152">
        <f t="shared" si="2"/>
        <v>33</v>
      </c>
      <c r="N45" s="4"/>
    </row>
    <row r="46" spans="2:14">
      <c r="B46" s="61" t="s">
        <v>113</v>
      </c>
      <c r="C46" s="44" t="s">
        <v>91</v>
      </c>
      <c r="D46" s="45"/>
      <c r="E46" s="45"/>
      <c r="F46" s="2151"/>
      <c r="G46" s="2151">
        <f>'[2]2020 Exhibitor points'!G101</f>
        <v>10</v>
      </c>
      <c r="H46" s="2151"/>
      <c r="I46" s="2172"/>
      <c r="J46" s="2151"/>
      <c r="K46" s="2152">
        <f t="shared" si="2"/>
        <v>10</v>
      </c>
      <c r="N46" s="4"/>
    </row>
    <row r="47" spans="2:14">
      <c r="B47" s="61" t="s">
        <v>1527</v>
      </c>
      <c r="C47" s="44" t="s">
        <v>91</v>
      </c>
      <c r="D47" s="45"/>
      <c r="E47" s="45"/>
      <c r="F47" s="2151"/>
      <c r="G47" s="2151"/>
      <c r="H47" s="2151"/>
      <c r="I47" s="2172"/>
      <c r="J47" s="2151"/>
      <c r="K47" s="2152">
        <v>0</v>
      </c>
    </row>
    <row r="48" spans="2:14">
      <c r="B48" s="61" t="s">
        <v>1616</v>
      </c>
      <c r="C48" s="44" t="s">
        <v>91</v>
      </c>
      <c r="D48" s="45"/>
      <c r="E48" s="45"/>
      <c r="F48" s="2151"/>
      <c r="G48" s="2151"/>
      <c r="H48" s="2151"/>
      <c r="I48" s="2172"/>
      <c r="J48" s="2151"/>
      <c r="K48" s="2152">
        <v>0</v>
      </c>
    </row>
    <row r="49" spans="2:11">
      <c r="B49" s="61" t="s">
        <v>128</v>
      </c>
      <c r="C49" s="44" t="s">
        <v>91</v>
      </c>
      <c r="D49" s="45"/>
      <c r="E49" s="45"/>
      <c r="F49" s="2151"/>
      <c r="G49" s="2151"/>
      <c r="H49" s="2151"/>
      <c r="I49" s="2172"/>
      <c r="J49" s="2151"/>
      <c r="K49" s="2152">
        <v>0</v>
      </c>
    </row>
    <row r="50" spans="2:11">
      <c r="B50" s="61" t="s">
        <v>167</v>
      </c>
      <c r="C50" s="44" t="s">
        <v>91</v>
      </c>
      <c r="D50" s="45"/>
      <c r="E50" s="45"/>
      <c r="F50" s="2151"/>
      <c r="G50" s="2151"/>
      <c r="H50" s="2151"/>
      <c r="I50" s="2172"/>
      <c r="J50" s="2151"/>
      <c r="K50" s="2152">
        <v>0</v>
      </c>
    </row>
    <row r="51" spans="2:11">
      <c r="B51" s="61" t="s">
        <v>182</v>
      </c>
      <c r="C51" s="44" t="s">
        <v>91</v>
      </c>
      <c r="D51" s="45"/>
      <c r="E51" s="45"/>
      <c r="F51" s="2151"/>
      <c r="G51" s="2151"/>
      <c r="H51" s="2151"/>
      <c r="I51" s="2172"/>
      <c r="J51" s="2151"/>
      <c r="K51" s="2152">
        <v>0</v>
      </c>
    </row>
    <row r="52" spans="2:11">
      <c r="B52" s="61" t="s">
        <v>5690</v>
      </c>
      <c r="C52" s="44" t="s">
        <v>91</v>
      </c>
      <c r="D52" s="45"/>
      <c r="E52" s="45"/>
      <c r="F52" s="2151"/>
      <c r="G52" s="2151"/>
      <c r="H52" s="2151"/>
      <c r="I52" s="2172"/>
      <c r="J52" s="2151"/>
      <c r="K52" s="2152">
        <v>0</v>
      </c>
    </row>
    <row r="53" spans="2:11">
      <c r="B53" s="61" t="s">
        <v>166</v>
      </c>
      <c r="C53" s="44" t="s">
        <v>91</v>
      </c>
      <c r="D53" s="45"/>
      <c r="E53" s="45"/>
      <c r="F53" s="2151"/>
      <c r="G53" s="2151"/>
      <c r="H53" s="2151"/>
      <c r="I53" s="2172"/>
      <c r="J53" s="2151"/>
      <c r="K53" s="2152">
        <v>0</v>
      </c>
    </row>
    <row r="54" spans="2:11">
      <c r="B54" s="1392" t="s">
        <v>131</v>
      </c>
      <c r="C54" s="1382" t="s">
        <v>129</v>
      </c>
      <c r="D54" s="1388"/>
      <c r="E54" s="1388"/>
      <c r="F54" s="2357"/>
      <c r="G54" s="2357">
        <f>'[2]2020 Exhibitor points'!G175</f>
        <v>10</v>
      </c>
      <c r="H54" s="2357">
        <f>'[2]2021 Exhibitor points'!G209</f>
        <v>10</v>
      </c>
      <c r="I54" s="1388">
        <v>3</v>
      </c>
      <c r="J54" s="1388"/>
      <c r="K54" s="2166">
        <f t="shared" ref="K54:K67" si="3">SUM(D54:I54)</f>
        <v>23</v>
      </c>
    </row>
    <row r="55" spans="2:11">
      <c r="B55" s="1579" t="s">
        <v>1634</v>
      </c>
      <c r="C55" s="1393" t="s">
        <v>129</v>
      </c>
      <c r="D55" s="1388"/>
      <c r="E55" s="1388"/>
      <c r="F55" s="2357">
        <f>'[2]2021 Exhibitor points'!G905</f>
        <v>10</v>
      </c>
      <c r="G55" s="2357"/>
      <c r="H55" s="2357">
        <f>'[2]2021 Exhibitor points'!G908</f>
        <v>5</v>
      </c>
      <c r="I55" s="1388">
        <v>0</v>
      </c>
      <c r="J55" s="2169"/>
      <c r="K55" s="2168">
        <f t="shared" si="3"/>
        <v>15</v>
      </c>
    </row>
    <row r="56" spans="2:11">
      <c r="B56" s="1391" t="s">
        <v>158</v>
      </c>
      <c r="C56" s="1387" t="s">
        <v>129</v>
      </c>
      <c r="D56" s="1383"/>
      <c r="E56" s="1383"/>
      <c r="F56" s="2359">
        <f>'[2]2019 Exhibitor Points'!G1429</f>
        <v>5</v>
      </c>
      <c r="G56" s="2359"/>
      <c r="H56" s="2359">
        <f>'[2]2021 Exhibitor points'!G1466</f>
        <v>5</v>
      </c>
      <c r="I56" s="1383">
        <f>'[2]2022 Exhibitor points'!G1824</f>
        <v>17</v>
      </c>
      <c r="J56" s="2167"/>
      <c r="K56" s="2168">
        <f t="shared" si="3"/>
        <v>27</v>
      </c>
    </row>
    <row r="57" spans="2:11">
      <c r="B57" s="1391" t="s">
        <v>5825</v>
      </c>
      <c r="C57" s="1382" t="s">
        <v>129</v>
      </c>
      <c r="D57" s="1383"/>
      <c r="E57" s="1383"/>
      <c r="F57" s="2359">
        <f>'[2]2019 Exhibitor Points'!G696</f>
        <v>10</v>
      </c>
      <c r="G57" s="2359">
        <f>'[2]2020 Exhibitor points'!G550</f>
        <v>15</v>
      </c>
      <c r="H57" s="2359">
        <v>0</v>
      </c>
      <c r="I57" s="1383">
        <v>0</v>
      </c>
      <c r="J57" s="2167"/>
      <c r="K57" s="2168">
        <f t="shared" si="3"/>
        <v>25</v>
      </c>
    </row>
    <row r="58" spans="2:11">
      <c r="B58" s="1391" t="s">
        <v>139</v>
      </c>
      <c r="C58" s="1382" t="s">
        <v>129</v>
      </c>
      <c r="D58" s="1388"/>
      <c r="E58" s="1388"/>
      <c r="F58" s="2357">
        <f>'[2]2019 Exhibitor Points'!G175</f>
        <v>5</v>
      </c>
      <c r="G58" s="2357"/>
      <c r="H58" s="2357"/>
      <c r="I58" s="1388"/>
      <c r="J58" s="2169"/>
      <c r="K58" s="2168">
        <f t="shared" si="3"/>
        <v>5</v>
      </c>
    </row>
    <row r="59" spans="2:11">
      <c r="B59" s="1391" t="s">
        <v>137</v>
      </c>
      <c r="C59" s="1382" t="s">
        <v>129</v>
      </c>
      <c r="D59" s="1383"/>
      <c r="E59" s="1383"/>
      <c r="F59" s="2359">
        <f>'[2]2019 Exhibitor Points'!G1485</f>
        <v>5</v>
      </c>
      <c r="G59" s="2359">
        <f>'[2]2020 Exhibitor points'!G1267</f>
        <v>3</v>
      </c>
      <c r="H59" s="2359"/>
      <c r="I59" s="1383"/>
      <c r="J59" s="2167"/>
      <c r="K59" s="2168">
        <f t="shared" si="3"/>
        <v>8</v>
      </c>
    </row>
    <row r="60" spans="2:11">
      <c r="B60" s="1814" t="s">
        <v>143</v>
      </c>
      <c r="C60" s="1382" t="s">
        <v>129</v>
      </c>
      <c r="D60" s="1383"/>
      <c r="E60" s="1383"/>
      <c r="F60" s="2359">
        <f>'[2]2019 Exhibitor Points'!G1472</f>
        <v>15</v>
      </c>
      <c r="G60" s="2359"/>
      <c r="H60" s="2359"/>
      <c r="I60" s="1383"/>
      <c r="J60" s="2167"/>
      <c r="K60" s="2168">
        <f t="shared" si="3"/>
        <v>15</v>
      </c>
    </row>
    <row r="61" spans="2:11">
      <c r="B61" s="1815" t="s">
        <v>132</v>
      </c>
      <c r="C61" s="1382" t="s">
        <v>129</v>
      </c>
      <c r="D61" s="1388"/>
      <c r="E61" s="1388"/>
      <c r="F61" s="2357"/>
      <c r="G61" s="2357">
        <f>'[2]2020 Exhibitor points'!G310</f>
        <v>10</v>
      </c>
      <c r="H61" s="2357"/>
      <c r="I61" s="1388"/>
      <c r="J61" s="2169"/>
      <c r="K61" s="2168">
        <f t="shared" si="3"/>
        <v>10</v>
      </c>
    </row>
    <row r="62" spans="2:11">
      <c r="B62" s="2362" t="s">
        <v>133</v>
      </c>
      <c r="C62" s="1382" t="s">
        <v>129</v>
      </c>
      <c r="D62" s="1388"/>
      <c r="E62" s="1388"/>
      <c r="F62" s="2357"/>
      <c r="G62" s="2357">
        <f>'[2]2020 Exhibitor points'!G441</f>
        <v>10</v>
      </c>
      <c r="H62" s="2357"/>
      <c r="I62" s="1388"/>
      <c r="J62" s="2169"/>
      <c r="K62" s="2168">
        <f t="shared" si="3"/>
        <v>10</v>
      </c>
    </row>
    <row r="63" spans="2:11">
      <c r="B63" s="1394" t="s">
        <v>5775</v>
      </c>
      <c r="C63" s="1387" t="s">
        <v>129</v>
      </c>
      <c r="D63" s="1388"/>
      <c r="E63" s="1388"/>
      <c r="F63" s="2357"/>
      <c r="G63" s="2357"/>
      <c r="H63" s="2357"/>
      <c r="I63" s="1388">
        <f>'[2]2022 Exhibitor points'!G715</f>
        <v>10</v>
      </c>
      <c r="J63" s="2169"/>
      <c r="K63" s="2168">
        <f t="shared" si="3"/>
        <v>10</v>
      </c>
    </row>
    <row r="64" spans="2:11">
      <c r="B64" s="1391" t="s">
        <v>146</v>
      </c>
      <c r="C64" s="1382" t="s">
        <v>129</v>
      </c>
      <c r="D64" s="1383"/>
      <c r="E64" s="1383"/>
      <c r="F64" s="2359"/>
      <c r="G64" s="2359"/>
      <c r="H64" s="2359"/>
      <c r="I64" s="1383"/>
      <c r="J64" s="2167"/>
      <c r="K64" s="2168">
        <f t="shared" si="3"/>
        <v>0</v>
      </c>
    </row>
    <row r="65" spans="2:11">
      <c r="B65" s="1391" t="s">
        <v>147</v>
      </c>
      <c r="C65" s="1382" t="s">
        <v>129</v>
      </c>
      <c r="D65" s="1383"/>
      <c r="E65" s="1383"/>
      <c r="F65" s="2359">
        <f>'[2]2019 Exhibitor Points'!G1266</f>
        <v>10</v>
      </c>
      <c r="G65" s="2359"/>
      <c r="H65" s="2359"/>
      <c r="I65" s="1383"/>
      <c r="J65" s="2167"/>
      <c r="K65" s="2168">
        <f t="shared" si="3"/>
        <v>10</v>
      </c>
    </row>
    <row r="66" spans="2:11">
      <c r="B66" s="1395" t="s">
        <v>148</v>
      </c>
      <c r="C66" s="1382" t="s">
        <v>129</v>
      </c>
      <c r="D66" s="1388"/>
      <c r="E66" s="1388"/>
      <c r="F66" s="2357"/>
      <c r="G66" s="2357"/>
      <c r="H66" s="2357"/>
      <c r="I66" s="1388"/>
      <c r="J66" s="2169"/>
      <c r="K66" s="2168">
        <f t="shared" si="3"/>
        <v>0</v>
      </c>
    </row>
    <row r="67" spans="2:11">
      <c r="B67" s="1395" t="s">
        <v>149</v>
      </c>
      <c r="C67" s="1387" t="s">
        <v>129</v>
      </c>
      <c r="D67" s="1383"/>
      <c r="E67" s="1383"/>
      <c r="F67" s="2359"/>
      <c r="G67" s="2359"/>
      <c r="H67" s="2359"/>
      <c r="I67" s="1383"/>
      <c r="J67" s="2167"/>
      <c r="K67" s="2168">
        <f t="shared" si="3"/>
        <v>0</v>
      </c>
    </row>
    <row r="68" spans="2:11">
      <c r="B68" s="1937" t="s">
        <v>6007</v>
      </c>
      <c r="C68" s="1387" t="s">
        <v>129</v>
      </c>
      <c r="D68" s="1383"/>
      <c r="E68" s="1383"/>
      <c r="F68" s="2359"/>
      <c r="G68" s="2359"/>
      <c r="H68" s="2359"/>
      <c r="I68" s="1383">
        <f>'[2]2022 Exhibitor points'!G1678</f>
        <v>5</v>
      </c>
      <c r="J68" s="2167"/>
      <c r="K68" s="2168">
        <v>5</v>
      </c>
    </row>
    <row r="69" spans="2:11">
      <c r="B69" s="1816" t="s">
        <v>151</v>
      </c>
      <c r="C69" s="1387" t="s">
        <v>129</v>
      </c>
      <c r="D69" s="1397"/>
      <c r="E69" s="1397"/>
      <c r="F69" s="2363">
        <f>'[2]2019 Exhibitor Points'!G1545</f>
        <v>7</v>
      </c>
      <c r="G69" s="2363"/>
      <c r="H69" s="2363"/>
      <c r="I69" s="1397"/>
      <c r="J69" s="2170"/>
      <c r="K69" s="2168">
        <f t="shared" ref="K69:K76" si="4">SUM(D69:I69)</f>
        <v>7</v>
      </c>
    </row>
    <row r="70" spans="2:11">
      <c r="B70" s="1391" t="s">
        <v>135</v>
      </c>
      <c r="C70" s="1387" t="s">
        <v>129</v>
      </c>
      <c r="D70" s="1388"/>
      <c r="E70" s="1388"/>
      <c r="F70" s="2357"/>
      <c r="G70" s="2357">
        <f>'[2]2020 Exhibitor points'!G494</f>
        <v>5</v>
      </c>
      <c r="H70" s="2357"/>
      <c r="I70" s="1388"/>
      <c r="J70" s="2169"/>
      <c r="K70" s="2168">
        <f t="shared" si="4"/>
        <v>5</v>
      </c>
    </row>
    <row r="71" spans="2:11">
      <c r="B71" s="1391" t="s">
        <v>529</v>
      </c>
      <c r="C71" s="1387" t="s">
        <v>129</v>
      </c>
      <c r="D71" s="1388"/>
      <c r="E71" s="1388"/>
      <c r="F71" s="2357"/>
      <c r="G71" s="2357"/>
      <c r="H71" s="2357"/>
      <c r="I71" s="1388"/>
      <c r="J71" s="2169"/>
      <c r="K71" s="2168">
        <f t="shared" si="4"/>
        <v>0</v>
      </c>
    </row>
    <row r="72" spans="2:11">
      <c r="B72" s="1391" t="s">
        <v>153</v>
      </c>
      <c r="C72" s="1382" t="s">
        <v>129</v>
      </c>
      <c r="D72" s="1383"/>
      <c r="E72" s="1383"/>
      <c r="F72" s="2359"/>
      <c r="G72" s="2359"/>
      <c r="H72" s="2359"/>
      <c r="I72" s="1383">
        <v>7</v>
      </c>
      <c r="J72" s="2167"/>
      <c r="K72" s="2168">
        <f t="shared" si="4"/>
        <v>7</v>
      </c>
    </row>
    <row r="73" spans="2:11">
      <c r="B73" s="1391" t="s">
        <v>154</v>
      </c>
      <c r="C73" s="1382" t="s">
        <v>129</v>
      </c>
      <c r="D73" s="1383"/>
      <c r="E73" s="1383"/>
      <c r="F73" s="2359"/>
      <c r="G73" s="2359"/>
      <c r="H73" s="2359"/>
      <c r="I73" s="1383"/>
      <c r="J73" s="2167"/>
      <c r="K73" s="2168">
        <f t="shared" si="4"/>
        <v>0</v>
      </c>
    </row>
    <row r="74" spans="2:11">
      <c r="B74" s="1391" t="s">
        <v>155</v>
      </c>
      <c r="C74" s="1382" t="s">
        <v>129</v>
      </c>
      <c r="D74" s="1383"/>
      <c r="E74" s="1383"/>
      <c r="F74" s="2359"/>
      <c r="G74" s="2359"/>
      <c r="H74" s="2359"/>
      <c r="I74" s="1383"/>
      <c r="J74" s="2167"/>
      <c r="K74" s="2168">
        <f t="shared" si="4"/>
        <v>0</v>
      </c>
    </row>
    <row r="75" spans="2:11">
      <c r="B75" s="1395" t="s">
        <v>156</v>
      </c>
      <c r="C75" s="1387" t="s">
        <v>129</v>
      </c>
      <c r="D75" s="1383"/>
      <c r="E75" s="1383"/>
      <c r="F75" s="2359"/>
      <c r="G75" s="2359"/>
      <c r="H75" s="2359"/>
      <c r="I75" s="1383"/>
      <c r="J75" s="2167"/>
      <c r="K75" s="2168">
        <f t="shared" si="4"/>
        <v>0</v>
      </c>
    </row>
    <row r="76" spans="2:11">
      <c r="B76" s="1391" t="s">
        <v>157</v>
      </c>
      <c r="C76" s="1382" t="s">
        <v>129</v>
      </c>
      <c r="D76" s="1383"/>
      <c r="E76" s="1383"/>
      <c r="F76" s="2359">
        <f>'[2]2019 Exhibitor Points'!G1042</f>
        <v>5</v>
      </c>
      <c r="G76" s="2359"/>
      <c r="H76" s="2359"/>
      <c r="I76" s="1383"/>
      <c r="J76" s="2167"/>
      <c r="K76" s="2168">
        <f t="shared" si="4"/>
        <v>5</v>
      </c>
    </row>
    <row r="77" spans="2:11">
      <c r="B77" s="1391" t="s">
        <v>77</v>
      </c>
      <c r="C77" s="1382" t="s">
        <v>129</v>
      </c>
      <c r="D77" s="1383"/>
      <c r="E77" s="1383"/>
      <c r="F77" s="2359"/>
      <c r="G77" s="2359"/>
      <c r="H77" s="2359"/>
      <c r="I77" s="1383"/>
      <c r="J77" s="2167"/>
      <c r="K77" s="2168">
        <v>0</v>
      </c>
    </row>
    <row r="78" spans="2:11">
      <c r="B78" s="1391" t="s">
        <v>159</v>
      </c>
      <c r="C78" s="1382" t="s">
        <v>129</v>
      </c>
      <c r="D78" s="1383"/>
      <c r="E78" s="1383"/>
      <c r="F78" s="2359">
        <v>0</v>
      </c>
      <c r="G78" s="2359"/>
      <c r="H78" s="2359"/>
      <c r="I78" s="1383"/>
      <c r="J78" s="2167"/>
      <c r="K78" s="2168">
        <f>SUM(D78:I78)</f>
        <v>0</v>
      </c>
    </row>
    <row r="79" spans="2:11">
      <c r="B79" s="1391" t="s">
        <v>3312</v>
      </c>
      <c r="C79" s="1382" t="s">
        <v>129</v>
      </c>
      <c r="D79" s="1383"/>
      <c r="E79" s="1383"/>
      <c r="F79" s="2359"/>
      <c r="G79" s="2359"/>
      <c r="H79" s="2359"/>
      <c r="I79" s="1383"/>
      <c r="J79" s="2167"/>
      <c r="K79" s="2168">
        <f>SUM(D79:I79)</f>
        <v>0</v>
      </c>
    </row>
    <row r="80" spans="2:11">
      <c r="B80" s="1391" t="s">
        <v>161</v>
      </c>
      <c r="C80" s="1382" t="s">
        <v>129</v>
      </c>
      <c r="D80" s="1383"/>
      <c r="E80" s="1383"/>
      <c r="F80" s="2359">
        <f>'[2]2019 Exhibitor Points'!G1479</f>
        <v>5</v>
      </c>
      <c r="G80" s="2359"/>
      <c r="H80" s="2359"/>
      <c r="I80" s="1383"/>
      <c r="J80" s="2167"/>
      <c r="K80" s="2168">
        <f>SUM(D80:I80)</f>
        <v>5</v>
      </c>
    </row>
    <row r="81" spans="2:11">
      <c r="B81" s="1580" t="s">
        <v>162</v>
      </c>
      <c r="C81" s="1393" t="s">
        <v>129</v>
      </c>
      <c r="D81" s="1388"/>
      <c r="E81" s="1388"/>
      <c r="F81" s="2357">
        <f>'[2]2019 Exhibitor Points'!G646</f>
        <v>3</v>
      </c>
      <c r="G81" s="2357"/>
      <c r="H81" s="2357"/>
      <c r="I81" s="1388"/>
      <c r="J81" s="2169"/>
      <c r="K81" s="2168">
        <f>SUM(D81:I81)</f>
        <v>3</v>
      </c>
    </row>
    <row r="82" spans="2:11">
      <c r="B82" s="1580" t="s">
        <v>3310</v>
      </c>
      <c r="C82" s="1393" t="s">
        <v>129</v>
      </c>
      <c r="D82" s="1388"/>
      <c r="E82" s="1388"/>
      <c r="F82" s="2357"/>
      <c r="G82" s="2357"/>
      <c r="H82" s="2357"/>
      <c r="I82" s="1388"/>
      <c r="J82" s="2169"/>
      <c r="K82" s="2168">
        <v>0</v>
      </c>
    </row>
    <row r="83" spans="2:11">
      <c r="B83" s="1580" t="s">
        <v>1470</v>
      </c>
      <c r="C83" s="1393" t="s">
        <v>129</v>
      </c>
      <c r="D83" s="1388"/>
      <c r="E83" s="1388"/>
      <c r="F83" s="2357"/>
      <c r="G83" s="2357"/>
      <c r="H83" s="2357"/>
      <c r="I83" s="1388"/>
      <c r="J83" s="2169"/>
      <c r="K83" s="2168">
        <v>0</v>
      </c>
    </row>
    <row r="84" spans="2:11">
      <c r="B84" s="1580" t="s">
        <v>71</v>
      </c>
      <c r="C84" s="1393" t="s">
        <v>129</v>
      </c>
      <c r="D84" s="1388"/>
      <c r="E84" s="1388"/>
      <c r="F84" s="2357"/>
      <c r="G84" s="2357"/>
      <c r="H84" s="2357"/>
      <c r="I84" s="1388"/>
      <c r="J84" s="2169"/>
      <c r="K84" s="2168">
        <v>0</v>
      </c>
    </row>
    <row r="85" spans="2:11">
      <c r="B85" s="1580" t="s">
        <v>144</v>
      </c>
      <c r="C85" s="1393" t="s">
        <v>129</v>
      </c>
      <c r="D85" s="1388"/>
      <c r="E85" s="1388"/>
      <c r="F85" s="2357"/>
      <c r="G85" s="2357"/>
      <c r="H85" s="2357"/>
      <c r="I85" s="1388">
        <f>'[2]2022 Exhibitor points'!G610</f>
        <v>5</v>
      </c>
      <c r="J85" s="2169"/>
      <c r="K85" s="2168">
        <v>5</v>
      </c>
    </row>
    <row r="86" spans="2:11">
      <c r="B86" s="1579" t="s">
        <v>52</v>
      </c>
      <c r="C86" s="1393" t="s">
        <v>129</v>
      </c>
      <c r="D86" s="1388"/>
      <c r="E86" s="1388"/>
      <c r="F86" s="2357"/>
      <c r="G86" s="2357"/>
      <c r="H86" s="2357"/>
      <c r="I86" s="1388">
        <v>15</v>
      </c>
      <c r="J86" s="2169"/>
      <c r="K86" s="2168">
        <v>15</v>
      </c>
    </row>
    <row r="87" spans="2:11">
      <c r="B87" s="1580" t="s">
        <v>5780</v>
      </c>
      <c r="C87" s="1393" t="s">
        <v>129</v>
      </c>
      <c r="D87" s="1388"/>
      <c r="E87" s="1388"/>
      <c r="F87" s="2357"/>
      <c r="G87" s="2357"/>
      <c r="H87" s="2357"/>
      <c r="I87" s="1388"/>
      <c r="J87" s="2169"/>
      <c r="K87" s="2168">
        <v>0</v>
      </c>
    </row>
    <row r="88" spans="2:11">
      <c r="B88" s="1580" t="s">
        <v>1633</v>
      </c>
      <c r="C88" s="1393" t="s">
        <v>129</v>
      </c>
      <c r="D88" s="1388"/>
      <c r="E88" s="1388"/>
      <c r="F88" s="2357"/>
      <c r="G88" s="2357"/>
      <c r="H88" s="2357"/>
      <c r="I88" s="1388"/>
      <c r="J88" s="2169"/>
      <c r="K88" s="2168">
        <v>0</v>
      </c>
    </row>
    <row r="89" spans="2:11">
      <c r="B89" s="1580" t="s">
        <v>5781</v>
      </c>
      <c r="C89" s="1393" t="s">
        <v>129</v>
      </c>
      <c r="D89" s="1388"/>
      <c r="E89" s="1388"/>
      <c r="F89" s="2357"/>
      <c r="G89" s="2357"/>
      <c r="H89" s="2357"/>
      <c r="I89" s="1388"/>
      <c r="J89" s="2169"/>
      <c r="K89" s="2168">
        <v>0</v>
      </c>
    </row>
    <row r="90" spans="2:11">
      <c r="B90" s="1580" t="s">
        <v>5782</v>
      </c>
      <c r="C90" s="1393" t="s">
        <v>129</v>
      </c>
      <c r="D90" s="1388"/>
      <c r="E90" s="1388"/>
      <c r="F90" s="2357"/>
      <c r="G90" s="2357"/>
      <c r="H90" s="2357"/>
      <c r="I90" s="1388"/>
      <c r="J90" s="2169"/>
      <c r="K90" s="2168">
        <v>0</v>
      </c>
    </row>
    <row r="91" spans="2:11">
      <c r="B91" s="1580" t="s">
        <v>6026</v>
      </c>
      <c r="C91" s="1393" t="s">
        <v>129</v>
      </c>
      <c r="D91" s="1388"/>
      <c r="E91" s="1388"/>
      <c r="F91" s="2357"/>
      <c r="G91" s="2357"/>
      <c r="H91" s="2357"/>
      <c r="I91" s="1388">
        <v>5</v>
      </c>
      <c r="J91" s="2169"/>
      <c r="K91" s="2168">
        <v>5</v>
      </c>
    </row>
    <row r="92" spans="2:11">
      <c r="B92" s="1580" t="s">
        <v>432</v>
      </c>
      <c r="C92" s="1393" t="s">
        <v>129</v>
      </c>
      <c r="D92" s="1388"/>
      <c r="E92" s="1388"/>
      <c r="F92" s="2357"/>
      <c r="G92" s="2357"/>
      <c r="H92" s="2357"/>
      <c r="I92" s="1388"/>
      <c r="J92" s="2169"/>
      <c r="K92" s="2168">
        <v>0</v>
      </c>
    </row>
    <row r="93" spans="2:11">
      <c r="B93" s="1580" t="s">
        <v>1622</v>
      </c>
      <c r="C93" s="1393" t="s">
        <v>129</v>
      </c>
      <c r="D93" s="1388"/>
      <c r="E93" s="1388"/>
      <c r="F93" s="2357"/>
      <c r="G93" s="2357"/>
      <c r="H93" s="2357">
        <f>'[2]2022 Exhibitor points'!G300</f>
        <v>10</v>
      </c>
      <c r="I93" s="1388"/>
      <c r="J93" s="2169"/>
      <c r="K93" s="2168">
        <v>10</v>
      </c>
    </row>
    <row r="94" spans="2:11">
      <c r="B94" s="1579" t="s">
        <v>1625</v>
      </c>
      <c r="C94" s="1393" t="s">
        <v>129</v>
      </c>
      <c r="D94" s="1388"/>
      <c r="E94" s="1388"/>
      <c r="F94" s="2357"/>
      <c r="G94" s="2357"/>
      <c r="H94" s="2357"/>
      <c r="I94" s="1388"/>
      <c r="J94" s="2169"/>
      <c r="K94" s="2168">
        <v>0</v>
      </c>
    </row>
    <row r="95" spans="2:11">
      <c r="B95" s="1579" t="s">
        <v>5531</v>
      </c>
      <c r="C95" s="1393" t="s">
        <v>129</v>
      </c>
      <c r="D95" s="1388"/>
      <c r="E95" s="1388"/>
      <c r="F95" s="2357"/>
      <c r="G95" s="2357"/>
      <c r="H95" s="2357"/>
      <c r="I95" s="1388"/>
      <c r="J95" s="2169"/>
      <c r="K95" s="2168">
        <v>0</v>
      </c>
    </row>
    <row r="96" spans="2:11">
      <c r="B96" s="1579" t="s">
        <v>5473</v>
      </c>
      <c r="C96" s="1393" t="s">
        <v>129</v>
      </c>
      <c r="D96" s="1388"/>
      <c r="E96" s="1388"/>
      <c r="F96" s="2357"/>
      <c r="G96" s="2357"/>
      <c r="H96" s="2357"/>
      <c r="I96" s="1388"/>
      <c r="J96" s="2169"/>
      <c r="K96" s="2168">
        <v>0</v>
      </c>
    </row>
    <row r="97" spans="2:11">
      <c r="B97" s="1579" t="s">
        <v>6248</v>
      </c>
      <c r="C97" s="1393" t="s">
        <v>129</v>
      </c>
      <c r="D97" s="1388"/>
      <c r="E97" s="1388"/>
      <c r="F97" s="2357"/>
      <c r="G97" s="2357"/>
      <c r="H97" s="2357"/>
      <c r="I97" s="1388"/>
      <c r="J97" s="2169"/>
      <c r="K97" s="2168">
        <v>0</v>
      </c>
    </row>
    <row r="98" spans="2:11">
      <c r="B98" s="1579" t="s">
        <v>59</v>
      </c>
      <c r="C98" s="1393" t="s">
        <v>129</v>
      </c>
      <c r="D98" s="1388"/>
      <c r="E98" s="1388"/>
      <c r="F98" s="2357"/>
      <c r="G98" s="2357"/>
      <c r="H98" s="2357"/>
      <c r="I98" s="1388"/>
      <c r="J98" s="2169"/>
      <c r="K98" s="2168">
        <v>0</v>
      </c>
    </row>
    <row r="99" spans="2:11">
      <c r="B99" s="1580" t="s">
        <v>1451</v>
      </c>
      <c r="C99" s="1393" t="s">
        <v>129</v>
      </c>
      <c r="D99" s="1388"/>
      <c r="E99" s="1388"/>
      <c r="F99" s="2357"/>
      <c r="G99" s="2357"/>
      <c r="H99" s="2357"/>
      <c r="I99" s="1388"/>
      <c r="J99" s="2169"/>
      <c r="K99" s="2168">
        <v>0</v>
      </c>
    </row>
    <row r="100" spans="2:11">
      <c r="B100" s="1579" t="s">
        <v>6234</v>
      </c>
      <c r="C100" s="1393" t="s">
        <v>129</v>
      </c>
      <c r="D100" s="1388"/>
      <c r="E100" s="1388"/>
      <c r="F100" s="2366"/>
      <c r="G100" s="2366"/>
      <c r="H100" s="2366"/>
      <c r="I100" s="1388"/>
      <c r="J100" s="2367"/>
      <c r="K100" s="2368">
        <v>0</v>
      </c>
    </row>
    <row r="101" spans="2:11">
      <c r="B101" s="1579" t="s">
        <v>65</v>
      </c>
      <c r="C101" s="1393" t="s">
        <v>129</v>
      </c>
      <c r="D101" s="1388"/>
      <c r="E101" s="1388"/>
      <c r="F101" s="2366"/>
      <c r="G101" s="2366"/>
      <c r="H101" s="2366"/>
      <c r="I101" s="1388"/>
      <c r="J101" s="2367"/>
      <c r="K101" s="2368">
        <v>0</v>
      </c>
    </row>
    <row r="102" spans="2:11">
      <c r="B102" s="1579" t="s">
        <v>57</v>
      </c>
      <c r="C102" s="1393" t="s">
        <v>129</v>
      </c>
      <c r="D102" s="1388"/>
      <c r="E102" s="1388"/>
      <c r="F102" s="2366"/>
      <c r="G102" s="2366"/>
      <c r="H102" s="2366"/>
      <c r="I102" s="1388"/>
      <c r="J102" s="2367"/>
      <c r="K102" s="2368">
        <v>0</v>
      </c>
    </row>
    <row r="103" spans="2:11">
      <c r="B103" s="1579" t="s">
        <v>67</v>
      </c>
      <c r="C103" s="1393" t="s">
        <v>129</v>
      </c>
      <c r="D103" s="1388"/>
      <c r="E103" s="1388"/>
      <c r="F103" s="2366"/>
      <c r="G103" s="2366"/>
      <c r="H103" s="2366"/>
      <c r="I103" s="1388"/>
      <c r="J103" s="2367"/>
      <c r="K103" s="2368">
        <v>0</v>
      </c>
    </row>
    <row r="104" spans="2:11">
      <c r="B104" s="1579" t="s">
        <v>1492</v>
      </c>
      <c r="C104" s="1393" t="s">
        <v>129</v>
      </c>
      <c r="D104" s="1388"/>
      <c r="E104" s="1388"/>
      <c r="F104" s="2357"/>
      <c r="G104" s="2357"/>
      <c r="H104" s="2357"/>
      <c r="I104" s="1388"/>
      <c r="J104" s="2169"/>
      <c r="K104" s="2168">
        <v>0</v>
      </c>
    </row>
    <row r="105" spans="2:11">
      <c r="B105" s="1587" t="s">
        <v>174</v>
      </c>
      <c r="C105" s="1582" t="s">
        <v>164</v>
      </c>
      <c r="D105" s="1583"/>
      <c r="E105" s="1583"/>
      <c r="F105" s="2160"/>
      <c r="G105" s="2160">
        <f>'[2]2020 Exhibitor points'!G504</f>
        <v>7</v>
      </c>
      <c r="H105" s="2160">
        <f>'[2]2021 Exhibitor points'!G617</f>
        <v>20</v>
      </c>
      <c r="I105" s="2163">
        <v>15</v>
      </c>
      <c r="J105" s="2160"/>
      <c r="K105" s="2152">
        <f t="shared" ref="K105:K114" si="5">SUM(D105:I105)</f>
        <v>42</v>
      </c>
    </row>
    <row r="106" spans="2:11">
      <c r="B106" s="1585" t="s">
        <v>519</v>
      </c>
      <c r="C106" s="1586" t="s">
        <v>164</v>
      </c>
      <c r="D106" s="1583"/>
      <c r="E106" s="1583"/>
      <c r="F106" s="2160">
        <f>'[2]2019 Exhibitor Points'!G384</f>
        <v>6</v>
      </c>
      <c r="G106" s="2160">
        <f>'[2]2020 Exhibitor points'!G301</f>
        <v>17</v>
      </c>
      <c r="H106" s="2160">
        <v>17</v>
      </c>
      <c r="I106" s="2163">
        <f>'[2]2022 Exhibitor points'!G460</f>
        <v>17</v>
      </c>
      <c r="J106" s="2160"/>
      <c r="K106" s="2152">
        <f t="shared" si="5"/>
        <v>57</v>
      </c>
    </row>
    <row r="107" spans="2:11">
      <c r="B107" s="1587" t="s">
        <v>187</v>
      </c>
      <c r="C107" s="1582" t="s">
        <v>164</v>
      </c>
      <c r="D107" s="1583"/>
      <c r="E107" s="1583"/>
      <c r="F107" s="2160">
        <f>'[2]2019 Exhibitor Points'!G324</f>
        <v>7</v>
      </c>
      <c r="G107" s="2160"/>
      <c r="H107" s="2160">
        <f>'[2]2021 Exhibitor points'!G280</f>
        <v>15</v>
      </c>
      <c r="I107" s="2163"/>
      <c r="J107" s="2160"/>
      <c r="K107" s="2152">
        <f t="shared" si="5"/>
        <v>22</v>
      </c>
    </row>
    <row r="108" spans="2:11">
      <c r="B108" s="1587" t="s">
        <v>175</v>
      </c>
      <c r="C108" s="1586" t="s">
        <v>164</v>
      </c>
      <c r="D108" s="1583"/>
      <c r="E108" s="1583"/>
      <c r="F108" s="2160"/>
      <c r="G108" s="2160">
        <f>'[2]2020 Exhibitor points'!G388</f>
        <v>6</v>
      </c>
      <c r="H108" s="2160">
        <f>'[2]2021 Exhibitor points'!G463</f>
        <v>15</v>
      </c>
      <c r="I108" s="2163"/>
      <c r="J108" s="2160"/>
      <c r="K108" s="2152">
        <f t="shared" si="5"/>
        <v>21</v>
      </c>
    </row>
    <row r="109" spans="2:11">
      <c r="B109" s="1585" t="s">
        <v>5668</v>
      </c>
      <c r="C109" s="1582" t="s">
        <v>164</v>
      </c>
      <c r="D109" s="1583"/>
      <c r="E109" s="1583"/>
      <c r="F109" s="2160"/>
      <c r="G109" s="2160"/>
      <c r="H109" s="2160">
        <f>'[2]2021 Exhibitor points'!G301</f>
        <v>15</v>
      </c>
      <c r="I109" s="2163"/>
      <c r="J109" s="2160"/>
      <c r="K109" s="2152">
        <f t="shared" si="5"/>
        <v>15</v>
      </c>
    </row>
    <row r="110" spans="2:11">
      <c r="B110" s="1588" t="s">
        <v>177</v>
      </c>
      <c r="C110" s="1582" t="s">
        <v>164</v>
      </c>
      <c r="D110" s="1583"/>
      <c r="E110" s="1583"/>
      <c r="F110" s="2160"/>
      <c r="G110" s="2160">
        <f>'[2]2020 Exhibitor points'!G97</f>
        <v>5</v>
      </c>
      <c r="H110" s="2160">
        <f>'[2]2021 Exhibitor points'!G117</f>
        <v>10</v>
      </c>
      <c r="I110" s="2163">
        <f>'[2]2022 Exhibitor points'!G181</f>
        <v>33</v>
      </c>
      <c r="J110" s="2160"/>
      <c r="K110" s="2152">
        <f t="shared" si="5"/>
        <v>48</v>
      </c>
    </row>
    <row r="111" spans="2:11">
      <c r="B111" s="1585" t="s">
        <v>185</v>
      </c>
      <c r="C111" s="1582" t="s">
        <v>164</v>
      </c>
      <c r="D111" s="1589"/>
      <c r="E111" s="1589"/>
      <c r="F111" s="2154">
        <f>'[2]2019 Exhibitor Points'!G1028</f>
        <v>5</v>
      </c>
      <c r="G111" s="2154"/>
      <c r="H111" s="2154">
        <f>'[2]2021 Exhibitor points'!G1061</f>
        <v>7</v>
      </c>
      <c r="I111" s="2164">
        <f>'[2]2022 Exhibitor points'!G1318</f>
        <v>20</v>
      </c>
      <c r="J111" s="2154"/>
      <c r="K111" s="2152">
        <f t="shared" si="5"/>
        <v>32</v>
      </c>
    </row>
    <row r="112" spans="2:11">
      <c r="B112" s="1585" t="s">
        <v>63</v>
      </c>
      <c r="C112" s="1586" t="s">
        <v>164</v>
      </c>
      <c r="D112" s="1583"/>
      <c r="E112" s="1583"/>
      <c r="F112" s="2160">
        <v>22</v>
      </c>
      <c r="G112" s="2160">
        <v>7</v>
      </c>
      <c r="H112" s="2160">
        <v>3</v>
      </c>
      <c r="I112" s="2163"/>
      <c r="J112" s="2160"/>
      <c r="K112" s="2152">
        <f t="shared" si="5"/>
        <v>32</v>
      </c>
    </row>
    <row r="113" spans="2:11">
      <c r="B113" s="1817" t="s">
        <v>168</v>
      </c>
      <c r="C113" s="1582" t="s">
        <v>164</v>
      </c>
      <c r="D113" s="1589"/>
      <c r="E113" s="1589"/>
      <c r="F113" s="2154">
        <f>'[2]2019 Exhibitor Points'!G772</f>
        <v>5</v>
      </c>
      <c r="G113" s="2154">
        <f>'[2]2020 Exhibitor points'!G608</f>
        <v>10</v>
      </c>
      <c r="H113" s="2154">
        <f>'[2]2021 Exhibitor points'!G755</f>
        <v>3</v>
      </c>
      <c r="I113" s="2164"/>
      <c r="J113" s="2154"/>
      <c r="K113" s="2152">
        <f t="shared" si="5"/>
        <v>18</v>
      </c>
    </row>
    <row r="114" spans="2:11">
      <c r="B114" s="1588" t="s">
        <v>202</v>
      </c>
      <c r="C114" s="1586" t="s">
        <v>164</v>
      </c>
      <c r="D114" s="1589"/>
      <c r="E114" s="1589"/>
      <c r="F114" s="2154">
        <f>'[2]2019 Exhibitor Points'!G713</f>
        <v>3</v>
      </c>
      <c r="G114" s="2154"/>
      <c r="H114" s="2154">
        <v>3</v>
      </c>
      <c r="I114" s="2164"/>
      <c r="J114" s="2154"/>
      <c r="K114" s="2152">
        <f t="shared" si="5"/>
        <v>6</v>
      </c>
    </row>
    <row r="115" spans="2:11">
      <c r="B115" s="1588" t="s">
        <v>134</v>
      </c>
      <c r="C115" s="1586" t="s">
        <v>164</v>
      </c>
      <c r="D115" s="1589"/>
      <c r="E115" s="1589"/>
      <c r="F115" s="2154"/>
      <c r="G115" s="2154"/>
      <c r="H115" s="2154"/>
      <c r="I115" s="2164"/>
      <c r="J115" s="2154"/>
      <c r="K115" s="2152">
        <v>0</v>
      </c>
    </row>
    <row r="116" spans="2:11">
      <c r="B116" s="1588" t="s">
        <v>5512</v>
      </c>
      <c r="C116" s="1586" t="s">
        <v>164</v>
      </c>
      <c r="D116" s="1589"/>
      <c r="E116" s="1589"/>
      <c r="F116" s="2154"/>
      <c r="G116" s="2154"/>
      <c r="H116" s="2154"/>
      <c r="I116" s="2164"/>
      <c r="J116" s="2154"/>
      <c r="K116" s="2152">
        <v>0</v>
      </c>
    </row>
    <row r="117" spans="2:11">
      <c r="B117" s="1588" t="s">
        <v>1628</v>
      </c>
      <c r="C117" s="1586" t="s">
        <v>164</v>
      </c>
      <c r="D117" s="1589"/>
      <c r="E117" s="1589"/>
      <c r="F117" s="2407"/>
      <c r="G117" s="2407"/>
      <c r="H117" s="2407"/>
      <c r="I117" s="2408"/>
      <c r="J117" s="2407"/>
      <c r="K117" s="2371">
        <v>0</v>
      </c>
    </row>
    <row r="118" spans="2:11">
      <c r="B118" s="1588" t="s">
        <v>150</v>
      </c>
      <c r="C118" s="1586" t="s">
        <v>164</v>
      </c>
      <c r="D118" s="1589"/>
      <c r="E118" s="1589"/>
      <c r="F118" s="2154"/>
      <c r="G118" s="2154"/>
      <c r="H118" s="2154"/>
      <c r="I118" s="2164"/>
      <c r="J118" s="2154"/>
      <c r="K118" s="2152">
        <v>0</v>
      </c>
    </row>
    <row r="119" spans="2:11">
      <c r="B119" s="1588" t="s">
        <v>141</v>
      </c>
      <c r="C119" s="1586" t="s">
        <v>164</v>
      </c>
      <c r="D119" s="1589"/>
      <c r="E119" s="1589"/>
      <c r="F119" s="2154"/>
      <c r="G119" s="2154"/>
      <c r="H119" s="2154"/>
      <c r="I119" s="2164"/>
      <c r="J119" s="2154"/>
      <c r="K119" s="2152">
        <v>0</v>
      </c>
    </row>
    <row r="120" spans="2:11">
      <c r="B120" s="1587" t="s">
        <v>172</v>
      </c>
      <c r="C120" s="1582" t="s">
        <v>164</v>
      </c>
      <c r="D120" s="1583"/>
      <c r="E120" s="1583"/>
      <c r="F120" s="2160">
        <f>'[2]2019 Exhibitor Points'!G261</f>
        <v>34</v>
      </c>
      <c r="G120" s="2160">
        <f>'[2]2020 Exhibitor points'!G194</f>
        <v>7</v>
      </c>
      <c r="H120" s="2160"/>
      <c r="I120" s="2163">
        <v>3</v>
      </c>
      <c r="J120" s="2160"/>
      <c r="K120" s="2152">
        <f t="shared" ref="K120:K152" si="6">SUM(D120:I120)</f>
        <v>44</v>
      </c>
    </row>
    <row r="121" spans="2:11">
      <c r="B121" s="1585" t="s">
        <v>178</v>
      </c>
      <c r="C121" s="1586" t="s">
        <v>164</v>
      </c>
      <c r="D121" s="1583"/>
      <c r="E121" s="1583"/>
      <c r="F121" s="2160"/>
      <c r="G121" s="2160">
        <f>'[2]2020 Exhibitor points'!G355</f>
        <v>3</v>
      </c>
      <c r="H121" s="2160"/>
      <c r="I121" s="2163"/>
      <c r="J121" s="2160"/>
      <c r="K121" s="2152">
        <f t="shared" si="6"/>
        <v>3</v>
      </c>
    </row>
    <row r="122" spans="2:11">
      <c r="B122" s="1585" t="s">
        <v>183</v>
      </c>
      <c r="C122" s="1582" t="s">
        <v>164</v>
      </c>
      <c r="D122" s="1583"/>
      <c r="E122" s="1583"/>
      <c r="F122" s="2160"/>
      <c r="G122" s="2160"/>
      <c r="H122" s="2160"/>
      <c r="I122" s="2163"/>
      <c r="J122" s="2160"/>
      <c r="K122" s="2152">
        <f t="shared" si="6"/>
        <v>0</v>
      </c>
    </row>
    <row r="123" spans="2:11">
      <c r="B123" s="1591" t="s">
        <v>184</v>
      </c>
      <c r="C123" s="1586" t="s">
        <v>164</v>
      </c>
      <c r="D123" s="1583"/>
      <c r="E123" s="1583"/>
      <c r="F123" s="2160">
        <f>'[2]2019 Exhibitor Points'!G611</f>
        <v>25</v>
      </c>
      <c r="G123" s="2160"/>
      <c r="H123" s="2160"/>
      <c r="I123" s="2163"/>
      <c r="J123" s="2160"/>
      <c r="K123" s="2152">
        <f t="shared" si="6"/>
        <v>25</v>
      </c>
    </row>
    <row r="124" spans="2:11">
      <c r="B124" s="1585" t="s">
        <v>186</v>
      </c>
      <c r="C124" s="1582" t="s">
        <v>164</v>
      </c>
      <c r="D124" s="1583"/>
      <c r="E124" s="1583"/>
      <c r="F124" s="2160">
        <f>'[2]2019 Exhibitor Points'!G233</f>
        <v>24</v>
      </c>
      <c r="G124" s="2160"/>
      <c r="H124" s="2160"/>
      <c r="I124" s="2163"/>
      <c r="J124" s="2160"/>
      <c r="K124" s="2152">
        <f t="shared" si="6"/>
        <v>24</v>
      </c>
    </row>
    <row r="125" spans="2:11">
      <c r="B125" s="1587" t="s">
        <v>188</v>
      </c>
      <c r="C125" s="1582" t="s">
        <v>164</v>
      </c>
      <c r="D125" s="1589"/>
      <c r="E125" s="1589"/>
      <c r="F125" s="2154">
        <f>'[2]2019 Exhibitor Points'!G819</f>
        <v>10</v>
      </c>
      <c r="G125" s="2154"/>
      <c r="H125" s="2154"/>
      <c r="I125" s="2164"/>
      <c r="J125" s="2154"/>
      <c r="K125" s="2152">
        <f t="shared" si="6"/>
        <v>10</v>
      </c>
    </row>
    <row r="126" spans="2:11">
      <c r="B126" s="1585" t="s">
        <v>189</v>
      </c>
      <c r="C126" s="1582" t="s">
        <v>164</v>
      </c>
      <c r="D126" s="1589"/>
      <c r="E126" s="1589"/>
      <c r="F126" s="2154"/>
      <c r="G126" s="2154"/>
      <c r="H126" s="2154"/>
      <c r="I126" s="2164"/>
      <c r="J126" s="2154"/>
      <c r="K126" s="2152">
        <f t="shared" si="6"/>
        <v>0</v>
      </c>
    </row>
    <row r="127" spans="2:11">
      <c r="B127" s="1585" t="s">
        <v>176</v>
      </c>
      <c r="C127" s="1582" t="s">
        <v>164</v>
      </c>
      <c r="D127" s="1589"/>
      <c r="E127" s="1589"/>
      <c r="F127" s="2154">
        <f>'[2]2019 Exhibitor Points'!G1343</f>
        <v>7</v>
      </c>
      <c r="G127" s="2154">
        <f>'[2]2020 Exhibitor points'!G1153</f>
        <v>5</v>
      </c>
      <c r="H127" s="2154"/>
      <c r="I127" s="2164">
        <v>7</v>
      </c>
      <c r="J127" s="2154"/>
      <c r="K127" s="2152">
        <f t="shared" si="6"/>
        <v>19</v>
      </c>
    </row>
    <row r="128" spans="2:11">
      <c r="B128" s="1585" t="s">
        <v>181</v>
      </c>
      <c r="C128" s="1582" t="s">
        <v>164</v>
      </c>
      <c r="D128" s="1589"/>
      <c r="E128" s="1589"/>
      <c r="F128" s="2154">
        <f>'[2]2019 Exhibitor Points'!G851</f>
        <v>0</v>
      </c>
      <c r="G128" s="2154">
        <f>'[2]2020 Exhibitor points'!G694</f>
        <v>0</v>
      </c>
      <c r="H128" s="2154"/>
      <c r="I128" s="2164"/>
      <c r="J128" s="2154"/>
      <c r="K128" s="2152">
        <f t="shared" si="6"/>
        <v>0</v>
      </c>
    </row>
    <row r="129" spans="2:14">
      <c r="B129" s="1587" t="s">
        <v>190</v>
      </c>
      <c r="C129" s="1592" t="s">
        <v>164</v>
      </c>
      <c r="D129" s="1589"/>
      <c r="E129" s="1589"/>
      <c r="F129" s="2154"/>
      <c r="G129" s="2154"/>
      <c r="H129" s="2154"/>
      <c r="I129" s="2164"/>
      <c r="J129" s="2154"/>
      <c r="K129" s="2152">
        <f t="shared" si="6"/>
        <v>0</v>
      </c>
    </row>
    <row r="130" spans="2:14">
      <c r="B130" s="1587" t="s">
        <v>191</v>
      </c>
      <c r="C130" s="1582" t="s">
        <v>164</v>
      </c>
      <c r="D130" s="1589"/>
      <c r="E130" s="1589"/>
      <c r="F130" s="2154"/>
      <c r="G130" s="2154"/>
      <c r="H130" s="2154"/>
      <c r="I130" s="2164"/>
      <c r="J130" s="2154"/>
      <c r="K130" s="2152">
        <f t="shared" si="6"/>
        <v>0</v>
      </c>
    </row>
    <row r="131" spans="2:14">
      <c r="B131" s="1585" t="s">
        <v>173</v>
      </c>
      <c r="C131" s="1582" t="s">
        <v>164</v>
      </c>
      <c r="D131" s="1589"/>
      <c r="E131" s="1589"/>
      <c r="F131" s="2154">
        <f>'[2]2019 Exhibitor Points'!G796</f>
        <v>5</v>
      </c>
      <c r="G131" s="2154">
        <f>'[2]2020 Exhibitor points'!G638</f>
        <v>7</v>
      </c>
      <c r="H131" s="2154"/>
      <c r="I131" s="2164">
        <v>0</v>
      </c>
      <c r="J131" s="2154"/>
      <c r="K131" s="2152">
        <f t="shared" si="6"/>
        <v>12</v>
      </c>
    </row>
    <row r="132" spans="2:14">
      <c r="B132" s="1587" t="s">
        <v>169</v>
      </c>
      <c r="C132" s="1582" t="s">
        <v>164</v>
      </c>
      <c r="D132" s="1583"/>
      <c r="E132" s="1583"/>
      <c r="F132" s="2160">
        <f>'[2]2019 Exhibitor Points'!G245</f>
        <v>5</v>
      </c>
      <c r="G132" s="2160">
        <v>7</v>
      </c>
      <c r="H132" s="2160"/>
      <c r="I132" s="2163"/>
      <c r="J132" s="2160"/>
      <c r="K132" s="2152">
        <f t="shared" si="6"/>
        <v>12</v>
      </c>
    </row>
    <row r="133" spans="2:14">
      <c r="B133" s="1585" t="s">
        <v>192</v>
      </c>
      <c r="C133" s="1582" t="s">
        <v>164</v>
      </c>
      <c r="D133" s="1583"/>
      <c r="E133" s="1583"/>
      <c r="F133" s="2160">
        <f>'[2]2019 Exhibitor Points'!G333</f>
        <v>10</v>
      </c>
      <c r="G133" s="2160">
        <v>5</v>
      </c>
      <c r="H133" s="2160"/>
      <c r="I133" s="2163">
        <f>'[2]2022 Exhibitor points'!G390</f>
        <v>35</v>
      </c>
      <c r="J133" s="2160"/>
      <c r="K133" s="2152">
        <f t="shared" si="6"/>
        <v>50</v>
      </c>
    </row>
    <row r="134" spans="2:14">
      <c r="B134" s="1585" t="s">
        <v>193</v>
      </c>
      <c r="C134" s="1582" t="s">
        <v>164</v>
      </c>
      <c r="D134" s="1583"/>
      <c r="E134" s="1583"/>
      <c r="F134" s="2160">
        <f>'[2]2019 Exhibitor Points'!G478</f>
        <v>5</v>
      </c>
      <c r="G134" s="2160"/>
      <c r="H134" s="2160"/>
      <c r="I134" s="2163"/>
      <c r="J134" s="2160"/>
      <c r="K134" s="2152">
        <f t="shared" si="6"/>
        <v>5</v>
      </c>
    </row>
    <row r="135" spans="2:14">
      <c r="B135" s="1587" t="s">
        <v>194</v>
      </c>
      <c r="C135" s="1592" t="s">
        <v>164</v>
      </c>
      <c r="D135" s="1583"/>
      <c r="E135" s="1583"/>
      <c r="F135" s="2160">
        <v>3</v>
      </c>
      <c r="G135" s="2160"/>
      <c r="H135" s="2160"/>
      <c r="I135" s="2163"/>
      <c r="J135" s="2160"/>
      <c r="K135" s="2152">
        <f t="shared" si="6"/>
        <v>3</v>
      </c>
    </row>
    <row r="136" spans="2:14">
      <c r="B136" s="1587" t="s">
        <v>5135</v>
      </c>
      <c r="C136" s="1592" t="s">
        <v>164</v>
      </c>
      <c r="D136" s="1583"/>
      <c r="E136" s="1583"/>
      <c r="F136" s="2160"/>
      <c r="G136" s="2160"/>
      <c r="H136" s="2160">
        <v>10</v>
      </c>
      <c r="I136" s="2163">
        <f>'[2]2022 Exhibitor points'!G569</f>
        <v>20</v>
      </c>
      <c r="J136" s="2160"/>
      <c r="K136" s="2152">
        <f t="shared" si="6"/>
        <v>30</v>
      </c>
    </row>
    <row r="137" spans="2:14">
      <c r="B137" s="1585" t="s">
        <v>170</v>
      </c>
      <c r="C137" s="1582" t="s">
        <v>164</v>
      </c>
      <c r="D137" s="1589"/>
      <c r="E137" s="1589"/>
      <c r="F137" s="2154"/>
      <c r="G137" s="2154">
        <f>'[2]2020 Exhibitor points'!G1130</f>
        <v>10</v>
      </c>
      <c r="H137" s="2154"/>
      <c r="I137" s="2164"/>
      <c r="J137" s="2154"/>
      <c r="K137" s="2152">
        <f t="shared" si="6"/>
        <v>10</v>
      </c>
    </row>
    <row r="138" spans="2:14">
      <c r="B138" s="1585" t="s">
        <v>196</v>
      </c>
      <c r="C138" s="1582" t="s">
        <v>164</v>
      </c>
      <c r="D138" s="1589"/>
      <c r="E138" s="1589"/>
      <c r="F138" s="2154">
        <f>'[2]2019 Exhibitor Points'!G1320</f>
        <v>10</v>
      </c>
      <c r="G138" s="2154"/>
      <c r="H138" s="2154"/>
      <c r="I138" s="2164">
        <v>33</v>
      </c>
      <c r="J138" s="2154"/>
      <c r="K138" s="2152">
        <f t="shared" si="6"/>
        <v>43</v>
      </c>
    </row>
    <row r="139" spans="2:14">
      <c r="B139" s="63" t="s">
        <v>125</v>
      </c>
      <c r="C139" s="44" t="s">
        <v>164</v>
      </c>
      <c r="D139" s="75"/>
      <c r="E139" s="75"/>
      <c r="F139" s="2159">
        <f>'[2]2019 Exhibitor Points'!G988</f>
        <v>8</v>
      </c>
      <c r="G139" s="2159"/>
      <c r="H139" s="2159">
        <f>'[2]2021 Exhibitor points'!G1015</f>
        <v>10</v>
      </c>
      <c r="I139" s="2165"/>
      <c r="J139" s="2159"/>
      <c r="K139" s="2152">
        <f t="shared" si="6"/>
        <v>18</v>
      </c>
      <c r="N139" s="4"/>
    </row>
    <row r="140" spans="2:14">
      <c r="B140" s="1585" t="s">
        <v>201</v>
      </c>
      <c r="C140" s="1582" t="s">
        <v>164</v>
      </c>
      <c r="D140" s="1589"/>
      <c r="E140" s="1589"/>
      <c r="F140" s="2154"/>
      <c r="G140" s="2154"/>
      <c r="H140" s="2154"/>
      <c r="I140" s="2164"/>
      <c r="J140" s="2154"/>
      <c r="K140" s="2152">
        <f t="shared" si="6"/>
        <v>0</v>
      </c>
    </row>
    <row r="141" spans="2:14">
      <c r="B141" s="1585" t="s">
        <v>198</v>
      </c>
      <c r="C141" s="1582" t="s">
        <v>164</v>
      </c>
      <c r="D141" s="1589"/>
      <c r="E141" s="1589"/>
      <c r="F141" s="2154"/>
      <c r="G141" s="2154"/>
      <c r="H141" s="2154"/>
      <c r="I141" s="2164">
        <f>'[2]2022 Exhibitor points'!G1008</f>
        <v>10</v>
      </c>
      <c r="J141" s="2154"/>
      <c r="K141" s="2152">
        <f t="shared" si="6"/>
        <v>10</v>
      </c>
    </row>
    <row r="142" spans="2:14">
      <c r="B142" s="1585" t="s">
        <v>199</v>
      </c>
      <c r="C142" s="1582" t="s">
        <v>164</v>
      </c>
      <c r="D142" s="1583"/>
      <c r="E142" s="1583"/>
      <c r="F142" s="2160">
        <f>'[2]2019 Exhibitor Points'!G185</f>
        <v>3</v>
      </c>
      <c r="G142" s="2160"/>
      <c r="H142" s="2160"/>
      <c r="I142" s="2163">
        <f>'[2]2022 Exhibitor points'!G212</f>
        <v>7</v>
      </c>
      <c r="J142" s="2160"/>
      <c r="K142" s="2152">
        <f t="shared" si="6"/>
        <v>10</v>
      </c>
    </row>
    <row r="143" spans="2:14">
      <c r="B143" s="1593" t="s">
        <v>5777</v>
      </c>
      <c r="C143" s="1592" t="s">
        <v>164</v>
      </c>
      <c r="D143" s="1583"/>
      <c r="E143" s="1583"/>
      <c r="F143" s="2160"/>
      <c r="G143" s="2160"/>
      <c r="H143" s="2160"/>
      <c r="I143" s="2163"/>
      <c r="J143" s="2160"/>
      <c r="K143" s="2152">
        <f t="shared" si="6"/>
        <v>0</v>
      </c>
    </row>
    <row r="144" spans="2:14">
      <c r="B144" s="1585" t="s">
        <v>206</v>
      </c>
      <c r="C144" s="1582" t="s">
        <v>164</v>
      </c>
      <c r="D144" s="1589"/>
      <c r="E144" s="1589"/>
      <c r="F144" s="2154"/>
      <c r="G144" s="2154"/>
      <c r="H144" s="2154"/>
      <c r="I144" s="2164">
        <f>'[2]2022 Exhibitor points'!G1279</f>
        <v>17</v>
      </c>
      <c r="J144" s="2154"/>
      <c r="K144" s="2152">
        <f t="shared" si="6"/>
        <v>17</v>
      </c>
    </row>
    <row r="145" spans="2:14">
      <c r="B145" s="1585" t="s">
        <v>180</v>
      </c>
      <c r="C145" s="1582" t="s">
        <v>164</v>
      </c>
      <c r="D145" s="1589"/>
      <c r="E145" s="1589"/>
      <c r="F145" s="2154"/>
      <c r="G145" s="2154">
        <f>'[2]2020 Exhibitor points'!G834</f>
        <v>3</v>
      </c>
      <c r="H145" s="2154"/>
      <c r="I145" s="2164"/>
      <c r="J145" s="2154"/>
      <c r="K145" s="2152">
        <f t="shared" si="6"/>
        <v>3</v>
      </c>
    </row>
    <row r="146" spans="2:14">
      <c r="B146" s="1585" t="s">
        <v>207</v>
      </c>
      <c r="C146" s="1582" t="s">
        <v>164</v>
      </c>
      <c r="D146" s="1583"/>
      <c r="E146" s="1583"/>
      <c r="F146" s="2160"/>
      <c r="G146" s="2160"/>
      <c r="H146" s="2160"/>
      <c r="I146" s="2163"/>
      <c r="J146" s="2160"/>
      <c r="K146" s="2152">
        <f t="shared" si="6"/>
        <v>0</v>
      </c>
    </row>
    <row r="147" spans="2:14">
      <c r="B147" s="1585" t="s">
        <v>208</v>
      </c>
      <c r="C147" s="1582" t="s">
        <v>164</v>
      </c>
      <c r="D147" s="1583"/>
      <c r="E147" s="1583"/>
      <c r="F147" s="2160"/>
      <c r="G147" s="2160"/>
      <c r="H147" s="2160"/>
      <c r="I147" s="2163"/>
      <c r="J147" s="2160"/>
      <c r="K147" s="2152">
        <f t="shared" si="6"/>
        <v>0</v>
      </c>
    </row>
    <row r="148" spans="2:14">
      <c r="B148" s="1588" t="s">
        <v>209</v>
      </c>
      <c r="C148" s="1586" t="s">
        <v>164</v>
      </c>
      <c r="D148" s="1583"/>
      <c r="E148" s="1583"/>
      <c r="F148" s="2160"/>
      <c r="G148" s="2160"/>
      <c r="H148" s="2160"/>
      <c r="I148" s="2163"/>
      <c r="J148" s="2160"/>
      <c r="K148" s="2152">
        <f t="shared" si="6"/>
        <v>0</v>
      </c>
    </row>
    <row r="149" spans="2:14">
      <c r="B149" s="1588" t="s">
        <v>599</v>
      </c>
      <c r="C149" s="1586" t="s">
        <v>164</v>
      </c>
      <c r="D149" s="1583"/>
      <c r="E149" s="1583"/>
      <c r="F149" s="2369"/>
      <c r="G149" s="2369">
        <v>3</v>
      </c>
      <c r="H149" s="2369"/>
      <c r="I149" s="2370"/>
      <c r="J149" s="2369"/>
      <c r="K149" s="2371">
        <v>3</v>
      </c>
    </row>
    <row r="150" spans="2:14">
      <c r="B150" s="1585" t="s">
        <v>211</v>
      </c>
      <c r="C150" s="1586" t="s">
        <v>164</v>
      </c>
      <c r="D150" s="1583"/>
      <c r="E150" s="1583"/>
      <c r="F150" s="2160"/>
      <c r="G150" s="2160"/>
      <c r="H150" s="2160"/>
      <c r="I150" s="2163"/>
      <c r="J150" s="2160"/>
      <c r="K150" s="2152">
        <f t="shared" si="6"/>
        <v>0</v>
      </c>
    </row>
    <row r="151" spans="2:14">
      <c r="B151" s="2372" t="s">
        <v>802</v>
      </c>
      <c r="C151" s="2373" t="s">
        <v>164</v>
      </c>
      <c r="D151" s="2374"/>
      <c r="E151" s="2374"/>
      <c r="F151" s="2375"/>
      <c r="G151" s="2375"/>
      <c r="H151" s="2375"/>
      <c r="I151" s="2376"/>
      <c r="J151" s="2375"/>
      <c r="K151" s="2377">
        <v>0</v>
      </c>
    </row>
    <row r="152" spans="2:14">
      <c r="B152" s="1596" t="s">
        <v>212</v>
      </c>
      <c r="C152" s="1597" t="s">
        <v>164</v>
      </c>
      <c r="D152" s="1598"/>
      <c r="E152" s="1598"/>
      <c r="F152" s="1599"/>
      <c r="G152" s="1599"/>
      <c r="H152" s="1599"/>
      <c r="I152" s="1598"/>
      <c r="J152" s="1599"/>
      <c r="K152" s="2007">
        <f t="shared" si="6"/>
        <v>0</v>
      </c>
    </row>
    <row r="153" spans="2:14">
      <c r="N153" s="4"/>
    </row>
    <row r="154" spans="2:14">
      <c r="N154" s="4"/>
    </row>
    <row r="155" spans="2:14">
      <c r="N155" s="4"/>
    </row>
    <row r="156" spans="2:14">
      <c r="N156" s="4"/>
    </row>
    <row r="157" spans="2:14">
      <c r="N157" s="4"/>
    </row>
    <row r="158" spans="2:14">
      <c r="N158" s="4"/>
    </row>
    <row r="159" spans="2:14">
      <c r="N159" s="4"/>
    </row>
    <row r="160" spans="2:14">
      <c r="N160" s="4"/>
    </row>
    <row r="161" spans="14:14">
      <c r="N161" s="4"/>
    </row>
    <row r="162" spans="14:14">
      <c r="N162" s="4"/>
    </row>
    <row r="163" spans="14:14">
      <c r="N163" s="4"/>
    </row>
    <row r="164" spans="14:14">
      <c r="N164" s="4"/>
    </row>
    <row r="165" spans="14:14">
      <c r="N165" s="4"/>
    </row>
    <row r="166" spans="14:14">
      <c r="N166" s="4"/>
    </row>
    <row r="167" spans="14:14">
      <c r="N167" s="4"/>
    </row>
    <row r="168" spans="14:14">
      <c r="N168" s="4"/>
    </row>
    <row r="169" spans="14:14">
      <c r="N169" s="4"/>
    </row>
    <row r="170" spans="14:14">
      <c r="N170" s="4"/>
    </row>
    <row r="171" spans="14:14">
      <c r="N171" s="4"/>
    </row>
    <row r="172" spans="14:14">
      <c r="N172" s="4"/>
    </row>
    <row r="173" spans="14:14">
      <c r="N173" s="4"/>
    </row>
  </sheetData>
  <pageMargins left="0.7" right="0.7" top="0.75" bottom="0.75" header="0.3" footer="0.3"/>
  <pageSetup orientation="portrait" horizontalDpi="0" verticalDpi="0" r:id="rId1"/>
  <ignoredErrors>
    <ignoredError sqref="K3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107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[4]Points!$E$1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[4]Points!$E$1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[4]Points!$E$1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[4]Points!$E$1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[4]Points!$E$1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[4]Points!$E$1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[4]Points!$E$1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[4]Points!$E$1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[4]Points!$E$1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[4]Points!$E$1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[4]Points!$E$1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[4]Points!$E$1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[4]Points!$E$1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[4]Points!$E$1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[4]Points!$E$1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[4]Points!$E$1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[4]Points!$E$1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[4]Points!$E$1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[4]Points!$E$1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[4]Points!$E$1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[4]Points!$E$1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[4]Points!$E$1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[4]Points!$E$1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[4]Points!$E$1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[4]Points!$E$1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[4]Points!$E$1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[4]Points!$E$1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[4]Points!$E$1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[4]Points!$E$1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[4]Points!$E$1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[4]Points!$E$1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[4]Points!$E$1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[4]Points!$E$1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[4]Points!$E$1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[4]Points!$E$1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[4]Points!$E$1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[4]Points!$E$1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[4]Points!$E$1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[4]Points!$E$1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[4]Points!$E$1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[4]Points!$E$1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[4]Points!$E$1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[4]Points!$E$1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[4]Points!$E$1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[4]Points!$E$1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[4]Points!$E$1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[4]Points!$E$1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[4]Points!$E$1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[4]Points!$E$1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[4]Points!$E$1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[4]Points!$E$1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[4]Points!$E$1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[4]Points!$E$1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[4]Points!$E$1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[4]Points!$E$1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[4]Points!$E$1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[4]Points!$E$1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[4]Points!$E$1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[4]Points!$E$1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[4]Points!$E$1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[4]Points!$E$1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[4]Points!$E$1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[4]Points!$E$1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[4]Points!$E$1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[4]Points!$E$1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[4]Points!$E$1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[4]Points!$E$1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[4]Points!$E$1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[4]Points!$E$1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[4]Points!$E$1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[4]Points!$E$1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[4]Points!$E$1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[4]Points!$E$1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[4]Points!$E$1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[4]Points!$E$1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[4]Points!$E$1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[4]Points!$E$1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[4]Points!$E$1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[4]Points!$E$1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[4]Points!$E$1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[4]Points!$E$1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[4]Points!$E$1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[4]Points!$E$1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[4]Points!$E$1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[4]Points!$E$1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[4]Points!$E$1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[4]Points!$E$1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[4]Points!$E$1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[4]Points!$E$1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[4]Points!$E$1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[4]Points!$E$1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[4]Points!$E$1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[4]Points!$E$1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[4]Points!$E$1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[4]Points!$E$1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[4]Points!$E$1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[4]Points!$E$1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[4]Points!$E$1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[4]Points!$E$1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[4]Points!$E$1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[4]Points!$E$1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[4]Points!$E$1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[4]Points!$E$1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[4]Points!$E$1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[4]Points!$E$1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[4]Points!$E$1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[4]Points!$E$1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[4]Points!$E$1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[4]Points!$E$1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[4]Points!$E$1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[4]Points!$E$1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[4]Points!$E$1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[4]Points!$E$1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[4]Points!$E$1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[4]Points!$E$1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[4]Points!$E$1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[4]Points!$E$1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[4]Points!$E$1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[4]Points!$E$1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[4]Points!$E$1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[4]Points!$E$1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[4]Points!$E$1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[4]Points!$E$1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[4]Points!$E$1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[4]Points!$E$1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[4]Points!$E$1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[4]Points!$E$1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[4]Points!$E$1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[4]Points!$E$1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[4]Points!$E$1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[4]Points!$E$1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[4]Points!$E$1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[4]Points!$E$1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[4]Points!$E$1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[4]Points!$E$1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[4]Points!$E$1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[4]Points!$E$1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[4]Points!$E$1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[4]Points!$E$1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[4]Points!$E$1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[4]Points!$E$1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[4]Points!$E$1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[4]Points!$E$1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[4]Points!$E$1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[4]Points!$E$1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[4]Points!$E$1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[4]Points!$E$1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[4]Points!$E$1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[4]Points!$E$1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[4]Points!$E$1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[4]Points!$E$1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[4]Points!$E$1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[4]Points!$E$1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[4]Points!$E$1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[4]Points!$E$1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[4]Points!$E$1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[4]Points!$E$1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[4]Points!$E$1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[4]Points!$E$1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[4]Points!$E$1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[4]Points!$E$1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[4]Points!$E$1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V45" sqref="V4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topLeftCell="A1505" zoomScale="80" zoomScaleNormal="80" workbookViewId="0">
      <selection activeCell="Q677" sqref="Q677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2427"/>
      <c r="F1" s="2427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1210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22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V1427"/>
  <sheetViews>
    <sheetView workbookViewId="0">
      <selection activeCell="N1" sqref="N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11" s="2" customFormat="1" ht="18">
      <c r="A1" s="91" t="s">
        <v>6372</v>
      </c>
      <c r="B1" s="92"/>
      <c r="C1" s="92"/>
      <c r="D1" s="92"/>
      <c r="E1" s="93"/>
      <c r="F1" s="93"/>
      <c r="G1" s="95"/>
      <c r="H1" s="338"/>
      <c r="I1" s="1409"/>
      <c r="J1" s="89"/>
    </row>
    <row r="2" spans="1:11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11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11">
      <c r="A4" s="104"/>
      <c r="C4" s="72"/>
      <c r="D4" s="72"/>
      <c r="F4" s="133"/>
      <c r="I4" s="1409"/>
      <c r="J4" s="93"/>
    </row>
    <row r="5" spans="1:11">
      <c r="A5" s="137">
        <v>2019</v>
      </c>
      <c r="B5" s="138" t="s">
        <v>91</v>
      </c>
      <c r="C5" s="73" t="s">
        <v>1655</v>
      </c>
      <c r="D5" s="138" t="s">
        <v>227</v>
      </c>
      <c r="E5" s="1674">
        <v>43604</v>
      </c>
      <c r="F5" s="1656" t="s">
        <v>238</v>
      </c>
      <c r="G5" s="141">
        <v>7</v>
      </c>
      <c r="H5" s="1561" t="s">
        <v>239</v>
      </c>
      <c r="I5" s="1409"/>
    </row>
    <row r="6" spans="1:11">
      <c r="A6" s="137">
        <v>2019</v>
      </c>
      <c r="B6" s="138" t="s">
        <v>91</v>
      </c>
      <c r="C6" s="73" t="s">
        <v>1655</v>
      </c>
      <c r="D6" s="138" t="s">
        <v>227</v>
      </c>
      <c r="E6" s="1674">
        <v>43604</v>
      </c>
      <c r="F6" s="1656" t="s">
        <v>240</v>
      </c>
      <c r="G6" s="141">
        <v>3</v>
      </c>
      <c r="H6" s="1561" t="s">
        <v>241</v>
      </c>
      <c r="I6" s="1409"/>
    </row>
    <row r="7" spans="1:11">
      <c r="A7" s="137">
        <v>2019</v>
      </c>
      <c r="B7" s="138" t="s">
        <v>91</v>
      </c>
      <c r="C7" s="73" t="s">
        <v>1655</v>
      </c>
      <c r="D7" s="138" t="s">
        <v>112</v>
      </c>
      <c r="E7" s="1674">
        <v>43786</v>
      </c>
      <c r="F7" s="1656" t="s">
        <v>242</v>
      </c>
      <c r="G7" s="141">
        <v>5</v>
      </c>
      <c r="H7" s="1561" t="s">
        <v>243</v>
      </c>
      <c r="I7" s="1409"/>
    </row>
    <row r="8" spans="1:11">
      <c r="A8" s="137">
        <v>2019</v>
      </c>
      <c r="B8" s="138" t="s">
        <v>91</v>
      </c>
      <c r="C8" s="73" t="s">
        <v>1655</v>
      </c>
      <c r="D8" s="138" t="s">
        <v>112</v>
      </c>
      <c r="E8" s="1674">
        <v>43786</v>
      </c>
      <c r="F8" s="1656" t="s">
        <v>242</v>
      </c>
      <c r="G8" s="141">
        <v>5</v>
      </c>
      <c r="H8" s="1561" t="s">
        <v>244</v>
      </c>
      <c r="I8" s="1409"/>
    </row>
    <row r="9" spans="1:11">
      <c r="A9" s="137">
        <v>2019</v>
      </c>
      <c r="B9" s="143"/>
      <c r="C9" s="143"/>
      <c r="D9" s="138"/>
      <c r="E9" s="1674"/>
      <c r="F9" s="1656"/>
      <c r="G9" s="141">
        <f>SUM(G5:G8)</f>
        <v>20</v>
      </c>
      <c r="H9" s="1561"/>
      <c r="I9" s="1409"/>
    </row>
    <row r="10" spans="1:11">
      <c r="A10" s="1518">
        <v>2021</v>
      </c>
      <c r="B10" s="1519" t="s">
        <v>91</v>
      </c>
      <c r="C10" s="1459" t="s">
        <v>1655</v>
      </c>
      <c r="D10" s="2037" t="s">
        <v>5486</v>
      </c>
      <c r="E10" s="2038">
        <v>44332</v>
      </c>
      <c r="F10" s="2040" t="s">
        <v>5647</v>
      </c>
      <c r="G10" s="2039">
        <v>10</v>
      </c>
      <c r="H10" s="1494" t="s">
        <v>5648</v>
      </c>
      <c r="I10" s="1409"/>
    </row>
    <row r="11" spans="1:11">
      <c r="A11" s="1518">
        <v>2021</v>
      </c>
      <c r="B11" s="1519"/>
      <c r="C11" s="1519"/>
      <c r="D11" s="1519"/>
      <c r="E11" s="1676"/>
      <c r="F11" s="1711"/>
      <c r="G11" s="1520">
        <f>SUM(G10)</f>
        <v>10</v>
      </c>
      <c r="H11" s="1562"/>
      <c r="I11" s="1409"/>
    </row>
    <row r="12" spans="1:11">
      <c r="A12" s="1919">
        <v>2022</v>
      </c>
      <c r="B12" s="1920" t="s">
        <v>91</v>
      </c>
      <c r="C12" s="1920" t="s">
        <v>1655</v>
      </c>
      <c r="D12" s="1920" t="s">
        <v>5683</v>
      </c>
      <c r="E12" s="1921">
        <v>44703</v>
      </c>
      <c r="F12" s="1922" t="s">
        <v>6119</v>
      </c>
      <c r="G12" s="1923">
        <v>10</v>
      </c>
      <c r="H12" s="1924" t="s">
        <v>6083</v>
      </c>
      <c r="I12" s="1857"/>
    </row>
    <row r="13" spans="1:11">
      <c r="A13" s="1919">
        <v>2022</v>
      </c>
      <c r="B13" s="1920" t="s">
        <v>91</v>
      </c>
      <c r="C13" s="1920" t="s">
        <v>1655</v>
      </c>
      <c r="D13" s="1920" t="s">
        <v>5683</v>
      </c>
      <c r="E13" s="1921">
        <v>44703</v>
      </c>
      <c r="F13" s="1922" t="s">
        <v>6118</v>
      </c>
      <c r="G13" s="1923">
        <v>3</v>
      </c>
      <c r="H13" s="1924" t="s">
        <v>6084</v>
      </c>
      <c r="I13" s="1857"/>
    </row>
    <row r="14" spans="1:11">
      <c r="A14" s="1919">
        <v>2022</v>
      </c>
      <c r="B14" s="1920" t="s">
        <v>91</v>
      </c>
      <c r="C14" s="1920" t="s">
        <v>1655</v>
      </c>
      <c r="D14" s="1920" t="s">
        <v>6173</v>
      </c>
      <c r="E14" s="1921">
        <v>44710</v>
      </c>
      <c r="F14" s="1922" t="s">
        <v>6119</v>
      </c>
      <c r="G14" s="1923">
        <v>10</v>
      </c>
      <c r="H14" s="1924" t="s">
        <v>6197</v>
      </c>
      <c r="I14" s="1857"/>
    </row>
    <row r="15" spans="1:11">
      <c r="A15" s="1919">
        <v>2022</v>
      </c>
      <c r="B15" s="1920" t="s">
        <v>91</v>
      </c>
      <c r="C15" s="1920" t="s">
        <v>1655</v>
      </c>
      <c r="D15" s="1920" t="s">
        <v>6173</v>
      </c>
      <c r="E15" s="1921">
        <v>44710</v>
      </c>
      <c r="F15" s="1922" t="s">
        <v>6118</v>
      </c>
      <c r="G15" s="1923">
        <v>5</v>
      </c>
      <c r="H15" s="1924" t="s">
        <v>6198</v>
      </c>
      <c r="I15" s="1857"/>
    </row>
    <row r="16" spans="1:11">
      <c r="A16" s="1919">
        <v>2022</v>
      </c>
      <c r="B16" s="1920" t="s">
        <v>91</v>
      </c>
      <c r="C16" s="1920" t="s">
        <v>1655</v>
      </c>
      <c r="D16" s="1920" t="s">
        <v>5785</v>
      </c>
      <c r="E16" s="1921">
        <v>44878</v>
      </c>
      <c r="F16" s="1922" t="s">
        <v>6373</v>
      </c>
      <c r="G16" s="1923">
        <v>5</v>
      </c>
      <c r="H16" s="1924" t="s">
        <v>5744</v>
      </c>
      <c r="I16" s="1857"/>
    </row>
    <row r="17" spans="1:256">
      <c r="A17" s="1919">
        <v>2022</v>
      </c>
      <c r="B17" s="1920" t="s">
        <v>91</v>
      </c>
      <c r="C17" s="1920" t="s">
        <v>1655</v>
      </c>
      <c r="D17" s="1920" t="s">
        <v>5785</v>
      </c>
      <c r="E17" s="1921">
        <v>44878</v>
      </c>
      <c r="F17" s="1922" t="s">
        <v>6373</v>
      </c>
      <c r="G17" s="1923">
        <v>5</v>
      </c>
      <c r="H17" s="1924" t="s">
        <v>244</v>
      </c>
      <c r="I17" s="1857"/>
    </row>
    <row r="18" spans="1:256">
      <c r="A18" s="1919">
        <v>2022</v>
      </c>
      <c r="B18" s="1920" t="s">
        <v>91</v>
      </c>
      <c r="C18" s="1920" t="s">
        <v>1655</v>
      </c>
      <c r="D18" s="1920" t="s">
        <v>5785</v>
      </c>
      <c r="E18" s="1921">
        <v>44878</v>
      </c>
      <c r="F18" s="1922" t="s">
        <v>6374</v>
      </c>
      <c r="G18" s="1923">
        <v>5</v>
      </c>
      <c r="H18" s="1924" t="s">
        <v>273</v>
      </c>
      <c r="I18" s="1857"/>
    </row>
    <row r="19" spans="1:256">
      <c r="A19" s="1919">
        <v>2022</v>
      </c>
      <c r="B19" s="1920" t="s">
        <v>91</v>
      </c>
      <c r="C19" s="1920" t="s">
        <v>1655</v>
      </c>
      <c r="D19" s="1920" t="s">
        <v>6381</v>
      </c>
      <c r="E19" s="1921">
        <v>44885</v>
      </c>
      <c r="F19" s="1922" t="s">
        <v>6384</v>
      </c>
      <c r="G19" s="1923">
        <v>5</v>
      </c>
      <c r="H19" s="1924" t="s">
        <v>244</v>
      </c>
      <c r="I19" s="1857"/>
    </row>
    <row r="20" spans="1:256">
      <c r="A20" s="1919">
        <v>2022</v>
      </c>
      <c r="B20" s="1920"/>
      <c r="C20" s="1920"/>
      <c r="D20" s="1920"/>
      <c r="E20" s="1921"/>
      <c r="F20" s="1922"/>
      <c r="G20" s="1923">
        <v>48</v>
      </c>
      <c r="H20" s="1924"/>
      <c r="I20" s="1857"/>
    </row>
    <row r="21" spans="1:256" s="123" customFormat="1">
      <c r="A21" s="2181" t="s">
        <v>46</v>
      </c>
      <c r="B21" s="2175"/>
      <c r="C21" s="2182" t="s">
        <v>245</v>
      </c>
      <c r="D21" s="2175"/>
      <c r="E21" s="2177"/>
      <c r="F21" s="2179"/>
      <c r="G21" s="2179">
        <v>78</v>
      </c>
      <c r="H21" s="2180"/>
      <c r="I21" s="1555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>
      <c r="A22" s="147"/>
      <c r="C22" s="148"/>
      <c r="E22" s="1673"/>
      <c r="F22" s="133"/>
      <c r="G22" s="133"/>
      <c r="I22" s="1857"/>
      <c r="J22" s="93"/>
    </row>
    <row r="23" spans="1:256">
      <c r="A23" s="2017">
        <v>2023</v>
      </c>
      <c r="B23" s="2018" t="s">
        <v>129</v>
      </c>
      <c r="C23" s="2018" t="s">
        <v>77</v>
      </c>
      <c r="D23" s="2018"/>
      <c r="E23" s="2020"/>
      <c r="F23" s="2025"/>
      <c r="G23" s="2021">
        <v>0</v>
      </c>
      <c r="I23" s="1857"/>
      <c r="J23" s="2"/>
    </row>
    <row r="24" spans="1:256" s="188" customFormat="1">
      <c r="A24" s="2021">
        <v>2023</v>
      </c>
      <c r="B24" s="2018"/>
      <c r="C24" s="2018"/>
      <c r="D24" s="2026"/>
      <c r="E24" s="2027"/>
      <c r="F24" s="2028"/>
      <c r="G24" s="2028">
        <v>0</v>
      </c>
      <c r="H24" s="1882"/>
      <c r="I24" s="1857"/>
      <c r="J24" s="250"/>
      <c r="K24" s="186"/>
      <c r="L24" s="186"/>
      <c r="M24" s="186"/>
      <c r="N24" s="186"/>
      <c r="O24" s="186"/>
      <c r="P24" s="186"/>
      <c r="Q24" s="186"/>
      <c r="R24" s="186"/>
      <c r="S24" s="186"/>
      <c r="T24" s="186"/>
    </row>
    <row r="25" spans="1:256" s="123" customFormat="1" ht="13.5" customHeight="1">
      <c r="A25" s="2181" t="s">
        <v>46</v>
      </c>
      <c r="B25" s="2175"/>
      <c r="C25" s="2182" t="s">
        <v>250</v>
      </c>
      <c r="D25" s="2175"/>
      <c r="E25" s="2177"/>
      <c r="F25" s="2179"/>
      <c r="G25" s="2179">
        <v>0</v>
      </c>
      <c r="H25" s="2180"/>
      <c r="I25" s="1409"/>
      <c r="J25" s="99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53"/>
      <c r="B26" s="154"/>
      <c r="C26" s="155"/>
      <c r="D26" s="154"/>
      <c r="E26" s="1677"/>
      <c r="F26" s="153"/>
      <c r="G26" s="153"/>
      <c r="H26" s="157"/>
      <c r="I26" s="217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ht="13.5" customHeight="1">
      <c r="A27" s="257">
        <v>2020</v>
      </c>
      <c r="B27" s="2029" t="s">
        <v>251</v>
      </c>
      <c r="C27" s="2029" t="s">
        <v>117</v>
      </c>
      <c r="D27" s="2029" t="s">
        <v>252</v>
      </c>
      <c r="E27" s="2030">
        <v>43891</v>
      </c>
      <c r="F27" s="2031" t="s">
        <v>253</v>
      </c>
      <c r="G27" s="2032">
        <v>7</v>
      </c>
      <c r="H27" s="275" t="s">
        <v>254</v>
      </c>
      <c r="I27" s="1409"/>
      <c r="J27" s="93"/>
      <c r="IV27" s="2"/>
    </row>
    <row r="28" spans="1:256" ht="13.5" customHeight="1">
      <c r="A28" s="2043">
        <v>2020</v>
      </c>
      <c r="B28" s="2033"/>
      <c r="C28" s="2033"/>
      <c r="D28" s="2033"/>
      <c r="E28" s="2034"/>
      <c r="F28" s="2035"/>
      <c r="G28" s="2036">
        <f>SUM(G27:G27)</f>
        <v>7</v>
      </c>
      <c r="H28" s="2046"/>
      <c r="I28" s="1409"/>
      <c r="J28" s="93"/>
      <c r="IV28" s="2"/>
    </row>
    <row r="29" spans="1:256" ht="13.5" customHeight="1">
      <c r="A29" s="2044">
        <v>2021</v>
      </c>
      <c r="B29" s="2037" t="s">
        <v>251</v>
      </c>
      <c r="C29" s="2037" t="s">
        <v>117</v>
      </c>
      <c r="D29" s="2037" t="s">
        <v>252</v>
      </c>
      <c r="E29" s="2038">
        <v>44262</v>
      </c>
      <c r="F29" s="2039" t="s">
        <v>5372</v>
      </c>
      <c r="G29" s="2039">
        <v>10</v>
      </c>
      <c r="H29" s="2047" t="s">
        <v>534</v>
      </c>
      <c r="I29" s="1409"/>
      <c r="J29" s="93"/>
      <c r="IV29" s="2"/>
    </row>
    <row r="30" spans="1:256" ht="13.5" customHeight="1">
      <c r="A30" s="2044">
        <v>2021</v>
      </c>
      <c r="B30" s="2037" t="s">
        <v>251</v>
      </c>
      <c r="C30" s="2037" t="s">
        <v>117</v>
      </c>
      <c r="D30" s="2037" t="s">
        <v>5486</v>
      </c>
      <c r="E30" s="2038">
        <v>44332</v>
      </c>
      <c r="F30" s="2040" t="s">
        <v>5487</v>
      </c>
      <c r="G30" s="2039">
        <v>7</v>
      </c>
      <c r="H30" s="2047" t="s">
        <v>5488</v>
      </c>
      <c r="I30" s="1409"/>
      <c r="J30" s="93"/>
      <c r="IV30" s="2"/>
    </row>
    <row r="31" spans="1:256" ht="13.5" customHeight="1">
      <c r="A31" s="2044">
        <v>2021</v>
      </c>
      <c r="B31" s="2037" t="s">
        <v>251</v>
      </c>
      <c r="C31" s="2037" t="s">
        <v>117</v>
      </c>
      <c r="D31" s="2037" t="s">
        <v>5486</v>
      </c>
      <c r="E31" s="2038">
        <v>44332</v>
      </c>
      <c r="F31" s="2040" t="s">
        <v>5728</v>
      </c>
      <c r="G31" s="2039">
        <v>3</v>
      </c>
      <c r="H31" s="2047" t="s">
        <v>5697</v>
      </c>
      <c r="I31" s="1409"/>
      <c r="J31" s="93"/>
      <c r="IV31" s="2"/>
    </row>
    <row r="32" spans="1:256" ht="13.5" customHeight="1">
      <c r="A32" s="2044">
        <v>2021</v>
      </c>
      <c r="B32" s="2037" t="s">
        <v>251</v>
      </c>
      <c r="C32" s="2037" t="s">
        <v>117</v>
      </c>
      <c r="D32" s="2037" t="s">
        <v>5486</v>
      </c>
      <c r="E32" s="2038">
        <v>44332</v>
      </c>
      <c r="F32" s="2040" t="s">
        <v>5729</v>
      </c>
      <c r="G32" s="2039">
        <v>3</v>
      </c>
      <c r="H32" s="2047" t="s">
        <v>5708</v>
      </c>
      <c r="I32" s="1409"/>
      <c r="J32" s="93"/>
      <c r="IV32" s="2"/>
    </row>
    <row r="33" spans="1:256" ht="13.5" customHeight="1">
      <c r="A33" s="2044">
        <v>2021</v>
      </c>
      <c r="B33" s="2037" t="s">
        <v>251</v>
      </c>
      <c r="C33" s="2037" t="s">
        <v>117</v>
      </c>
      <c r="D33" s="2037" t="s">
        <v>5486</v>
      </c>
      <c r="E33" s="2038">
        <v>44332</v>
      </c>
      <c r="F33" s="2040" t="s">
        <v>5489</v>
      </c>
      <c r="G33" s="2039">
        <v>7</v>
      </c>
      <c r="H33" s="2047" t="s">
        <v>5490</v>
      </c>
      <c r="I33" s="1409"/>
      <c r="J33" s="93"/>
      <c r="IV33" s="2"/>
    </row>
    <row r="34" spans="1:256" ht="13.5" customHeight="1">
      <c r="A34" s="2044">
        <v>2021</v>
      </c>
      <c r="B34" s="2033"/>
      <c r="C34" s="2033"/>
      <c r="D34" s="2033"/>
      <c r="E34" s="2034"/>
      <c r="F34" s="2035"/>
      <c r="G34" s="2041">
        <f>SUM(G29:G33)</f>
        <v>30</v>
      </c>
      <c r="H34" s="2046"/>
      <c r="I34" s="1409"/>
      <c r="J34" s="93"/>
      <c r="IV34" s="2"/>
    </row>
    <row r="35" spans="1:256" ht="13.5" customHeight="1">
      <c r="A35" s="2045">
        <v>2022</v>
      </c>
      <c r="B35" s="1896" t="s">
        <v>251</v>
      </c>
      <c r="C35" s="1896" t="s">
        <v>117</v>
      </c>
      <c r="D35" s="1896" t="s">
        <v>5683</v>
      </c>
      <c r="E35" s="1898">
        <v>44703</v>
      </c>
      <c r="F35" s="2042" t="s">
        <v>6210</v>
      </c>
      <c r="G35" s="1902">
        <v>3</v>
      </c>
      <c r="H35" s="2048" t="s">
        <v>6057</v>
      </c>
      <c r="I35" s="1409"/>
      <c r="J35" s="93"/>
      <c r="IV35" s="2"/>
    </row>
    <row r="36" spans="1:256" ht="13.5" customHeight="1">
      <c r="A36" s="2045">
        <v>2022</v>
      </c>
      <c r="B36" s="1896" t="s">
        <v>251</v>
      </c>
      <c r="C36" s="1896" t="s">
        <v>117</v>
      </c>
      <c r="D36" s="1896" t="s">
        <v>6173</v>
      </c>
      <c r="E36" s="1898">
        <v>44709</v>
      </c>
      <c r="F36" s="2042" t="s">
        <v>6210</v>
      </c>
      <c r="G36" s="1902">
        <v>10</v>
      </c>
      <c r="H36" s="2048" t="s">
        <v>6185</v>
      </c>
      <c r="I36" s="1409"/>
      <c r="J36" s="93"/>
      <c r="IV36" s="2"/>
    </row>
    <row r="37" spans="1:256" ht="13.5" customHeight="1">
      <c r="A37" s="2045">
        <v>2022</v>
      </c>
      <c r="B37" s="1896" t="s">
        <v>251</v>
      </c>
      <c r="C37" s="1896" t="s">
        <v>117</v>
      </c>
      <c r="D37" s="1896" t="s">
        <v>277</v>
      </c>
      <c r="E37" s="1898">
        <v>44815</v>
      </c>
      <c r="F37" s="2042" t="s">
        <v>6336</v>
      </c>
      <c r="G37" s="1902">
        <v>3</v>
      </c>
      <c r="H37" s="2048" t="s">
        <v>1082</v>
      </c>
      <c r="I37" s="1409"/>
      <c r="J37" s="93"/>
      <c r="IV37" s="2"/>
    </row>
    <row r="38" spans="1:256" ht="13.5" customHeight="1">
      <c r="A38" s="1883">
        <v>2022</v>
      </c>
      <c r="B38" s="1896"/>
      <c r="C38" s="1896"/>
      <c r="D38" s="1896"/>
      <c r="E38" s="1898"/>
      <c r="F38" s="2042"/>
      <c r="G38" s="1902">
        <v>16</v>
      </c>
      <c r="H38" s="2049"/>
      <c r="I38" s="1409"/>
      <c r="J38" s="93"/>
      <c r="IV38" s="2"/>
    </row>
    <row r="39" spans="1:256" ht="13.5" customHeight="1">
      <c r="A39" s="2181" t="s">
        <v>46</v>
      </c>
      <c r="B39" s="2175"/>
      <c r="C39" s="2182" t="s">
        <v>1674</v>
      </c>
      <c r="D39" s="2175"/>
      <c r="E39" s="2177"/>
      <c r="F39" s="2179"/>
      <c r="G39" s="2050">
        <v>53</v>
      </c>
      <c r="H39" s="2364"/>
      <c r="I39" s="1409"/>
      <c r="J39" s="93"/>
      <c r="IV39" s="2"/>
    </row>
    <row r="40" spans="1:256" ht="13.5" customHeight="1">
      <c r="A40" s="153"/>
      <c r="B40" s="154"/>
      <c r="C40" s="155"/>
      <c r="D40" s="154"/>
      <c r="E40" s="1677"/>
      <c r="F40" s="153"/>
      <c r="G40" s="1858"/>
      <c r="H40" s="2056"/>
      <c r="I40" s="1409"/>
      <c r="J40" s="93"/>
      <c r="IV40" s="2"/>
    </row>
    <row r="41" spans="1:256" ht="13.5" customHeight="1">
      <c r="A41" s="1859">
        <v>2020</v>
      </c>
      <c r="B41" s="1860" t="s">
        <v>129</v>
      </c>
      <c r="C41" s="1861" t="s">
        <v>3310</v>
      </c>
      <c r="D41" s="154"/>
      <c r="E41" s="1677"/>
      <c r="F41" s="153"/>
      <c r="G41" s="2055">
        <v>0</v>
      </c>
      <c r="H41" s="2046"/>
      <c r="I41" s="1409"/>
      <c r="J41" s="93"/>
      <c r="IV41" s="2"/>
    </row>
    <row r="42" spans="1:256" ht="13.5" customHeight="1">
      <c r="A42" s="1859">
        <v>2020</v>
      </c>
      <c r="B42" s="1860"/>
      <c r="C42" s="1861"/>
      <c r="D42" s="154"/>
      <c r="E42" s="1677"/>
      <c r="F42" s="153"/>
      <c r="G42" s="2055">
        <v>0</v>
      </c>
      <c r="H42" s="2046"/>
      <c r="I42" s="1409"/>
      <c r="J42" s="93"/>
      <c r="IV42" s="2"/>
    </row>
    <row r="43" spans="1:256" ht="13.5" customHeight="1">
      <c r="A43" s="1864" t="s">
        <v>46</v>
      </c>
      <c r="B43" s="2051"/>
      <c r="C43" s="2052" t="s">
        <v>5783</v>
      </c>
      <c r="D43" s="2051"/>
      <c r="E43" s="2053"/>
      <c r="F43" s="2054"/>
      <c r="G43" s="1865">
        <v>0</v>
      </c>
      <c r="H43" s="2057"/>
      <c r="I43" s="1409"/>
      <c r="J43" s="93"/>
      <c r="IV43" s="2"/>
    </row>
    <row r="44" spans="1:256" ht="13.5" customHeight="1">
      <c r="A44" s="2058"/>
      <c r="B44" s="2058"/>
      <c r="C44" s="2058"/>
      <c r="D44" s="2058"/>
      <c r="E44" s="2059"/>
      <c r="F44" s="2060"/>
      <c r="G44" s="2061"/>
      <c r="H44" s="2062"/>
      <c r="I44" s="1409"/>
      <c r="J44" s="93"/>
      <c r="IV44" s="2"/>
    </row>
    <row r="45" spans="1:256" ht="13.5" customHeight="1">
      <c r="A45" s="147">
        <v>2019</v>
      </c>
      <c r="B45" s="73" t="s">
        <v>91</v>
      </c>
      <c r="C45" s="72" t="s">
        <v>114</v>
      </c>
      <c r="D45" s="73" t="s">
        <v>255</v>
      </c>
      <c r="E45" s="1673">
        <v>43547</v>
      </c>
      <c r="F45" s="133" t="s">
        <v>274</v>
      </c>
      <c r="G45" s="87">
        <v>0</v>
      </c>
      <c r="H45" s="88" t="s">
        <v>670</v>
      </c>
      <c r="I45" s="1409" t="s">
        <v>234</v>
      </c>
      <c r="J45" s="2"/>
    </row>
    <row r="46" spans="1:256">
      <c r="A46" s="137">
        <v>2019</v>
      </c>
      <c r="B46" s="73" t="s">
        <v>91</v>
      </c>
      <c r="C46" s="72" t="s">
        <v>114</v>
      </c>
      <c r="D46" s="138" t="s">
        <v>227</v>
      </c>
      <c r="E46" s="1674">
        <v>43604</v>
      </c>
      <c r="F46" s="1656" t="s">
        <v>271</v>
      </c>
      <c r="G46" s="141">
        <v>10</v>
      </c>
      <c r="H46" s="1561" t="s">
        <v>276</v>
      </c>
      <c r="I46" s="1409"/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679">
        <v>43716</v>
      </c>
      <c r="F47" s="1657" t="s">
        <v>278</v>
      </c>
      <c r="G47" s="173">
        <v>7</v>
      </c>
      <c r="H47" s="88" t="s">
        <v>279</v>
      </c>
      <c r="I47" s="1409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679">
        <v>43716</v>
      </c>
      <c r="F48" s="1657" t="s">
        <v>280</v>
      </c>
      <c r="G48" s="173">
        <v>7</v>
      </c>
      <c r="H48" s="88" t="s">
        <v>269</v>
      </c>
      <c r="I48" s="1409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679">
        <v>43716</v>
      </c>
      <c r="F49" s="1657" t="s">
        <v>281</v>
      </c>
      <c r="G49" s="173">
        <v>3</v>
      </c>
      <c r="H49" s="88" t="s">
        <v>282</v>
      </c>
      <c r="I49" s="1409"/>
      <c r="IV49" s="2"/>
    </row>
    <row r="50" spans="1:256">
      <c r="A50" s="173">
        <v>2019</v>
      </c>
      <c r="B50" s="73" t="s">
        <v>91</v>
      </c>
      <c r="C50" s="174" t="s">
        <v>114</v>
      </c>
      <c r="D50" s="174" t="s">
        <v>277</v>
      </c>
      <c r="E50" s="1679">
        <v>43716</v>
      </c>
      <c r="F50" s="1657" t="s">
        <v>283</v>
      </c>
      <c r="G50" s="173">
        <v>10</v>
      </c>
      <c r="H50" s="88" t="s">
        <v>284</v>
      </c>
      <c r="I50" s="1409"/>
      <c r="IV50" s="2"/>
    </row>
    <row r="51" spans="1:256">
      <c r="A51" s="173">
        <v>2019</v>
      </c>
      <c r="B51" s="73" t="s">
        <v>91</v>
      </c>
      <c r="C51" s="174" t="s">
        <v>114</v>
      </c>
      <c r="D51" s="174" t="s">
        <v>277</v>
      </c>
      <c r="E51" s="1679">
        <v>43716</v>
      </c>
      <c r="F51" s="1657" t="s">
        <v>285</v>
      </c>
      <c r="G51" s="173">
        <v>10</v>
      </c>
      <c r="H51" s="88" t="s">
        <v>286</v>
      </c>
      <c r="I51" s="1409"/>
      <c r="IV51" s="2"/>
    </row>
    <row r="52" spans="1:256">
      <c r="A52" s="173">
        <v>2019</v>
      </c>
      <c r="B52" s="73" t="s">
        <v>91</v>
      </c>
      <c r="C52" s="174" t="s">
        <v>114</v>
      </c>
      <c r="D52" s="73" t="s">
        <v>270</v>
      </c>
      <c r="E52" s="1679">
        <v>43735</v>
      </c>
      <c r="F52" s="1657" t="s">
        <v>287</v>
      </c>
      <c r="G52" s="173">
        <v>5</v>
      </c>
      <c r="H52" s="88" t="s">
        <v>288</v>
      </c>
      <c r="I52" s="1409"/>
      <c r="IV52" s="2"/>
    </row>
    <row r="53" spans="1:256">
      <c r="A53" s="173">
        <v>2019</v>
      </c>
      <c r="B53" s="73" t="s">
        <v>91</v>
      </c>
      <c r="C53" s="174" t="s">
        <v>114</v>
      </c>
      <c r="D53" s="73" t="s">
        <v>270</v>
      </c>
      <c r="E53" s="1679">
        <v>43735</v>
      </c>
      <c r="F53" s="1657" t="s">
        <v>287</v>
      </c>
      <c r="G53" s="173">
        <v>5</v>
      </c>
      <c r="H53" s="88" t="s">
        <v>273</v>
      </c>
      <c r="I53" s="1409"/>
      <c r="IV53" s="2"/>
    </row>
    <row r="54" spans="1:256" ht="13.5" customHeight="1">
      <c r="A54" s="147">
        <v>2019</v>
      </c>
      <c r="C54" s="148"/>
      <c r="E54" s="1673"/>
      <c r="F54" s="133"/>
      <c r="G54" s="133">
        <f>SUM(G45:G53)</f>
        <v>57</v>
      </c>
      <c r="I54" s="1409"/>
      <c r="J54" s="93"/>
      <c r="IV54" s="2"/>
    </row>
    <row r="55" spans="1:256" ht="13.5" customHeight="1">
      <c r="A55" s="1866">
        <v>2020</v>
      </c>
      <c r="B55" s="2063" t="s">
        <v>91</v>
      </c>
      <c r="C55" s="2064" t="s">
        <v>114</v>
      </c>
      <c r="D55" s="2064" t="s">
        <v>252</v>
      </c>
      <c r="E55" s="2065">
        <v>43891</v>
      </c>
      <c r="F55" s="2066" t="s">
        <v>271</v>
      </c>
      <c r="G55" s="2067">
        <v>7</v>
      </c>
      <c r="H55" s="2071" t="s">
        <v>289</v>
      </c>
      <c r="J55" s="93"/>
      <c r="IV55" s="2"/>
    </row>
    <row r="56" spans="1:256" ht="13.5" customHeight="1">
      <c r="A56" s="1866">
        <v>2020</v>
      </c>
      <c r="B56" s="2063" t="s">
        <v>91</v>
      </c>
      <c r="C56" s="2064" t="s">
        <v>114</v>
      </c>
      <c r="D56" s="2064" t="s">
        <v>252</v>
      </c>
      <c r="E56" s="2065">
        <v>43891</v>
      </c>
      <c r="F56" s="2066" t="s">
        <v>274</v>
      </c>
      <c r="G56" s="2067">
        <v>7</v>
      </c>
      <c r="H56" s="2071" t="s">
        <v>290</v>
      </c>
      <c r="J56" s="93"/>
      <c r="IV56" s="2"/>
    </row>
    <row r="57" spans="1:256" ht="13.5" customHeight="1">
      <c r="A57" s="1866">
        <v>2020</v>
      </c>
      <c r="B57" s="2063"/>
      <c r="C57" s="2068"/>
      <c r="D57" s="2063"/>
      <c r="E57" s="2069"/>
      <c r="F57" s="2070"/>
      <c r="G57" s="2070">
        <v>14</v>
      </c>
      <c r="H57" s="2072"/>
      <c r="J57" s="93"/>
      <c r="IV57" s="2"/>
    </row>
    <row r="58" spans="1:256" ht="13.5" customHeight="1">
      <c r="A58" s="1497">
        <v>2021</v>
      </c>
      <c r="B58" s="2037" t="s">
        <v>91</v>
      </c>
      <c r="C58" s="2037" t="s">
        <v>114</v>
      </c>
      <c r="D58" s="2037" t="s">
        <v>252</v>
      </c>
      <c r="E58" s="2038">
        <v>44262</v>
      </c>
      <c r="F58" s="2039" t="s">
        <v>5373</v>
      </c>
      <c r="G58" s="2039">
        <v>3</v>
      </c>
      <c r="H58" s="2047" t="s">
        <v>950</v>
      </c>
      <c r="J58" s="93"/>
      <c r="IV58" s="2"/>
    </row>
    <row r="59" spans="1:256" ht="13.5" customHeight="1">
      <c r="A59" s="1497">
        <v>2021</v>
      </c>
      <c r="B59" s="2037" t="s">
        <v>91</v>
      </c>
      <c r="C59" s="2037" t="s">
        <v>114</v>
      </c>
      <c r="D59" s="2037" t="s">
        <v>252</v>
      </c>
      <c r="E59" s="2038">
        <v>44262</v>
      </c>
      <c r="F59" s="2039" t="s">
        <v>1705</v>
      </c>
      <c r="G59" s="2039">
        <v>10</v>
      </c>
      <c r="H59" s="2047" t="s">
        <v>5374</v>
      </c>
      <c r="J59" s="93"/>
      <c r="IV59" s="2"/>
    </row>
    <row r="60" spans="1:256" ht="13.5" customHeight="1">
      <c r="A60" s="1497">
        <v>2021</v>
      </c>
      <c r="B60" s="1362"/>
      <c r="C60" s="1403"/>
      <c r="D60" s="1362"/>
      <c r="E60" s="1681"/>
      <c r="F60" s="1363"/>
      <c r="G60" s="1458">
        <f>SUM(G58:G59)</f>
        <v>13</v>
      </c>
      <c r="H60" s="1405"/>
      <c r="I60" s="1409"/>
      <c r="J60" s="93"/>
      <c r="IV60" s="2"/>
    </row>
    <row r="61" spans="1:256" ht="13.5" customHeight="1">
      <c r="A61" s="1833">
        <v>2022</v>
      </c>
      <c r="B61" s="1827" t="s">
        <v>91</v>
      </c>
      <c r="C61" s="1877" t="s">
        <v>114</v>
      </c>
      <c r="D61" s="1827" t="s">
        <v>252</v>
      </c>
      <c r="E61" s="1829">
        <v>44626</v>
      </c>
      <c r="F61" s="1831" t="s">
        <v>5935</v>
      </c>
      <c r="G61" s="1831">
        <v>10</v>
      </c>
      <c r="H61" s="1832" t="s">
        <v>5844</v>
      </c>
      <c r="I61" s="1857"/>
      <c r="J61" s="93"/>
      <c r="IV61" s="2"/>
    </row>
    <row r="62" spans="1:256" ht="13.5" customHeight="1">
      <c r="A62" s="1833">
        <v>2022</v>
      </c>
      <c r="B62" s="1827" t="s">
        <v>91</v>
      </c>
      <c r="C62" s="1877" t="s">
        <v>114</v>
      </c>
      <c r="D62" s="1827" t="s">
        <v>252</v>
      </c>
      <c r="E62" s="1829">
        <v>44626</v>
      </c>
      <c r="F62" s="1831" t="s">
        <v>5981</v>
      </c>
      <c r="G62" s="1831">
        <v>7</v>
      </c>
      <c r="H62" s="1832" t="s">
        <v>5891</v>
      </c>
      <c r="I62" s="1857"/>
      <c r="J62" s="93"/>
      <c r="IV62" s="2"/>
    </row>
    <row r="63" spans="1:256" ht="13.5" customHeight="1">
      <c r="A63" s="1833">
        <v>2022</v>
      </c>
      <c r="B63" s="1827" t="s">
        <v>91</v>
      </c>
      <c r="C63" s="1877" t="s">
        <v>114</v>
      </c>
      <c r="D63" s="1827" t="s">
        <v>6362</v>
      </c>
      <c r="E63" s="1829">
        <v>44871</v>
      </c>
      <c r="F63" s="1831" t="s">
        <v>5981</v>
      </c>
      <c r="G63" s="1831">
        <v>0</v>
      </c>
      <c r="H63" s="1832" t="s">
        <v>342</v>
      </c>
      <c r="I63" s="1857" t="s">
        <v>234</v>
      </c>
      <c r="J63" s="93"/>
      <c r="IV63" s="2"/>
    </row>
    <row r="64" spans="1:256" ht="13.5" customHeight="1">
      <c r="A64" s="1833">
        <v>2022</v>
      </c>
      <c r="B64" s="1827" t="s">
        <v>91</v>
      </c>
      <c r="C64" s="1877" t="s">
        <v>114</v>
      </c>
      <c r="D64" s="1827" t="s">
        <v>6362</v>
      </c>
      <c r="E64" s="1829">
        <v>44871</v>
      </c>
      <c r="F64" s="1831" t="s">
        <v>5981</v>
      </c>
      <c r="G64" s="1831">
        <v>0</v>
      </c>
      <c r="H64" s="1832" t="s">
        <v>670</v>
      </c>
      <c r="I64" s="1857" t="s">
        <v>234</v>
      </c>
      <c r="J64" s="93"/>
      <c r="IV64" s="2"/>
    </row>
    <row r="65" spans="1:256" ht="13.5" customHeight="1">
      <c r="A65" s="1833">
        <v>2022</v>
      </c>
      <c r="B65" s="1827"/>
      <c r="C65" s="1877"/>
      <c r="D65" s="1827"/>
      <c r="E65" s="1829"/>
      <c r="F65" s="1831"/>
      <c r="G65" s="1831">
        <v>17</v>
      </c>
      <c r="H65" s="1832"/>
      <c r="I65" s="1857"/>
      <c r="J65" s="93"/>
      <c r="IV65" s="2"/>
    </row>
    <row r="66" spans="1:256" ht="13.5" customHeight="1">
      <c r="A66" s="2181" t="s">
        <v>46</v>
      </c>
      <c r="B66" s="2175"/>
      <c r="C66" s="2182" t="s">
        <v>291</v>
      </c>
      <c r="D66" s="2175"/>
      <c r="E66" s="2177"/>
      <c r="F66" s="2179"/>
      <c r="G66" s="2179">
        <v>101</v>
      </c>
      <c r="H66" s="2180"/>
      <c r="I66" s="1409"/>
      <c r="J66" s="93"/>
      <c r="IV66" s="2"/>
    </row>
    <row r="67" spans="1:256" ht="13.5" customHeight="1">
      <c r="A67" s="178"/>
      <c r="B67" s="154"/>
      <c r="C67" s="155"/>
      <c r="D67" s="154"/>
      <c r="E67" s="1677"/>
      <c r="F67" s="153"/>
      <c r="G67" s="153"/>
      <c r="H67" s="157"/>
      <c r="I67" s="1857"/>
      <c r="J67" s="93"/>
      <c r="IV67" s="2"/>
    </row>
    <row r="68" spans="1:256" ht="13.5" customHeight="1">
      <c r="A68" s="2017">
        <v>2023</v>
      </c>
      <c r="B68" s="2018" t="s">
        <v>164</v>
      </c>
      <c r="C68" s="2023" t="s">
        <v>292</v>
      </c>
      <c r="D68" s="2018"/>
      <c r="E68" s="2020"/>
      <c r="F68" s="2025"/>
      <c r="G68" s="2021">
        <v>0</v>
      </c>
      <c r="I68" s="1857"/>
      <c r="J68" s="93"/>
      <c r="IV68" s="2"/>
    </row>
    <row r="69" spans="1:256" ht="13.5" customHeight="1">
      <c r="A69" s="2017">
        <v>2023</v>
      </c>
      <c r="B69" s="2018"/>
      <c r="C69" s="2073"/>
      <c r="D69" s="2073"/>
      <c r="E69" s="2074"/>
      <c r="F69" s="2075"/>
      <c r="G69" s="2075">
        <v>0</v>
      </c>
      <c r="H69" s="1882"/>
      <c r="I69" s="1857"/>
      <c r="J69" s="2"/>
    </row>
    <row r="70" spans="1:256" ht="13.5" customHeight="1">
      <c r="A70" s="2181" t="s">
        <v>46</v>
      </c>
      <c r="B70" s="2175"/>
      <c r="C70" s="2182" t="s">
        <v>297</v>
      </c>
      <c r="D70" s="2175"/>
      <c r="E70" s="2177"/>
      <c r="F70" s="2179"/>
      <c r="G70" s="2179">
        <v>0</v>
      </c>
      <c r="H70" s="2180"/>
      <c r="I70" s="1857"/>
      <c r="J70" s="93"/>
      <c r="IV70" s="2"/>
    </row>
    <row r="71" spans="1:256" ht="13.5" customHeight="1">
      <c r="A71" s="147"/>
      <c r="C71" s="148"/>
      <c r="E71" s="1673"/>
      <c r="F71" s="133"/>
      <c r="G71" s="133"/>
      <c r="I71" s="1409"/>
      <c r="J71" s="93"/>
      <c r="IV71" s="2"/>
    </row>
    <row r="72" spans="1:256" ht="13.5" customHeight="1">
      <c r="A72" s="2017">
        <v>2023</v>
      </c>
      <c r="B72" s="2018" t="s">
        <v>129</v>
      </c>
      <c r="C72" s="2023" t="s">
        <v>6234</v>
      </c>
      <c r="D72" s="2018"/>
      <c r="E72" s="2020"/>
      <c r="F72" s="2021"/>
      <c r="G72" s="2021">
        <v>0</v>
      </c>
      <c r="H72" s="1832"/>
      <c r="I72" s="1857"/>
      <c r="J72" s="93"/>
    </row>
    <row r="73" spans="1:256" ht="13.5" customHeight="1">
      <c r="A73" s="2017">
        <v>2023</v>
      </c>
      <c r="B73" s="2018"/>
      <c r="C73" s="2023"/>
      <c r="D73" s="2018"/>
      <c r="E73" s="2020"/>
      <c r="F73" s="2021"/>
      <c r="G73" s="2021">
        <v>0</v>
      </c>
      <c r="H73" s="1832"/>
      <c r="I73" s="1857"/>
      <c r="J73" s="93"/>
    </row>
    <row r="74" spans="1:256" ht="13.5" customHeight="1">
      <c r="A74" s="2181" t="s">
        <v>46</v>
      </c>
      <c r="B74" s="2175"/>
      <c r="C74" s="2182" t="s">
        <v>6231</v>
      </c>
      <c r="D74" s="2175"/>
      <c r="E74" s="2177"/>
      <c r="F74" s="2179"/>
      <c r="G74" s="2179">
        <v>0</v>
      </c>
      <c r="H74" s="2220"/>
      <c r="I74" s="1409"/>
      <c r="J74" s="93"/>
    </row>
    <row r="75" spans="1:256" ht="13.5" customHeight="1">
      <c r="A75" s="147"/>
      <c r="C75" s="148"/>
      <c r="E75" s="1673"/>
      <c r="F75" s="133"/>
      <c r="G75" s="133"/>
      <c r="I75" s="1409"/>
      <c r="J75" s="93"/>
    </row>
    <row r="76" spans="1:256" s="115" customFormat="1">
      <c r="A76" s="2076">
        <v>2023</v>
      </c>
      <c r="B76" s="2077" t="s">
        <v>91</v>
      </c>
      <c r="C76" s="2077" t="s">
        <v>128</v>
      </c>
      <c r="D76" s="2077"/>
      <c r="E76" s="2078"/>
      <c r="F76" s="2079"/>
      <c r="G76" s="2079">
        <v>0</v>
      </c>
      <c r="H76" s="1515"/>
      <c r="I76" s="1409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56">
      <c r="A77" s="2080">
        <v>2023</v>
      </c>
      <c r="B77" s="2081"/>
      <c r="C77" s="2081"/>
      <c r="D77" s="2081"/>
      <c r="E77" s="2082"/>
      <c r="F77" s="2083"/>
      <c r="G77" s="2084">
        <v>0</v>
      </c>
      <c r="H77" s="1931"/>
      <c r="I77" s="1409"/>
      <c r="J77" s="2"/>
      <c r="IV77" s="2"/>
    </row>
    <row r="78" spans="1:256" ht="13.5" customHeight="1">
      <c r="A78" s="2226" t="s">
        <v>46</v>
      </c>
      <c r="B78" s="2227"/>
      <c r="C78" s="2228" t="s">
        <v>330</v>
      </c>
      <c r="D78" s="2227"/>
      <c r="E78" s="2229"/>
      <c r="F78" s="2230"/>
      <c r="G78" s="2230">
        <v>0</v>
      </c>
      <c r="H78" s="2231"/>
      <c r="I78" s="1409"/>
      <c r="J78" s="93"/>
      <c r="IV78" s="2"/>
    </row>
    <row r="79" spans="1:256" ht="13.5" customHeight="1">
      <c r="A79" s="147"/>
      <c r="C79" s="148"/>
      <c r="E79" s="1673"/>
      <c r="F79" s="133"/>
      <c r="G79" s="133"/>
      <c r="I79" s="1409"/>
      <c r="J79" s="93"/>
      <c r="IV79" s="2"/>
    </row>
    <row r="80" spans="1:256" s="188" customFormat="1">
      <c r="A80" s="244">
        <v>2020</v>
      </c>
      <c r="B80" s="180" t="s">
        <v>164</v>
      </c>
      <c r="C80" s="181" t="s">
        <v>177</v>
      </c>
      <c r="D80" s="245" t="s">
        <v>55</v>
      </c>
      <c r="E80" s="1689">
        <v>43876</v>
      </c>
      <c r="F80" s="1714" t="s">
        <v>331</v>
      </c>
      <c r="G80" s="248">
        <v>5</v>
      </c>
      <c r="H80" s="1641" t="s">
        <v>332</v>
      </c>
      <c r="I80" s="1410"/>
      <c r="J80" s="250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IV80" s="186"/>
    </row>
    <row r="81" spans="1:256" s="188" customFormat="1" ht="13.5" customHeight="1">
      <c r="A81" s="177">
        <v>2020</v>
      </c>
      <c r="B81" s="180"/>
      <c r="C81" s="181"/>
      <c r="D81" s="180"/>
      <c r="E81" s="1682"/>
      <c r="F81" s="184"/>
      <c r="G81" s="184">
        <f>SUM(G80:G80)</f>
        <v>5</v>
      </c>
      <c r="H81" s="252"/>
      <c r="I81" s="1410"/>
      <c r="J81" s="187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IV81" s="186"/>
    </row>
    <row r="82" spans="1:256" s="188" customFormat="1" ht="13.5" customHeight="1">
      <c r="A82" s="1497">
        <v>2021</v>
      </c>
      <c r="B82" s="1457" t="s">
        <v>164</v>
      </c>
      <c r="C82" s="2037" t="s">
        <v>177</v>
      </c>
      <c r="D82" s="2037" t="s">
        <v>252</v>
      </c>
      <c r="E82" s="2038">
        <v>44262</v>
      </c>
      <c r="F82" s="2039" t="s">
        <v>5381</v>
      </c>
      <c r="G82" s="2039">
        <v>7</v>
      </c>
      <c r="H82" s="2047" t="s">
        <v>647</v>
      </c>
      <c r="I82" s="186"/>
      <c r="J82" s="187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IV82" s="186"/>
    </row>
    <row r="83" spans="1:256" s="188" customFormat="1" ht="13.5" customHeight="1">
      <c r="A83" s="1497">
        <v>2021</v>
      </c>
      <c r="B83" s="1457" t="s">
        <v>164</v>
      </c>
      <c r="C83" s="2037" t="s">
        <v>177</v>
      </c>
      <c r="D83" s="2037" t="s">
        <v>5683</v>
      </c>
      <c r="E83" s="2038">
        <v>44332</v>
      </c>
      <c r="F83" s="2039" t="s">
        <v>5716</v>
      </c>
      <c r="G83" s="2039">
        <v>3</v>
      </c>
      <c r="H83" s="2047" t="s">
        <v>5684</v>
      </c>
      <c r="I83" s="186"/>
      <c r="J83" s="187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IV83" s="186"/>
    </row>
    <row r="84" spans="1:256" s="188" customFormat="1" ht="13.5" customHeight="1">
      <c r="A84" s="1497">
        <v>2021</v>
      </c>
      <c r="B84" s="1457"/>
      <c r="C84" s="2085"/>
      <c r="D84" s="2086"/>
      <c r="E84" s="2087"/>
      <c r="F84" s="2088"/>
      <c r="G84" s="2088">
        <v>10</v>
      </c>
      <c r="H84" s="2089"/>
      <c r="I84" s="186"/>
      <c r="J84" s="187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IV84" s="186"/>
    </row>
    <row r="85" spans="1:256" s="188" customFormat="1" ht="13.5" customHeight="1">
      <c r="A85" s="1833">
        <v>2022</v>
      </c>
      <c r="B85" s="1827" t="s">
        <v>164</v>
      </c>
      <c r="C85" s="1877" t="s">
        <v>177</v>
      </c>
      <c r="D85" s="1827" t="s">
        <v>252</v>
      </c>
      <c r="E85" s="1829">
        <v>44626</v>
      </c>
      <c r="F85" s="1831" t="s">
        <v>5932</v>
      </c>
      <c r="G85" s="1831">
        <v>10</v>
      </c>
      <c r="H85" s="1832" t="s">
        <v>5841</v>
      </c>
      <c r="I85" s="1891"/>
      <c r="J85" s="187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IV85" s="186"/>
    </row>
    <row r="86" spans="1:256" s="188" customFormat="1" ht="13.5" customHeight="1">
      <c r="A86" s="1833">
        <v>2022</v>
      </c>
      <c r="B86" s="1827" t="s">
        <v>164</v>
      </c>
      <c r="C86" s="1877" t="s">
        <v>177</v>
      </c>
      <c r="D86" s="1827" t="s">
        <v>252</v>
      </c>
      <c r="E86" s="1829">
        <v>44626</v>
      </c>
      <c r="F86" s="1831" t="s">
        <v>5956</v>
      </c>
      <c r="G86" s="1831">
        <v>10</v>
      </c>
      <c r="H86" s="1832" t="s">
        <v>5865</v>
      </c>
      <c r="I86" s="1891"/>
      <c r="J86" s="187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IV86" s="186"/>
    </row>
    <row r="87" spans="1:256" s="188" customFormat="1" ht="13.5" customHeight="1">
      <c r="A87" s="1833">
        <v>2022</v>
      </c>
      <c r="B87" s="1827" t="s">
        <v>164</v>
      </c>
      <c r="C87" s="1877" t="s">
        <v>177</v>
      </c>
      <c r="D87" s="1827" t="s">
        <v>252</v>
      </c>
      <c r="E87" s="1829">
        <v>44626</v>
      </c>
      <c r="F87" s="1831" t="s">
        <v>5957</v>
      </c>
      <c r="G87" s="1831">
        <v>3</v>
      </c>
      <c r="H87" s="1832" t="s">
        <v>5866</v>
      </c>
      <c r="I87" s="1891"/>
      <c r="J87" s="187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IV87" s="186"/>
    </row>
    <row r="88" spans="1:256" s="188" customFormat="1" ht="13.5" customHeight="1">
      <c r="A88" s="1833">
        <v>2022</v>
      </c>
      <c r="B88" s="1827" t="s">
        <v>164</v>
      </c>
      <c r="C88" s="1877" t="s">
        <v>177</v>
      </c>
      <c r="D88" s="1827" t="s">
        <v>252</v>
      </c>
      <c r="E88" s="1829">
        <v>44626</v>
      </c>
      <c r="F88" s="1831" t="s">
        <v>5999</v>
      </c>
      <c r="G88" s="1831">
        <v>3</v>
      </c>
      <c r="H88" s="1832" t="s">
        <v>5909</v>
      </c>
      <c r="I88" s="1891"/>
      <c r="J88" s="187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IV88" s="186"/>
    </row>
    <row r="89" spans="1:256" s="188" customFormat="1" ht="13.5" customHeight="1">
      <c r="A89" s="1833">
        <v>2022</v>
      </c>
      <c r="B89" s="1827" t="s">
        <v>164</v>
      </c>
      <c r="C89" s="1877" t="s">
        <v>177</v>
      </c>
      <c r="D89" s="1827" t="s">
        <v>277</v>
      </c>
      <c r="E89" s="1829">
        <v>44815</v>
      </c>
      <c r="F89" s="1831" t="s">
        <v>6337</v>
      </c>
      <c r="G89" s="1831">
        <v>7</v>
      </c>
      <c r="H89" s="1832" t="s">
        <v>269</v>
      </c>
      <c r="I89" s="1891"/>
      <c r="J89" s="187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IV89" s="186"/>
    </row>
    <row r="90" spans="1:256" s="188" customFormat="1" ht="13.5" customHeight="1">
      <c r="A90" s="1833">
        <v>2022</v>
      </c>
      <c r="B90" s="1827" t="s">
        <v>164</v>
      </c>
      <c r="C90" s="1877" t="s">
        <v>177</v>
      </c>
      <c r="D90" s="1827" t="s">
        <v>6349</v>
      </c>
      <c r="E90" s="1829">
        <v>44857</v>
      </c>
      <c r="F90" s="1831" t="s">
        <v>6351</v>
      </c>
      <c r="G90" s="1831">
        <v>0</v>
      </c>
      <c r="H90" s="1832" t="s">
        <v>354</v>
      </c>
      <c r="I90" s="1857" t="s">
        <v>234</v>
      </c>
      <c r="J90" s="187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IV90" s="186"/>
    </row>
    <row r="91" spans="1:256" s="188" customFormat="1" ht="13.5" customHeight="1">
      <c r="A91" s="1833">
        <v>2022</v>
      </c>
      <c r="B91" s="1827" t="s">
        <v>164</v>
      </c>
      <c r="C91" s="1877" t="s">
        <v>177</v>
      </c>
      <c r="D91" s="1827" t="s">
        <v>6349</v>
      </c>
      <c r="E91" s="1829">
        <v>44857</v>
      </c>
      <c r="F91" s="1831" t="s">
        <v>6352</v>
      </c>
      <c r="G91" s="1831">
        <v>0</v>
      </c>
      <c r="H91" s="1832" t="s">
        <v>352</v>
      </c>
      <c r="I91" s="1857" t="s">
        <v>234</v>
      </c>
      <c r="J91" s="187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IV91" s="186"/>
    </row>
    <row r="92" spans="1:256" s="188" customFormat="1" ht="13.5" customHeight="1">
      <c r="A92" s="1833">
        <v>2022</v>
      </c>
      <c r="B92" s="1827" t="s">
        <v>164</v>
      </c>
      <c r="C92" s="1877" t="s">
        <v>177</v>
      </c>
      <c r="D92" s="1827" t="s">
        <v>6349</v>
      </c>
      <c r="E92" s="1829">
        <v>44857</v>
      </c>
      <c r="F92" s="1831" t="s">
        <v>6353</v>
      </c>
      <c r="G92" s="1831">
        <v>0</v>
      </c>
      <c r="H92" s="1832" t="s">
        <v>414</v>
      </c>
      <c r="I92" s="1857" t="s">
        <v>234</v>
      </c>
      <c r="J92" s="187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IV92" s="186"/>
    </row>
    <row r="93" spans="1:256" s="188" customFormat="1" ht="13.5" customHeight="1">
      <c r="A93" s="1833">
        <v>2022</v>
      </c>
      <c r="B93" s="1827"/>
      <c r="C93" s="1877"/>
      <c r="D93" s="1827"/>
      <c r="E93" s="1829"/>
      <c r="F93" s="1831"/>
      <c r="G93" s="1831">
        <v>33</v>
      </c>
      <c r="H93" s="1832"/>
      <c r="I93" s="1891"/>
      <c r="J93" s="187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IV93" s="186"/>
    </row>
    <row r="94" spans="1:256" ht="13.5" customHeight="1">
      <c r="A94" s="2181" t="s">
        <v>46</v>
      </c>
      <c r="B94" s="2175"/>
      <c r="C94" s="2182" t="s">
        <v>333</v>
      </c>
      <c r="D94" s="2175"/>
      <c r="E94" s="2177"/>
      <c r="F94" s="2179"/>
      <c r="G94" s="2179">
        <v>48</v>
      </c>
      <c r="H94" s="2180"/>
      <c r="I94" s="1409"/>
      <c r="J94" s="93"/>
      <c r="IV94" s="2"/>
    </row>
    <row r="95" spans="1:256" ht="13.5" customHeight="1">
      <c r="A95" s="147"/>
      <c r="C95" s="148"/>
      <c r="E95" s="1673"/>
      <c r="F95" s="133"/>
      <c r="G95" s="133"/>
      <c r="I95" s="1409"/>
      <c r="J95" s="93"/>
      <c r="IV95" s="2"/>
    </row>
    <row r="96" spans="1:256" ht="13.5" customHeight="1">
      <c r="A96" s="177">
        <v>2020</v>
      </c>
      <c r="B96" s="180" t="s">
        <v>91</v>
      </c>
      <c r="C96" s="2279" t="s">
        <v>113</v>
      </c>
      <c r="D96" s="2102" t="s">
        <v>252</v>
      </c>
      <c r="E96" s="2103">
        <v>43891</v>
      </c>
      <c r="F96" s="2104" t="s">
        <v>334</v>
      </c>
      <c r="G96" s="2105">
        <v>10</v>
      </c>
      <c r="H96" s="2280" t="s">
        <v>335</v>
      </c>
      <c r="I96" s="1409"/>
      <c r="J96" s="2"/>
      <c r="IV96" s="2"/>
    </row>
    <row r="97" spans="1:256" ht="13.5" customHeight="1">
      <c r="A97" s="177">
        <v>2020</v>
      </c>
      <c r="B97" s="180"/>
      <c r="C97" s="259"/>
      <c r="E97" s="1673"/>
      <c r="F97" s="133"/>
      <c r="G97" s="1873">
        <f>SUM(G96:G96)</f>
        <v>10</v>
      </c>
      <c r="I97" s="1409"/>
      <c r="J97" s="2"/>
      <c r="IV97" s="2"/>
    </row>
    <row r="98" spans="1:256" ht="13.5" customHeight="1">
      <c r="A98" s="2174" t="s">
        <v>46</v>
      </c>
      <c r="B98" s="2175"/>
      <c r="C98" s="2175" t="s">
        <v>336</v>
      </c>
      <c r="D98" s="2176"/>
      <c r="E98" s="2177"/>
      <c r="F98" s="2178"/>
      <c r="G98" s="2179">
        <f>G97</f>
        <v>10</v>
      </c>
      <c r="H98" s="2180"/>
      <c r="I98" s="1409"/>
      <c r="J98" s="93"/>
      <c r="IV98" s="2"/>
    </row>
    <row r="99" spans="1:256" ht="13.5" customHeight="1">
      <c r="A99" s="104"/>
      <c r="D99" s="131"/>
      <c r="E99" s="1673"/>
      <c r="F99" s="87"/>
      <c r="G99" s="133"/>
      <c r="I99" s="1409"/>
      <c r="J99" s="93"/>
      <c r="IV99" s="2"/>
    </row>
    <row r="100" spans="1:256" ht="13.5" customHeight="1">
      <c r="A100" s="84">
        <v>2019</v>
      </c>
      <c r="B100" s="73" t="s">
        <v>91</v>
      </c>
      <c r="C100" s="73" t="s">
        <v>194</v>
      </c>
      <c r="D100" s="131" t="s">
        <v>277</v>
      </c>
      <c r="E100" s="1673">
        <v>43716</v>
      </c>
      <c r="F100" s="87" t="s">
        <v>5788</v>
      </c>
      <c r="G100" s="133">
        <v>3</v>
      </c>
      <c r="H100" s="88" t="s">
        <v>5786</v>
      </c>
      <c r="I100" s="1857"/>
      <c r="J100" s="93"/>
      <c r="IV100" s="2"/>
    </row>
    <row r="101" spans="1:256" ht="13.5" customHeight="1">
      <c r="A101" s="84">
        <v>2019</v>
      </c>
      <c r="D101" s="131"/>
      <c r="E101" s="1673"/>
      <c r="F101" s="87"/>
      <c r="G101" s="133">
        <v>3</v>
      </c>
      <c r="I101" s="1857"/>
      <c r="J101" s="93"/>
      <c r="IV101" s="2"/>
    </row>
    <row r="102" spans="1:256">
      <c r="A102" s="1859">
        <v>2020</v>
      </c>
      <c r="B102" s="1860" t="s">
        <v>164</v>
      </c>
      <c r="C102" s="1860" t="s">
        <v>194</v>
      </c>
      <c r="D102" s="1860"/>
      <c r="E102" s="1862"/>
      <c r="F102" s="1863"/>
      <c r="G102" s="1859">
        <v>0</v>
      </c>
      <c r="I102" s="1857"/>
    </row>
    <row r="103" spans="1:256">
      <c r="A103" s="1859">
        <v>2020</v>
      </c>
      <c r="B103" s="1860"/>
      <c r="C103" s="1860"/>
      <c r="D103" s="1860"/>
      <c r="E103" s="1862"/>
      <c r="F103" s="1863"/>
      <c r="G103" s="1859">
        <v>0</v>
      </c>
      <c r="I103" s="1857"/>
    </row>
    <row r="104" spans="1:256">
      <c r="A104" s="2181" t="s">
        <v>46</v>
      </c>
      <c r="B104" s="2175"/>
      <c r="C104" s="2182" t="s">
        <v>340</v>
      </c>
      <c r="D104" s="2175"/>
      <c r="E104" s="2177"/>
      <c r="F104" s="2179"/>
      <c r="G104" s="2179">
        <v>3</v>
      </c>
      <c r="H104" s="2180"/>
      <c r="I104" s="1409"/>
      <c r="J104" s="93"/>
    </row>
    <row r="105" spans="1:256">
      <c r="A105" s="147"/>
      <c r="C105" s="148"/>
      <c r="E105" s="1673"/>
      <c r="F105" s="133"/>
      <c r="G105" s="133"/>
      <c r="I105" s="1409"/>
      <c r="J105" s="93"/>
    </row>
    <row r="106" spans="1:256">
      <c r="A106" s="147">
        <v>2019</v>
      </c>
      <c r="B106" s="73" t="s">
        <v>129</v>
      </c>
      <c r="C106" s="73" t="s">
        <v>139</v>
      </c>
      <c r="D106" s="73" t="s">
        <v>112</v>
      </c>
      <c r="E106" s="1673">
        <v>43786</v>
      </c>
      <c r="F106" s="1657" t="s">
        <v>349</v>
      </c>
      <c r="G106" s="133">
        <v>5</v>
      </c>
      <c r="H106" s="88" t="s">
        <v>295</v>
      </c>
      <c r="I106" s="1649"/>
      <c r="J106" s="262"/>
    </row>
    <row r="107" spans="1:256">
      <c r="A107" s="147">
        <v>2019</v>
      </c>
      <c r="E107" s="1673"/>
      <c r="F107" s="1657"/>
      <c r="G107" s="133">
        <f>SUM(G106)</f>
        <v>5</v>
      </c>
      <c r="I107" s="1649"/>
      <c r="J107" s="262"/>
    </row>
    <row r="108" spans="1:256">
      <c r="A108" s="2181" t="s">
        <v>46</v>
      </c>
      <c r="B108" s="2175"/>
      <c r="C108" s="2175" t="s">
        <v>350</v>
      </c>
      <c r="D108" s="2175"/>
      <c r="E108" s="2177"/>
      <c r="F108" s="2250"/>
      <c r="G108" s="2178">
        <v>5</v>
      </c>
      <c r="H108" s="2180"/>
      <c r="I108" s="1409"/>
      <c r="J108" s="93"/>
    </row>
    <row r="109" spans="1:256">
      <c r="A109" s="147"/>
      <c r="E109" s="1673"/>
      <c r="F109" s="1657"/>
      <c r="I109" s="1409"/>
      <c r="J109" s="93"/>
    </row>
    <row r="110" spans="1:256">
      <c r="A110" s="137">
        <v>2019</v>
      </c>
      <c r="B110" s="138" t="s">
        <v>164</v>
      </c>
      <c r="C110" s="138" t="s">
        <v>5883</v>
      </c>
      <c r="D110" s="138" t="s">
        <v>227</v>
      </c>
      <c r="E110" s="1674">
        <v>43604</v>
      </c>
      <c r="F110" s="1656" t="s">
        <v>356</v>
      </c>
      <c r="G110" s="141">
        <v>3</v>
      </c>
      <c r="H110" s="1561" t="s">
        <v>357</v>
      </c>
      <c r="I110" s="1409"/>
      <c r="J110" s="2"/>
    </row>
    <row r="111" spans="1:256">
      <c r="A111" s="137">
        <v>2019</v>
      </c>
      <c r="B111" s="143"/>
      <c r="C111" s="143"/>
      <c r="D111" s="138"/>
      <c r="E111" s="1674"/>
      <c r="F111" s="1656"/>
      <c r="G111" s="141">
        <f>SUM(G110)</f>
        <v>3</v>
      </c>
      <c r="H111" s="1561"/>
      <c r="I111" s="1409"/>
      <c r="J111" s="2"/>
    </row>
    <row r="112" spans="1:256">
      <c r="A112" s="1919">
        <v>2022</v>
      </c>
      <c r="B112" s="1920" t="s">
        <v>164</v>
      </c>
      <c r="C112" s="1920" t="s">
        <v>5883</v>
      </c>
      <c r="D112" s="1920" t="s">
        <v>252</v>
      </c>
      <c r="E112" s="1921">
        <v>44626</v>
      </c>
      <c r="F112" s="1922" t="s">
        <v>5974</v>
      </c>
      <c r="G112" s="1923">
        <v>7</v>
      </c>
      <c r="H112" s="1924" t="s">
        <v>5884</v>
      </c>
      <c r="I112" s="1857"/>
      <c r="J112" s="2"/>
    </row>
    <row r="113" spans="1:20">
      <c r="A113" s="1919">
        <v>2022</v>
      </c>
      <c r="B113" s="1920"/>
      <c r="C113" s="1920"/>
      <c r="D113" s="1920"/>
      <c r="E113" s="1921"/>
      <c r="F113" s="1922"/>
      <c r="G113" s="1923">
        <v>7</v>
      </c>
      <c r="H113" s="1924"/>
      <c r="I113" s="1857"/>
      <c r="J113" s="2"/>
    </row>
    <row r="114" spans="1:20">
      <c r="A114" s="2174" t="s">
        <v>46</v>
      </c>
      <c r="B114" s="2175"/>
      <c r="C114" s="2175" t="s">
        <v>358</v>
      </c>
      <c r="D114" s="2176"/>
      <c r="E114" s="2177"/>
      <c r="F114" s="2178"/>
      <c r="G114" s="2179">
        <v>10</v>
      </c>
      <c r="H114" s="2180"/>
      <c r="I114" s="1409"/>
      <c r="J114" s="93"/>
    </row>
    <row r="115" spans="1:20">
      <c r="A115" s="147"/>
      <c r="C115" s="148"/>
      <c r="E115" s="1673"/>
      <c r="F115" s="133"/>
      <c r="G115" s="133"/>
      <c r="I115" s="1409"/>
      <c r="J115" s="93"/>
    </row>
    <row r="116" spans="1:20">
      <c r="A116" s="137">
        <v>2019</v>
      </c>
      <c r="B116" s="138" t="s">
        <v>91</v>
      </c>
      <c r="C116" s="138" t="s">
        <v>110</v>
      </c>
      <c r="D116" s="138" t="s">
        <v>227</v>
      </c>
      <c r="E116" s="1674">
        <v>43604</v>
      </c>
      <c r="F116" s="1656" t="s">
        <v>375</v>
      </c>
      <c r="G116" s="141">
        <v>10</v>
      </c>
      <c r="H116" s="1561" t="s">
        <v>376</v>
      </c>
      <c r="I116" s="1409"/>
    </row>
    <row r="117" spans="1:20">
      <c r="A117" s="137">
        <v>2019</v>
      </c>
      <c r="B117" s="138" t="s">
        <v>91</v>
      </c>
      <c r="C117" s="138" t="s">
        <v>110</v>
      </c>
      <c r="D117" s="138" t="s">
        <v>227</v>
      </c>
      <c r="E117" s="1674">
        <v>43604</v>
      </c>
      <c r="F117" s="1656" t="s">
        <v>377</v>
      </c>
      <c r="G117" s="141">
        <v>10</v>
      </c>
      <c r="H117" s="1561" t="s">
        <v>378</v>
      </c>
      <c r="I117" s="1409"/>
    </row>
    <row r="118" spans="1:20">
      <c r="A118" s="173">
        <v>2019</v>
      </c>
      <c r="B118" s="138" t="s">
        <v>91</v>
      </c>
      <c r="C118" s="138" t="s">
        <v>110</v>
      </c>
      <c r="D118" s="174" t="s">
        <v>277</v>
      </c>
      <c r="E118" s="1679">
        <v>43716</v>
      </c>
      <c r="F118" s="1657" t="s">
        <v>379</v>
      </c>
      <c r="G118" s="173">
        <v>3</v>
      </c>
      <c r="H118" s="88" t="s">
        <v>380</v>
      </c>
      <c r="I118" s="1409"/>
    </row>
    <row r="119" spans="1:20">
      <c r="A119" s="137">
        <v>2019</v>
      </c>
      <c r="B119" s="143"/>
      <c r="C119" s="143"/>
      <c r="D119" s="138"/>
      <c r="E119" s="1674"/>
      <c r="F119" s="1656"/>
      <c r="G119" s="141">
        <f>SUM(G116:G118)</f>
        <v>23</v>
      </c>
      <c r="H119" s="1561"/>
      <c r="I119" s="1409"/>
    </row>
    <row r="120" spans="1:20">
      <c r="A120" s="1874">
        <v>2020</v>
      </c>
      <c r="B120" s="1875" t="s">
        <v>91</v>
      </c>
      <c r="C120" s="2064" t="s">
        <v>110</v>
      </c>
      <c r="D120" s="2064" t="s">
        <v>252</v>
      </c>
      <c r="E120" s="2065">
        <v>43891</v>
      </c>
      <c r="F120" s="2066" t="s">
        <v>381</v>
      </c>
      <c r="G120" s="2090">
        <v>3</v>
      </c>
      <c r="H120" s="2071" t="s">
        <v>382</v>
      </c>
    </row>
    <row r="121" spans="1:20">
      <c r="A121" s="1874">
        <v>2020</v>
      </c>
      <c r="B121" s="1875" t="s">
        <v>91</v>
      </c>
      <c r="C121" s="2064" t="s">
        <v>110</v>
      </c>
      <c r="D121" s="2064" t="s">
        <v>252</v>
      </c>
      <c r="E121" s="2065">
        <v>43891</v>
      </c>
      <c r="F121" s="2066" t="s">
        <v>383</v>
      </c>
      <c r="G121" s="2090">
        <v>10</v>
      </c>
      <c r="H121" s="2071" t="s">
        <v>384</v>
      </c>
    </row>
    <row r="122" spans="1:20">
      <c r="A122" s="1874">
        <v>2020</v>
      </c>
      <c r="B122" s="1875"/>
      <c r="C122" s="2091"/>
      <c r="D122" s="2091"/>
      <c r="E122" s="2092"/>
      <c r="F122" s="2093"/>
      <c r="G122" s="2094">
        <f>SUM(G120:G121)</f>
        <v>13</v>
      </c>
      <c r="H122" s="2095"/>
    </row>
    <row r="123" spans="1:20">
      <c r="A123" s="1518">
        <v>2021</v>
      </c>
      <c r="B123" s="1519" t="s">
        <v>91</v>
      </c>
      <c r="C123" s="2037" t="s">
        <v>110</v>
      </c>
      <c r="D123" s="2037" t="s">
        <v>252</v>
      </c>
      <c r="E123" s="2038">
        <v>44262</v>
      </c>
      <c r="F123" s="2039" t="s">
        <v>5382</v>
      </c>
      <c r="G123" s="2039">
        <v>3</v>
      </c>
      <c r="H123" s="2047" t="s">
        <v>382</v>
      </c>
    </row>
    <row r="124" spans="1:20">
      <c r="A124" s="1518">
        <v>2021</v>
      </c>
      <c r="B124" s="1519" t="s">
        <v>91</v>
      </c>
      <c r="C124" s="2037" t="s">
        <v>110</v>
      </c>
      <c r="D124" s="2037" t="s">
        <v>252</v>
      </c>
      <c r="E124" s="2038">
        <v>44262</v>
      </c>
      <c r="F124" s="2039" t="s">
        <v>5383</v>
      </c>
      <c r="G124" s="2039">
        <v>7</v>
      </c>
      <c r="H124" s="2047" t="s">
        <v>835</v>
      </c>
    </row>
    <row r="125" spans="1:20">
      <c r="A125" s="1520">
        <v>2021</v>
      </c>
      <c r="B125" s="1519" t="s">
        <v>91</v>
      </c>
      <c r="C125" s="2037" t="s">
        <v>110</v>
      </c>
      <c r="D125" s="2037" t="s">
        <v>5486</v>
      </c>
      <c r="E125" s="2038">
        <v>44332</v>
      </c>
      <c r="F125" s="2040" t="s">
        <v>5497</v>
      </c>
      <c r="G125" s="2039">
        <v>15</v>
      </c>
      <c r="H125" s="2047" t="s">
        <v>5498</v>
      </c>
      <c r="I125" s="89"/>
      <c r="J125" s="2"/>
      <c r="T125" s="90"/>
    </row>
    <row r="126" spans="1:20">
      <c r="A126" s="1520">
        <v>2021</v>
      </c>
      <c r="B126" s="1519" t="s">
        <v>91</v>
      </c>
      <c r="C126" s="2037" t="s">
        <v>110</v>
      </c>
      <c r="D126" s="2037" t="s">
        <v>5486</v>
      </c>
      <c r="E126" s="2038">
        <v>44332</v>
      </c>
      <c r="F126" s="2040" t="s">
        <v>5499</v>
      </c>
      <c r="G126" s="2039">
        <v>10</v>
      </c>
      <c r="H126" s="2047" t="s">
        <v>5500</v>
      </c>
      <c r="I126" s="89"/>
      <c r="J126" s="2"/>
      <c r="T126" s="90"/>
    </row>
    <row r="127" spans="1:20">
      <c r="A127" s="1520">
        <v>2021</v>
      </c>
      <c r="B127" s="1519" t="s">
        <v>91</v>
      </c>
      <c r="C127" s="2037" t="s">
        <v>110</v>
      </c>
      <c r="D127" s="2037" t="s">
        <v>5486</v>
      </c>
      <c r="E127" s="2038">
        <v>44332</v>
      </c>
      <c r="F127" s="2040" t="s">
        <v>5501</v>
      </c>
      <c r="G127" s="2039">
        <v>10</v>
      </c>
      <c r="H127" s="2047" t="s">
        <v>5502</v>
      </c>
      <c r="I127" s="89"/>
      <c r="J127" s="2"/>
      <c r="T127" s="90"/>
    </row>
    <row r="128" spans="1:20">
      <c r="A128" s="1518">
        <v>2021</v>
      </c>
      <c r="B128" s="1519"/>
      <c r="C128" s="1519"/>
      <c r="D128" s="1519"/>
      <c r="E128" s="1676"/>
      <c r="F128" s="1711"/>
      <c r="G128" s="1520">
        <v>45</v>
      </c>
      <c r="H128" s="1562"/>
      <c r="I128" s="1409"/>
    </row>
    <row r="129" spans="1:10">
      <c r="A129" s="1919">
        <v>2022</v>
      </c>
      <c r="B129" s="1920" t="s">
        <v>91</v>
      </c>
      <c r="C129" s="1920" t="s">
        <v>110</v>
      </c>
      <c r="D129" s="1920" t="s">
        <v>252</v>
      </c>
      <c r="E129" s="1921">
        <v>44626</v>
      </c>
      <c r="F129" s="1922" t="s">
        <v>5925</v>
      </c>
      <c r="G129" s="1923">
        <v>3</v>
      </c>
      <c r="H129" s="1924" t="s">
        <v>5834</v>
      </c>
      <c r="I129" s="1857"/>
    </row>
    <row r="130" spans="1:10">
      <c r="A130" s="1919">
        <v>2022</v>
      </c>
      <c r="B130" s="1920" t="s">
        <v>91</v>
      </c>
      <c r="C130" s="1920" t="s">
        <v>110</v>
      </c>
      <c r="D130" s="1920" t="s">
        <v>252</v>
      </c>
      <c r="E130" s="1921">
        <v>44626</v>
      </c>
      <c r="F130" s="1922" t="s">
        <v>5972</v>
      </c>
      <c r="G130" s="1923">
        <v>3</v>
      </c>
      <c r="H130" s="1924" t="s">
        <v>5881</v>
      </c>
      <c r="I130" s="1857"/>
    </row>
    <row r="131" spans="1:10">
      <c r="A131" s="1919">
        <v>2022</v>
      </c>
      <c r="B131" s="1920" t="s">
        <v>91</v>
      </c>
      <c r="C131" s="1920" t="s">
        <v>110</v>
      </c>
      <c r="D131" s="1920" t="s">
        <v>5683</v>
      </c>
      <c r="E131" s="1921">
        <v>44703</v>
      </c>
      <c r="F131" s="1922" t="s">
        <v>6123</v>
      </c>
      <c r="G131" s="1923">
        <v>7</v>
      </c>
      <c r="H131" s="1924" t="s">
        <v>6061</v>
      </c>
      <c r="I131" s="1857"/>
    </row>
    <row r="132" spans="1:10">
      <c r="A132" s="1919">
        <v>2022</v>
      </c>
      <c r="B132" s="1920" t="s">
        <v>91</v>
      </c>
      <c r="C132" s="1920" t="s">
        <v>110</v>
      </c>
      <c r="D132" s="1920" t="s">
        <v>5683</v>
      </c>
      <c r="E132" s="1921">
        <v>44703</v>
      </c>
      <c r="F132" s="1922" t="s">
        <v>6213</v>
      </c>
      <c r="G132" s="1923">
        <v>3</v>
      </c>
      <c r="H132" s="1924" t="s">
        <v>6072</v>
      </c>
      <c r="I132" s="1857"/>
    </row>
    <row r="133" spans="1:10">
      <c r="A133" s="1919">
        <v>2022</v>
      </c>
      <c r="B133" s="1920" t="s">
        <v>91</v>
      </c>
      <c r="C133" s="1920" t="s">
        <v>110</v>
      </c>
      <c r="D133" s="1920" t="s">
        <v>5683</v>
      </c>
      <c r="E133" s="1921">
        <v>44703</v>
      </c>
      <c r="F133" s="1922" t="s">
        <v>6124</v>
      </c>
      <c r="G133" s="1923">
        <v>7</v>
      </c>
      <c r="H133" s="1924" t="s">
        <v>6092</v>
      </c>
      <c r="I133" s="1857"/>
    </row>
    <row r="134" spans="1:10">
      <c r="A134" s="1919">
        <v>2022</v>
      </c>
      <c r="B134" s="1920" t="s">
        <v>91</v>
      </c>
      <c r="C134" s="1920" t="s">
        <v>110</v>
      </c>
      <c r="D134" s="1920" t="s">
        <v>5683</v>
      </c>
      <c r="E134" s="1921">
        <v>44703</v>
      </c>
      <c r="F134" s="1922" t="s">
        <v>6223</v>
      </c>
      <c r="G134" s="1923">
        <v>10</v>
      </c>
      <c r="H134" s="1924" t="s">
        <v>6109</v>
      </c>
      <c r="I134" s="1857"/>
    </row>
    <row r="135" spans="1:10">
      <c r="A135" s="1919">
        <v>2022</v>
      </c>
      <c r="B135" s="1920" t="s">
        <v>91</v>
      </c>
      <c r="C135" s="1920" t="s">
        <v>110</v>
      </c>
      <c r="D135" s="1920" t="s">
        <v>6173</v>
      </c>
      <c r="E135" s="1921">
        <v>44709</v>
      </c>
      <c r="F135" s="1922" t="s">
        <v>6123</v>
      </c>
      <c r="G135" s="1923">
        <v>10</v>
      </c>
      <c r="H135" s="1924" t="s">
        <v>6188</v>
      </c>
      <c r="I135" s="1857"/>
    </row>
    <row r="136" spans="1:10">
      <c r="A136" s="1919">
        <v>2022</v>
      </c>
      <c r="B136" s="1920" t="s">
        <v>91</v>
      </c>
      <c r="C136" s="1920" t="s">
        <v>110</v>
      </c>
      <c r="D136" s="1920" t="s">
        <v>6173</v>
      </c>
      <c r="E136" s="1921">
        <v>44710</v>
      </c>
      <c r="F136" s="1922" t="s">
        <v>6124</v>
      </c>
      <c r="G136" s="1923">
        <v>5</v>
      </c>
      <c r="H136" s="1924" t="s">
        <v>6202</v>
      </c>
      <c r="I136" s="1857"/>
    </row>
    <row r="137" spans="1:10">
      <c r="A137" s="1919">
        <v>2022</v>
      </c>
      <c r="B137" s="1920"/>
      <c r="C137" s="1920"/>
      <c r="D137" s="1920"/>
      <c r="E137" s="1921"/>
      <c r="F137" s="1922"/>
      <c r="G137" s="1923">
        <v>48</v>
      </c>
      <c r="H137" s="1924"/>
      <c r="I137" s="1857"/>
    </row>
    <row r="138" spans="1:10">
      <c r="A138" s="2181" t="s">
        <v>46</v>
      </c>
      <c r="B138" s="2175"/>
      <c r="C138" s="2182" t="s">
        <v>385</v>
      </c>
      <c r="D138" s="2175"/>
      <c r="E138" s="2177"/>
      <c r="F138" s="2179"/>
      <c r="G138" s="2179">
        <v>129</v>
      </c>
      <c r="H138" s="2180"/>
      <c r="I138" s="1409"/>
      <c r="J138" s="93"/>
    </row>
    <row r="139" spans="1:10">
      <c r="A139" s="178"/>
      <c r="B139" s="154"/>
      <c r="C139" s="155"/>
      <c r="D139" s="154"/>
      <c r="E139" s="1677"/>
      <c r="F139" s="153"/>
      <c r="G139" s="153"/>
      <c r="H139" s="157"/>
      <c r="I139" s="1857"/>
      <c r="J139" s="93"/>
    </row>
    <row r="140" spans="1:10">
      <c r="A140" s="2017">
        <v>2023</v>
      </c>
      <c r="B140" s="2018" t="s">
        <v>129</v>
      </c>
      <c r="C140" s="2026" t="s">
        <v>5473</v>
      </c>
      <c r="D140" s="2096"/>
      <c r="E140" s="2027"/>
      <c r="F140" s="2097"/>
      <c r="G140" s="2028">
        <v>0</v>
      </c>
      <c r="H140" s="1494"/>
      <c r="I140" s="1857"/>
      <c r="J140" s="93"/>
    </row>
    <row r="141" spans="1:10">
      <c r="A141" s="2017">
        <v>2023</v>
      </c>
      <c r="B141" s="2018"/>
      <c r="C141" s="2023"/>
      <c r="D141" s="2018"/>
      <c r="E141" s="2020"/>
      <c r="F141" s="2021"/>
      <c r="G141" s="2021">
        <v>0</v>
      </c>
      <c r="H141" s="1832"/>
      <c r="I141" s="1857"/>
      <c r="J141" s="93"/>
    </row>
    <row r="142" spans="1:10">
      <c r="A142" s="2261" t="s">
        <v>46</v>
      </c>
      <c r="B142" s="2262"/>
      <c r="C142" s="2263" t="s">
        <v>5475</v>
      </c>
      <c r="D142" s="2262"/>
      <c r="E142" s="2264"/>
      <c r="F142" s="2265"/>
      <c r="G142" s="2265">
        <v>0</v>
      </c>
      <c r="H142" s="2266"/>
      <c r="I142" s="1857"/>
      <c r="J142" s="93"/>
    </row>
    <row r="143" spans="1:10">
      <c r="A143" s="178"/>
      <c r="B143" s="154"/>
      <c r="C143" s="155"/>
      <c r="D143" s="154"/>
      <c r="E143" s="1677"/>
      <c r="F143" s="153"/>
      <c r="G143" s="153"/>
      <c r="I143" s="1409"/>
      <c r="J143" s="93"/>
    </row>
    <row r="144" spans="1:10" ht="13.5" customHeight="1">
      <c r="A144" s="104">
        <v>2019</v>
      </c>
      <c r="B144" s="73" t="s">
        <v>91</v>
      </c>
      <c r="C144" s="73" t="s">
        <v>1616</v>
      </c>
      <c r="D144" s="131"/>
      <c r="E144" s="1673"/>
      <c r="F144" s="87"/>
      <c r="G144" s="133">
        <v>0</v>
      </c>
      <c r="I144" s="1409"/>
      <c r="J144" s="93"/>
    </row>
    <row r="145" spans="1:256" ht="13.5" customHeight="1">
      <c r="A145" s="104">
        <v>2019</v>
      </c>
      <c r="D145" s="131"/>
      <c r="E145" s="1673"/>
      <c r="F145" s="87"/>
      <c r="G145" s="133">
        <v>0</v>
      </c>
      <c r="I145" s="1409"/>
      <c r="J145" s="93"/>
    </row>
    <row r="146" spans="1:256" ht="13.5" customHeight="1">
      <c r="A146" s="2174" t="s">
        <v>46</v>
      </c>
      <c r="B146" s="2267"/>
      <c r="C146" s="2175" t="s">
        <v>1788</v>
      </c>
      <c r="D146" s="2268"/>
      <c r="E146" s="2269"/>
      <c r="F146" s="2270"/>
      <c r="G146" s="2179">
        <v>0</v>
      </c>
      <c r="H146" s="2271"/>
      <c r="I146" s="1409"/>
      <c r="J146" s="93"/>
    </row>
    <row r="147" spans="1:256" ht="13.5" customHeight="1">
      <c r="A147" s="278"/>
      <c r="D147" s="131"/>
      <c r="E147" s="1673"/>
      <c r="F147" s="87"/>
      <c r="G147" s="153"/>
      <c r="I147" s="1409"/>
      <c r="J147" s="93"/>
    </row>
    <row r="148" spans="1:256">
      <c r="A148" s="137">
        <v>2019</v>
      </c>
      <c r="B148" s="138" t="s">
        <v>164</v>
      </c>
      <c r="C148" s="143" t="s">
        <v>186</v>
      </c>
      <c r="D148" s="138" t="s">
        <v>227</v>
      </c>
      <c r="E148" s="1674">
        <v>43604</v>
      </c>
      <c r="F148" s="1656" t="s">
        <v>397</v>
      </c>
      <c r="G148" s="141">
        <v>7</v>
      </c>
      <c r="H148" s="1561" t="s">
        <v>398</v>
      </c>
      <c r="I148" s="1409"/>
    </row>
    <row r="149" spans="1:256">
      <c r="A149" s="173">
        <v>2019</v>
      </c>
      <c r="B149" s="138" t="s">
        <v>164</v>
      </c>
      <c r="C149" s="174" t="s">
        <v>186</v>
      </c>
      <c r="D149" s="174" t="s">
        <v>277</v>
      </c>
      <c r="E149" s="1679">
        <v>43716</v>
      </c>
      <c r="F149" s="1657" t="s">
        <v>399</v>
      </c>
      <c r="G149" s="173">
        <v>7</v>
      </c>
      <c r="H149" s="88" t="s">
        <v>400</v>
      </c>
      <c r="I149" s="1409"/>
    </row>
    <row r="150" spans="1:256">
      <c r="A150" s="173">
        <v>2019</v>
      </c>
      <c r="B150" s="138" t="s">
        <v>164</v>
      </c>
      <c r="C150" s="174" t="s">
        <v>186</v>
      </c>
      <c r="D150" s="174" t="s">
        <v>277</v>
      </c>
      <c r="E150" s="1679">
        <v>43716</v>
      </c>
      <c r="F150" s="1657" t="s">
        <v>401</v>
      </c>
      <c r="G150" s="173">
        <v>10</v>
      </c>
      <c r="H150" s="88" t="s">
        <v>402</v>
      </c>
      <c r="I150" s="1409"/>
    </row>
    <row r="151" spans="1:256">
      <c r="A151" s="137">
        <v>2019</v>
      </c>
      <c r="B151" s="143"/>
      <c r="C151" s="143"/>
      <c r="D151" s="138"/>
      <c r="E151" s="1674"/>
      <c r="F151" s="1656"/>
      <c r="G151" s="141">
        <f>SUM(G148:G150)</f>
        <v>24</v>
      </c>
      <c r="H151" s="1561"/>
      <c r="I151" s="1409"/>
    </row>
    <row r="152" spans="1:256" ht="13.5" customHeight="1">
      <c r="A152" s="2181" t="s">
        <v>46</v>
      </c>
      <c r="B152" s="2175"/>
      <c r="C152" s="2272" t="s">
        <v>403</v>
      </c>
      <c r="D152" s="2175"/>
      <c r="E152" s="2177"/>
      <c r="F152" s="2179"/>
      <c r="G152" s="2179">
        <f>G151</f>
        <v>24</v>
      </c>
      <c r="H152" s="2180"/>
      <c r="I152" s="1409"/>
      <c r="J152" s="93"/>
      <c r="IV152" s="2"/>
    </row>
    <row r="153" spans="1:256" ht="13.5" customHeight="1">
      <c r="A153" s="178"/>
      <c r="B153" s="154"/>
      <c r="C153" s="155"/>
      <c r="D153" s="154"/>
      <c r="E153" s="1677"/>
      <c r="F153" s="153"/>
      <c r="G153" s="153"/>
      <c r="H153" s="157"/>
      <c r="I153" s="1409"/>
      <c r="J153" s="93"/>
      <c r="IV153" s="2"/>
    </row>
    <row r="154" spans="1:256" ht="13.5" customHeight="1">
      <c r="A154" s="2017">
        <v>2023</v>
      </c>
      <c r="B154" s="2018" t="s">
        <v>129</v>
      </c>
      <c r="C154" s="2023" t="s">
        <v>59</v>
      </c>
      <c r="D154" s="2018"/>
      <c r="E154" s="2020"/>
      <c r="F154" s="2021"/>
      <c r="G154" s="2021">
        <v>0</v>
      </c>
      <c r="I154" s="1409"/>
      <c r="J154" s="93"/>
    </row>
    <row r="155" spans="1:256" ht="13.5" customHeight="1">
      <c r="A155" s="2017">
        <v>2023</v>
      </c>
      <c r="B155" s="2018"/>
      <c r="C155" s="2023"/>
      <c r="D155" s="2096"/>
      <c r="E155" s="2027"/>
      <c r="F155" s="2028"/>
      <c r="G155" s="2028">
        <v>0</v>
      </c>
      <c r="H155" s="1882"/>
      <c r="I155" s="1409"/>
      <c r="J155" s="2"/>
    </row>
    <row r="156" spans="1:256" ht="13.5" customHeight="1">
      <c r="A156" s="2181" t="s">
        <v>46</v>
      </c>
      <c r="B156" s="2175"/>
      <c r="C156" s="2182" t="s">
        <v>409</v>
      </c>
      <c r="D156" s="2175"/>
      <c r="E156" s="2177"/>
      <c r="F156" s="2179"/>
      <c r="G156" s="2179">
        <v>0</v>
      </c>
      <c r="H156" s="2180"/>
      <c r="I156" s="1409"/>
      <c r="J156" s="93"/>
      <c r="IV156" s="2"/>
    </row>
    <row r="157" spans="1:256" ht="13.5" customHeight="1">
      <c r="A157" s="178"/>
      <c r="B157" s="154"/>
      <c r="C157" s="155"/>
      <c r="D157" s="154"/>
      <c r="E157" s="1677"/>
      <c r="F157" s="153"/>
      <c r="G157" s="153"/>
      <c r="H157" s="157"/>
      <c r="I157" s="1409"/>
      <c r="J157" s="93"/>
      <c r="IV157" s="2"/>
    </row>
    <row r="158" spans="1:256" ht="13.5" customHeight="1">
      <c r="A158" s="177">
        <v>2020</v>
      </c>
      <c r="B158" s="180" t="s">
        <v>129</v>
      </c>
      <c r="C158" s="2029" t="s">
        <v>131</v>
      </c>
      <c r="D158" s="2029" t="s">
        <v>252</v>
      </c>
      <c r="E158" s="2030">
        <v>43891</v>
      </c>
      <c r="F158" s="2031" t="s">
        <v>410</v>
      </c>
      <c r="G158" s="2032">
        <v>10</v>
      </c>
      <c r="H158" s="2098" t="s">
        <v>411</v>
      </c>
      <c r="I158" s="2" t="s">
        <v>2844</v>
      </c>
      <c r="J158" s="93"/>
      <c r="IV158" s="2"/>
    </row>
    <row r="159" spans="1:256" ht="13.5" customHeight="1">
      <c r="A159" s="177">
        <v>2020</v>
      </c>
      <c r="B159" s="180"/>
      <c r="C159" s="2029"/>
      <c r="D159" s="2029"/>
      <c r="E159" s="2030"/>
      <c r="F159" s="2031"/>
      <c r="G159" s="2032">
        <f>G158</f>
        <v>10</v>
      </c>
      <c r="H159" s="2098"/>
      <c r="J159" s="93"/>
      <c r="IV159" s="2"/>
    </row>
    <row r="160" spans="1:256" ht="13.5" customHeight="1">
      <c r="A160" s="1497">
        <v>2021</v>
      </c>
      <c r="B160" s="1457" t="s">
        <v>129</v>
      </c>
      <c r="C160" s="2037" t="s">
        <v>131</v>
      </c>
      <c r="D160" s="2037" t="s">
        <v>5486</v>
      </c>
      <c r="E160" s="2038">
        <v>44332</v>
      </c>
      <c r="F160" s="2040" t="s">
        <v>5503</v>
      </c>
      <c r="G160" s="2039">
        <v>10</v>
      </c>
      <c r="H160" s="2047" t="s">
        <v>5504</v>
      </c>
      <c r="J160" s="93"/>
      <c r="IV160" s="2"/>
    </row>
    <row r="161" spans="1:256" ht="13.5" customHeight="1">
      <c r="A161" s="1497">
        <v>2021</v>
      </c>
      <c r="B161" s="1457"/>
      <c r="C161" s="2037"/>
      <c r="D161" s="2037"/>
      <c r="E161" s="2038"/>
      <c r="F161" s="2040"/>
      <c r="G161" s="2039">
        <f>SUM(G160)</f>
        <v>10</v>
      </c>
      <c r="H161" s="2047"/>
      <c r="J161" s="93"/>
      <c r="IV161" s="2"/>
    </row>
    <row r="162" spans="1:256" ht="13.5" customHeight="1">
      <c r="A162" s="1833">
        <v>2022</v>
      </c>
      <c r="B162" s="1827" t="s">
        <v>129</v>
      </c>
      <c r="C162" s="1896" t="s">
        <v>131</v>
      </c>
      <c r="D162" s="1896" t="s">
        <v>277</v>
      </c>
      <c r="E162" s="1898">
        <v>44815</v>
      </c>
      <c r="F162" s="2042" t="s">
        <v>6343</v>
      </c>
      <c r="G162" s="1902">
        <v>3</v>
      </c>
      <c r="H162" s="2048" t="s">
        <v>677</v>
      </c>
      <c r="J162" s="93"/>
      <c r="IV162" s="2"/>
    </row>
    <row r="163" spans="1:256" ht="13.5" customHeight="1">
      <c r="A163" s="1833">
        <v>2022</v>
      </c>
      <c r="B163" s="1827"/>
      <c r="C163" s="1896"/>
      <c r="D163" s="1896"/>
      <c r="E163" s="1898"/>
      <c r="F163" s="2042"/>
      <c r="G163" s="1902">
        <v>3</v>
      </c>
      <c r="H163" s="2048"/>
      <c r="J163" s="93"/>
      <c r="IV163" s="2"/>
    </row>
    <row r="164" spans="1:256" s="123" customFormat="1" ht="13.5" customHeight="1">
      <c r="A164" s="2181" t="s">
        <v>46</v>
      </c>
      <c r="B164" s="2175"/>
      <c r="C164" s="2278" t="s">
        <v>5804</v>
      </c>
      <c r="D164" s="2175"/>
      <c r="E164" s="2177"/>
      <c r="F164" s="2179"/>
      <c r="G164" s="2179">
        <v>23</v>
      </c>
      <c r="H164" s="2180"/>
      <c r="I164" s="1555"/>
      <c r="J164" s="99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IV164" s="103"/>
    </row>
    <row r="165" spans="1:256" ht="13.5" customHeight="1">
      <c r="A165" s="178"/>
      <c r="B165" s="154"/>
      <c r="C165" s="275"/>
      <c r="D165" s="154"/>
      <c r="E165" s="1677"/>
      <c r="F165" s="153"/>
      <c r="G165" s="153"/>
      <c r="H165" s="157"/>
      <c r="I165" s="1409"/>
      <c r="J165" s="93"/>
      <c r="IV165" s="2"/>
    </row>
    <row r="166" spans="1:256" ht="13.5" customHeight="1">
      <c r="A166" s="147">
        <v>2019</v>
      </c>
      <c r="B166" s="73" t="s">
        <v>164</v>
      </c>
      <c r="C166" s="148" t="s">
        <v>412</v>
      </c>
      <c r="D166" s="73" t="s">
        <v>112</v>
      </c>
      <c r="E166" s="1673">
        <v>43786</v>
      </c>
      <c r="F166" s="133" t="s">
        <v>413</v>
      </c>
      <c r="G166" s="133">
        <v>5</v>
      </c>
      <c r="H166" s="88" t="s">
        <v>414</v>
      </c>
      <c r="I166" s="1409"/>
      <c r="J166" s="93"/>
    </row>
    <row r="167" spans="1:256" ht="13.5" customHeight="1">
      <c r="A167" s="147">
        <v>2019</v>
      </c>
      <c r="C167" s="148"/>
      <c r="E167" s="1673"/>
      <c r="F167" s="133"/>
      <c r="G167" s="133">
        <f>SUM(G166)</f>
        <v>5</v>
      </c>
      <c r="I167" s="1409"/>
      <c r="J167" s="93"/>
      <c r="IV167" s="2"/>
    </row>
    <row r="168" spans="1:256" ht="13.5" customHeight="1">
      <c r="A168" s="177">
        <v>2020</v>
      </c>
      <c r="B168" s="1860" t="s">
        <v>164</v>
      </c>
      <c r="C168" s="254" t="s">
        <v>169</v>
      </c>
      <c r="D168" s="2029" t="s">
        <v>252</v>
      </c>
      <c r="E168" s="2030">
        <v>43891</v>
      </c>
      <c r="F168" s="2031" t="s">
        <v>415</v>
      </c>
      <c r="G168" s="2032">
        <v>7</v>
      </c>
      <c r="H168" s="275" t="s">
        <v>416</v>
      </c>
      <c r="I168" s="1409"/>
      <c r="J168" s="93"/>
      <c r="IV168" s="2"/>
    </row>
    <row r="169" spans="1:256" ht="13.5" customHeight="1">
      <c r="A169" s="177">
        <v>2020</v>
      </c>
      <c r="C169" s="148"/>
      <c r="E169" s="1673"/>
      <c r="F169" s="133"/>
      <c r="G169" s="133">
        <f>SUM(G168:G168)</f>
        <v>7</v>
      </c>
      <c r="I169" s="1409"/>
      <c r="J169" s="93"/>
      <c r="IV169" s="2"/>
    </row>
    <row r="170" spans="1:256" ht="13.5" customHeight="1">
      <c r="A170" s="2181" t="s">
        <v>46</v>
      </c>
      <c r="B170" s="2175"/>
      <c r="C170" s="2182" t="s">
        <v>419</v>
      </c>
      <c r="D170" s="2175"/>
      <c r="E170" s="2177"/>
      <c r="F170" s="2179"/>
      <c r="G170" s="2179">
        <v>12</v>
      </c>
      <c r="H170" s="2180"/>
      <c r="I170" s="1409"/>
      <c r="J170" s="93"/>
      <c r="IV170" s="2"/>
    </row>
    <row r="171" spans="1:256" ht="13.5" customHeight="1">
      <c r="A171" s="178"/>
      <c r="B171" s="154"/>
      <c r="C171" s="155"/>
      <c r="D171" s="154"/>
      <c r="E171" s="1677"/>
      <c r="F171" s="153"/>
      <c r="G171" s="153"/>
      <c r="H171" s="157"/>
      <c r="I171" s="1409"/>
      <c r="J171" s="93"/>
      <c r="IV171" s="2"/>
    </row>
    <row r="172" spans="1:256" ht="13.5" customHeight="1">
      <c r="A172" s="1497">
        <v>2021</v>
      </c>
      <c r="B172" s="1457" t="s">
        <v>129</v>
      </c>
      <c r="C172" s="1459" t="s">
        <v>1622</v>
      </c>
      <c r="D172" s="2037" t="s">
        <v>5486</v>
      </c>
      <c r="E172" s="2038">
        <v>44332</v>
      </c>
      <c r="F172" s="2040" t="s">
        <v>5505</v>
      </c>
      <c r="G172" s="2039">
        <v>10</v>
      </c>
      <c r="H172" s="1494" t="s">
        <v>5506</v>
      </c>
      <c r="I172" s="1409"/>
      <c r="J172" s="93"/>
      <c r="IV172" s="2"/>
    </row>
    <row r="173" spans="1:256" ht="13.5" customHeight="1">
      <c r="A173" s="1497">
        <v>2021</v>
      </c>
      <c r="B173" s="1605"/>
      <c r="C173" s="1606"/>
      <c r="D173" s="1605"/>
      <c r="E173" s="1694"/>
      <c r="F173" s="1719"/>
      <c r="G173" s="1458">
        <v>10</v>
      </c>
      <c r="H173" s="1607"/>
      <c r="I173" s="1409"/>
      <c r="J173" s="93"/>
      <c r="IV173" s="2"/>
    </row>
    <row r="174" spans="1:256" ht="13.5" customHeight="1">
      <c r="A174" s="2181" t="s">
        <v>46</v>
      </c>
      <c r="B174" s="2175"/>
      <c r="C174" s="2182" t="s">
        <v>1807</v>
      </c>
      <c r="D174" s="2175"/>
      <c r="E174" s="2177"/>
      <c r="F174" s="2179"/>
      <c r="G174" s="2179">
        <v>10</v>
      </c>
      <c r="H174" s="2282"/>
      <c r="I174" s="1409"/>
      <c r="J174" s="93"/>
      <c r="IV174" s="2"/>
    </row>
    <row r="175" spans="1:256" ht="13.5" customHeight="1">
      <c r="A175" s="104"/>
      <c r="D175" s="131"/>
      <c r="E175" s="1673"/>
      <c r="F175" s="87"/>
      <c r="G175" s="133"/>
      <c r="I175" s="1409"/>
      <c r="J175" s="93"/>
    </row>
    <row r="176" spans="1:256">
      <c r="A176" s="173">
        <v>2019</v>
      </c>
      <c r="B176" s="73" t="s">
        <v>164</v>
      </c>
      <c r="C176" s="174" t="s">
        <v>172</v>
      </c>
      <c r="D176" s="174" t="s">
        <v>277</v>
      </c>
      <c r="E176" s="1679">
        <v>43716</v>
      </c>
      <c r="F176" s="1657" t="s">
        <v>422</v>
      </c>
      <c r="G176" s="173">
        <v>7</v>
      </c>
      <c r="H176" s="88" t="s">
        <v>423</v>
      </c>
      <c r="I176" s="1409"/>
      <c r="IV176" s="2"/>
    </row>
    <row r="177" spans="1:256">
      <c r="A177" s="173">
        <v>2019</v>
      </c>
      <c r="B177" s="73" t="s">
        <v>164</v>
      </c>
      <c r="C177" s="174" t="s">
        <v>172</v>
      </c>
      <c r="D177" s="174" t="s">
        <v>277</v>
      </c>
      <c r="E177" s="1679">
        <v>43716</v>
      </c>
      <c r="F177" s="1657" t="s">
        <v>424</v>
      </c>
      <c r="G177" s="173">
        <v>10</v>
      </c>
      <c r="H177" s="88" t="s">
        <v>425</v>
      </c>
      <c r="I177" s="1409"/>
      <c r="IV177" s="2"/>
    </row>
    <row r="178" spans="1:256">
      <c r="A178" s="173">
        <v>2019</v>
      </c>
      <c r="B178" s="73" t="s">
        <v>164</v>
      </c>
      <c r="C178" s="174" t="s">
        <v>172</v>
      </c>
      <c r="D178" s="174" t="s">
        <v>277</v>
      </c>
      <c r="E178" s="1679">
        <v>43716</v>
      </c>
      <c r="F178" s="1657" t="s">
        <v>426</v>
      </c>
      <c r="G178" s="173">
        <v>7</v>
      </c>
      <c r="H178" s="88" t="s">
        <v>427</v>
      </c>
      <c r="I178" s="1409"/>
      <c r="IV178" s="2"/>
    </row>
    <row r="179" spans="1:256">
      <c r="A179" s="173">
        <v>2019</v>
      </c>
      <c r="B179" s="73" t="s">
        <v>164</v>
      </c>
      <c r="C179" s="174" t="s">
        <v>172</v>
      </c>
      <c r="D179" s="174" t="s">
        <v>277</v>
      </c>
      <c r="E179" s="1679">
        <v>43716</v>
      </c>
      <c r="F179" s="1657" t="s">
        <v>428</v>
      </c>
      <c r="G179" s="173">
        <v>10</v>
      </c>
      <c r="H179" s="88" t="s">
        <v>429</v>
      </c>
      <c r="I179" s="1409"/>
      <c r="IV179" s="2"/>
    </row>
    <row r="180" spans="1:256">
      <c r="A180" s="173">
        <v>2019</v>
      </c>
      <c r="B180" s="174"/>
      <c r="C180" s="174"/>
      <c r="D180" s="174"/>
      <c r="E180" s="1679"/>
      <c r="F180" s="1715"/>
      <c r="G180" s="173">
        <f>SUM(G176:G179)</f>
        <v>34</v>
      </c>
      <c r="I180" s="1409"/>
      <c r="IV180" s="2"/>
    </row>
    <row r="181" spans="1:256">
      <c r="A181" s="184">
        <v>2020</v>
      </c>
      <c r="B181" s="1860" t="s">
        <v>164</v>
      </c>
      <c r="C181" s="254" t="s">
        <v>172</v>
      </c>
      <c r="D181" s="2029" t="s">
        <v>252</v>
      </c>
      <c r="E181" s="2030">
        <v>43891</v>
      </c>
      <c r="F181" s="2031" t="s">
        <v>420</v>
      </c>
      <c r="G181" s="2032">
        <v>7</v>
      </c>
      <c r="H181" s="275" t="s">
        <v>430</v>
      </c>
      <c r="I181" s="1409"/>
      <c r="IV181" s="2"/>
    </row>
    <row r="182" spans="1:256">
      <c r="A182" s="184">
        <v>2020</v>
      </c>
      <c r="B182" s="174"/>
      <c r="C182" s="174"/>
      <c r="D182" s="174"/>
      <c r="E182" s="1679"/>
      <c r="F182" s="1715"/>
      <c r="G182" s="1363">
        <f>SUM(G181:G181)</f>
        <v>7</v>
      </c>
      <c r="I182" s="1409"/>
      <c r="IV182" s="2"/>
    </row>
    <row r="183" spans="1:256">
      <c r="A183" s="1831">
        <v>2022</v>
      </c>
      <c r="B183" s="1827" t="s">
        <v>164</v>
      </c>
      <c r="C183" s="1827" t="s">
        <v>172</v>
      </c>
      <c r="D183" s="1827" t="s">
        <v>277</v>
      </c>
      <c r="E183" s="1829">
        <v>44815</v>
      </c>
      <c r="F183" s="1843" t="s">
        <v>6330</v>
      </c>
      <c r="G183" s="1831">
        <v>3</v>
      </c>
      <c r="H183" s="1832" t="s">
        <v>2033</v>
      </c>
      <c r="I183" s="1409"/>
      <c r="IV183" s="2"/>
    </row>
    <row r="184" spans="1:256">
      <c r="A184" s="1831">
        <v>2022</v>
      </c>
      <c r="B184" s="174"/>
      <c r="C184" s="174"/>
      <c r="D184" s="174"/>
      <c r="E184" s="1679"/>
      <c r="F184" s="1715"/>
      <c r="G184" s="1831">
        <v>3</v>
      </c>
      <c r="I184" s="1409"/>
      <c r="IV184" s="2"/>
    </row>
    <row r="185" spans="1:256" ht="13.5" customHeight="1">
      <c r="A185" s="2181" t="s">
        <v>46</v>
      </c>
      <c r="B185" s="2175"/>
      <c r="C185" s="2182" t="s">
        <v>431</v>
      </c>
      <c r="D185" s="2175"/>
      <c r="E185" s="2177"/>
      <c r="F185" s="2179"/>
      <c r="G185" s="2179">
        <v>44</v>
      </c>
      <c r="H185" s="2180"/>
      <c r="I185" s="1409"/>
      <c r="J185" s="93"/>
      <c r="IV185" s="2"/>
    </row>
    <row r="186" spans="1:256" ht="13.5" customHeight="1">
      <c r="A186" s="147"/>
      <c r="C186" s="148"/>
      <c r="E186" s="1673"/>
      <c r="F186" s="133"/>
      <c r="G186" s="133"/>
      <c r="I186" s="1409"/>
      <c r="J186" s="93"/>
      <c r="IV186" s="2"/>
    </row>
    <row r="187" spans="1:256" ht="13.5" customHeight="1">
      <c r="A187" s="104">
        <v>2019</v>
      </c>
      <c r="B187" s="73" t="s">
        <v>129</v>
      </c>
      <c r="C187" s="73" t="s">
        <v>432</v>
      </c>
      <c r="D187" s="72"/>
      <c r="E187" s="1673"/>
      <c r="F187" s="133"/>
      <c r="G187" s="87">
        <v>0</v>
      </c>
      <c r="H187" s="269"/>
      <c r="I187" s="1409"/>
      <c r="J187" s="93"/>
      <c r="K187" s="261"/>
      <c r="IV187" s="2"/>
    </row>
    <row r="188" spans="1:256" ht="13.5" customHeight="1">
      <c r="A188" s="104">
        <v>2019</v>
      </c>
      <c r="D188" s="72"/>
      <c r="E188" s="1673"/>
      <c r="F188" s="133"/>
      <c r="G188" s="87">
        <f>G187</f>
        <v>0</v>
      </c>
      <c r="H188" s="269"/>
      <c r="I188" s="1409"/>
      <c r="J188" s="93"/>
      <c r="K188" s="261"/>
      <c r="IV188" s="2"/>
    </row>
    <row r="189" spans="1:256" ht="13.5" customHeight="1">
      <c r="A189" s="2174" t="s">
        <v>46</v>
      </c>
      <c r="B189" s="2175"/>
      <c r="C189" s="2175" t="s">
        <v>436</v>
      </c>
      <c r="D189" s="2272"/>
      <c r="E189" s="2177"/>
      <c r="F189" s="2179"/>
      <c r="G189" s="2178">
        <f>G188</f>
        <v>0</v>
      </c>
      <c r="H189" s="2180"/>
      <c r="I189" s="1409"/>
      <c r="J189" s="93"/>
      <c r="IV189" s="2"/>
    </row>
    <row r="190" spans="1:256" ht="13.5" customHeight="1">
      <c r="A190" s="278"/>
      <c r="B190" s="154"/>
      <c r="C190" s="154"/>
      <c r="D190" s="279"/>
      <c r="E190" s="1677"/>
      <c r="F190" s="153"/>
      <c r="G190" s="280"/>
      <c r="H190" s="157"/>
      <c r="I190" s="1409"/>
      <c r="J190" s="93"/>
      <c r="IV190" s="2"/>
    </row>
    <row r="191" spans="1:256" ht="13.5" customHeight="1">
      <c r="A191" s="1871">
        <v>2020</v>
      </c>
      <c r="B191" s="1860" t="s">
        <v>91</v>
      </c>
      <c r="C191" s="1860" t="s">
        <v>119</v>
      </c>
      <c r="D191" s="1869" t="s">
        <v>392</v>
      </c>
      <c r="E191" s="1862">
        <v>43905</v>
      </c>
      <c r="F191" s="1859" t="s">
        <v>438</v>
      </c>
      <c r="G191" s="1873">
        <v>5</v>
      </c>
      <c r="H191" s="1870" t="s">
        <v>244</v>
      </c>
      <c r="I191" s="1409"/>
      <c r="J191" s="93"/>
      <c r="IV191" s="2"/>
    </row>
    <row r="192" spans="1:256" ht="13.5" customHeight="1">
      <c r="A192" s="1871">
        <v>2020</v>
      </c>
      <c r="B192" s="1860"/>
      <c r="C192" s="1860"/>
      <c r="D192" s="1869"/>
      <c r="E192" s="1862"/>
      <c r="F192" s="1859"/>
      <c r="G192" s="1873">
        <f>SUM(G191)</f>
        <v>5</v>
      </c>
      <c r="H192" s="1870"/>
      <c r="I192" s="1409"/>
      <c r="J192" s="93"/>
      <c r="IV192" s="2"/>
    </row>
    <row r="193" spans="1:256" ht="13.5" customHeight="1">
      <c r="A193" s="1536">
        <v>2021</v>
      </c>
      <c r="B193" s="1457" t="s">
        <v>91</v>
      </c>
      <c r="C193" s="2037" t="s">
        <v>119</v>
      </c>
      <c r="D193" s="2037" t="s">
        <v>5486</v>
      </c>
      <c r="E193" s="2038">
        <v>44332</v>
      </c>
      <c r="F193" s="2040" t="s">
        <v>5734</v>
      </c>
      <c r="G193" s="2039">
        <v>10</v>
      </c>
      <c r="H193" s="2047" t="s">
        <v>5702</v>
      </c>
      <c r="J193" s="93"/>
      <c r="IV193" s="2"/>
    </row>
    <row r="194" spans="1:256" ht="13.5" customHeight="1">
      <c r="A194" s="1536">
        <v>2021</v>
      </c>
      <c r="B194" s="1457" t="s">
        <v>91</v>
      </c>
      <c r="C194" s="2037" t="s">
        <v>119</v>
      </c>
      <c r="D194" s="2037" t="s">
        <v>5486</v>
      </c>
      <c r="E194" s="2038">
        <v>44332</v>
      </c>
      <c r="F194" s="2040" t="s">
        <v>5735</v>
      </c>
      <c r="G194" s="2039">
        <v>3</v>
      </c>
      <c r="H194" s="2047" t="s">
        <v>5701</v>
      </c>
      <c r="J194" s="93"/>
      <c r="IV194" s="2"/>
    </row>
    <row r="195" spans="1:256" ht="13.5" customHeight="1">
      <c r="A195" s="1536">
        <v>2021</v>
      </c>
      <c r="B195" s="1605"/>
      <c r="C195" s="1605"/>
      <c r="D195" s="1608"/>
      <c r="E195" s="1694"/>
      <c r="F195" s="1719"/>
      <c r="G195" s="1534">
        <v>13</v>
      </c>
      <c r="H195" s="1607"/>
      <c r="I195" s="1409"/>
      <c r="J195" s="93"/>
      <c r="IV195" s="2"/>
    </row>
    <row r="196" spans="1:256" ht="13.5" customHeight="1">
      <c r="A196" s="1825">
        <v>2022</v>
      </c>
      <c r="B196" s="1827" t="s">
        <v>91</v>
      </c>
      <c r="C196" s="1827" t="s">
        <v>119</v>
      </c>
      <c r="D196" s="1834" t="s">
        <v>5745</v>
      </c>
      <c r="E196" s="1829">
        <v>44633</v>
      </c>
      <c r="F196" s="1831" t="s">
        <v>6006</v>
      </c>
      <c r="G196" s="1830">
        <v>5</v>
      </c>
      <c r="H196" s="1832" t="s">
        <v>244</v>
      </c>
      <c r="I196" s="1409"/>
      <c r="J196" s="93"/>
      <c r="IV196" s="2"/>
    </row>
    <row r="197" spans="1:256" ht="13.5" customHeight="1">
      <c r="A197" s="1825">
        <v>2022</v>
      </c>
      <c r="B197" s="1827" t="s">
        <v>91</v>
      </c>
      <c r="C197" s="1827" t="s">
        <v>119</v>
      </c>
      <c r="D197" s="1834" t="s">
        <v>5683</v>
      </c>
      <c r="E197" s="1829">
        <v>44703</v>
      </c>
      <c r="F197" s="1831" t="s">
        <v>6006</v>
      </c>
      <c r="G197" s="1830">
        <v>10</v>
      </c>
      <c r="H197" s="1832" t="s">
        <v>6077</v>
      </c>
      <c r="I197" s="1857"/>
      <c r="J197" s="93"/>
      <c r="IV197" s="2"/>
    </row>
    <row r="198" spans="1:256" ht="13.5" customHeight="1">
      <c r="A198" s="1825">
        <v>2022</v>
      </c>
      <c r="B198" s="1827" t="s">
        <v>91</v>
      </c>
      <c r="C198" s="1827" t="s">
        <v>119</v>
      </c>
      <c r="D198" s="1834" t="s">
        <v>6173</v>
      </c>
      <c r="E198" s="1829">
        <v>44710</v>
      </c>
      <c r="F198" s="1831" t="s">
        <v>6006</v>
      </c>
      <c r="G198" s="1830">
        <v>15</v>
      </c>
      <c r="H198" s="1832" t="s">
        <v>6195</v>
      </c>
      <c r="I198" s="1857"/>
      <c r="J198" s="93"/>
      <c r="IV198" s="2"/>
    </row>
    <row r="199" spans="1:256" ht="13.5" customHeight="1">
      <c r="A199" s="1825">
        <v>2022</v>
      </c>
      <c r="B199" s="1827"/>
      <c r="C199" s="1827"/>
      <c r="D199" s="1834"/>
      <c r="E199" s="1829"/>
      <c r="F199" s="1831"/>
      <c r="G199" s="1830">
        <v>30</v>
      </c>
      <c r="H199" s="1832"/>
      <c r="I199" s="1857"/>
      <c r="J199" s="93"/>
      <c r="IV199" s="2"/>
    </row>
    <row r="200" spans="1:256" ht="13.5" customHeight="1">
      <c r="A200" s="2290" t="s">
        <v>46</v>
      </c>
      <c r="B200" s="2262"/>
      <c r="C200" s="2262" t="s">
        <v>119</v>
      </c>
      <c r="D200" s="2291"/>
      <c r="E200" s="2264"/>
      <c r="F200" s="2265"/>
      <c r="G200" s="2292">
        <v>48</v>
      </c>
      <c r="H200" s="2282"/>
      <c r="I200" s="1857"/>
      <c r="J200" s="93"/>
      <c r="IV200" s="2"/>
    </row>
    <row r="201" spans="1:256" ht="13.5" customHeight="1">
      <c r="A201" s="283"/>
      <c r="B201" s="284"/>
      <c r="C201" s="285"/>
      <c r="D201" s="284"/>
      <c r="E201" s="1695"/>
      <c r="F201" s="288"/>
      <c r="G201" s="288"/>
      <c r="H201" s="287"/>
      <c r="I201" s="1857"/>
      <c r="J201" s="93"/>
    </row>
    <row r="202" spans="1:256" ht="13.5" customHeight="1">
      <c r="A202" s="147">
        <v>2019</v>
      </c>
      <c r="B202" s="73" t="s">
        <v>164</v>
      </c>
      <c r="C202" s="148" t="s">
        <v>208</v>
      </c>
      <c r="E202" s="1673"/>
      <c r="F202" s="133"/>
      <c r="G202" s="133">
        <v>0</v>
      </c>
      <c r="I202" s="1857"/>
      <c r="J202" s="93"/>
    </row>
    <row r="203" spans="1:256" ht="13.5" customHeight="1">
      <c r="A203" s="147">
        <v>2019</v>
      </c>
      <c r="C203" s="148"/>
      <c r="E203" s="1673"/>
      <c r="F203" s="133"/>
      <c r="G203" s="133">
        <v>0</v>
      </c>
      <c r="I203" s="1857"/>
      <c r="J203" s="93"/>
    </row>
    <row r="204" spans="1:256" ht="13.5" customHeight="1">
      <c r="A204" s="2181" t="s">
        <v>46</v>
      </c>
      <c r="B204" s="2267"/>
      <c r="C204" s="2182" t="s">
        <v>441</v>
      </c>
      <c r="D204" s="2267"/>
      <c r="E204" s="2269"/>
      <c r="F204" s="2293"/>
      <c r="G204" s="2293">
        <v>0</v>
      </c>
      <c r="H204" s="2271"/>
      <c r="I204" s="1409"/>
      <c r="J204" s="93"/>
    </row>
    <row r="205" spans="1:256" ht="13.5" customHeight="1">
      <c r="A205" s="178"/>
      <c r="C205" s="155"/>
      <c r="E205" s="1673"/>
      <c r="F205" s="133"/>
      <c r="G205" s="133"/>
      <c r="I205" s="1857"/>
      <c r="J205" s="93"/>
    </row>
    <row r="206" spans="1:256">
      <c r="A206" s="1505">
        <v>2019</v>
      </c>
      <c r="B206" s="1521" t="s">
        <v>164</v>
      </c>
      <c r="C206" s="1521" t="s">
        <v>63</v>
      </c>
      <c r="D206" s="1506" t="s">
        <v>227</v>
      </c>
      <c r="E206" s="1687">
        <v>43604</v>
      </c>
      <c r="F206" s="1713" t="s">
        <v>453</v>
      </c>
      <c r="G206" s="1507">
        <v>10</v>
      </c>
      <c r="H206" s="1640" t="s">
        <v>454</v>
      </c>
      <c r="I206" s="1857"/>
    </row>
    <row r="207" spans="1:256">
      <c r="A207" s="1505">
        <v>2019</v>
      </c>
      <c r="B207" s="1521" t="s">
        <v>164</v>
      </c>
      <c r="C207" s="1521" t="s">
        <v>63</v>
      </c>
      <c r="D207" s="1506" t="s">
        <v>227</v>
      </c>
      <c r="E207" s="1687">
        <v>43604</v>
      </c>
      <c r="F207" s="1713" t="s">
        <v>455</v>
      </c>
      <c r="G207" s="1507">
        <v>7</v>
      </c>
      <c r="H207" s="1640" t="s">
        <v>456</v>
      </c>
      <c r="I207" s="1857"/>
    </row>
    <row r="208" spans="1:256">
      <c r="A208" s="1522">
        <v>2019</v>
      </c>
      <c r="B208" s="1521" t="s">
        <v>164</v>
      </c>
      <c r="C208" s="1521" t="s">
        <v>63</v>
      </c>
      <c r="D208" s="1521" t="s">
        <v>78</v>
      </c>
      <c r="E208" s="1699">
        <v>43611</v>
      </c>
      <c r="F208" s="1723" t="s">
        <v>455</v>
      </c>
      <c r="G208" s="1524">
        <v>5</v>
      </c>
      <c r="H208" s="1523" t="s">
        <v>457</v>
      </c>
      <c r="I208" s="1857"/>
      <c r="J208" s="93"/>
    </row>
    <row r="209" spans="1:10">
      <c r="A209" s="1522">
        <v>2019</v>
      </c>
      <c r="B209" s="1521"/>
      <c r="C209" s="1521"/>
      <c r="D209" s="1521"/>
      <c r="E209" s="1699"/>
      <c r="F209" s="1723"/>
      <c r="G209" s="1524">
        <f>SUM(G206:G208)</f>
        <v>22</v>
      </c>
      <c r="H209" s="1523"/>
      <c r="I209" s="1857"/>
      <c r="J209" s="93"/>
    </row>
    <row r="210" spans="1:10">
      <c r="A210" s="1525">
        <v>2020</v>
      </c>
      <c r="B210" s="1526" t="s">
        <v>164</v>
      </c>
      <c r="C210" s="1527" t="s">
        <v>63</v>
      </c>
      <c r="D210" s="1527" t="s">
        <v>252</v>
      </c>
      <c r="E210" s="1700">
        <v>43891</v>
      </c>
      <c r="F210" s="1724" t="s">
        <v>455</v>
      </c>
      <c r="G210" s="1528">
        <v>7</v>
      </c>
      <c r="H210" s="1644" t="s">
        <v>458</v>
      </c>
      <c r="I210" s="1857"/>
      <c r="J210" s="93"/>
    </row>
    <row r="211" spans="1:10">
      <c r="A211" s="1525">
        <v>2020</v>
      </c>
      <c r="B211" s="1521"/>
      <c r="C211" s="1521"/>
      <c r="D211" s="1521"/>
      <c r="E211" s="1699"/>
      <c r="F211" s="1723"/>
      <c r="G211" s="1524">
        <f>SUM(G210)</f>
        <v>7</v>
      </c>
      <c r="H211" s="1523"/>
      <c r="I211" s="1857"/>
      <c r="J211" s="93"/>
    </row>
    <row r="212" spans="1:10">
      <c r="A212" s="1513">
        <v>2021</v>
      </c>
      <c r="B212" s="1530" t="s">
        <v>164</v>
      </c>
      <c r="C212" s="1494" t="s">
        <v>63</v>
      </c>
      <c r="D212" s="2037" t="s">
        <v>252</v>
      </c>
      <c r="E212" s="2038">
        <v>44262</v>
      </c>
      <c r="F212" s="2039" t="s">
        <v>5384</v>
      </c>
      <c r="G212" s="2039">
        <v>3</v>
      </c>
      <c r="H212" s="1494" t="s">
        <v>1179</v>
      </c>
      <c r="I212" s="1409"/>
      <c r="J212" s="93"/>
    </row>
    <row r="213" spans="1:10">
      <c r="A213" s="1513">
        <v>2021</v>
      </c>
      <c r="B213" s="1530"/>
      <c r="C213" s="1530"/>
      <c r="D213" s="1530"/>
      <c r="E213" s="1701"/>
      <c r="F213" s="1725"/>
      <c r="G213" s="1532">
        <f>SUM(G212)</f>
        <v>3</v>
      </c>
      <c r="H213" s="1531"/>
      <c r="I213" s="1409"/>
      <c r="J213" s="93"/>
    </row>
    <row r="214" spans="1:10">
      <c r="A214" s="2226" t="s">
        <v>46</v>
      </c>
      <c r="B214" s="2227"/>
      <c r="C214" s="2227" t="s">
        <v>460</v>
      </c>
      <c r="D214" s="2227"/>
      <c r="E214" s="2229"/>
      <c r="F214" s="2230"/>
      <c r="G214" s="2294">
        <f>G213+G209+G211</f>
        <v>32</v>
      </c>
      <c r="H214" s="2231"/>
      <c r="I214" s="1409"/>
      <c r="J214" s="93"/>
    </row>
    <row r="215" spans="1:10">
      <c r="A215" s="147"/>
      <c r="C215" s="72"/>
      <c r="E215" s="1673"/>
      <c r="F215" s="133"/>
      <c r="G215" s="133"/>
      <c r="I215" s="1409"/>
      <c r="J215" s="93"/>
    </row>
    <row r="216" spans="1:10">
      <c r="A216" s="173">
        <v>2019</v>
      </c>
      <c r="B216" s="73" t="s">
        <v>164</v>
      </c>
      <c r="C216" s="174" t="s">
        <v>187</v>
      </c>
      <c r="D216" s="174" t="s">
        <v>277</v>
      </c>
      <c r="E216" s="1679">
        <v>43716</v>
      </c>
      <c r="F216" s="1657" t="s">
        <v>468</v>
      </c>
      <c r="G216" s="173">
        <v>7</v>
      </c>
      <c r="H216" s="88" t="s">
        <v>469</v>
      </c>
      <c r="I216" s="1409"/>
    </row>
    <row r="217" spans="1:10">
      <c r="A217" s="173">
        <v>2019</v>
      </c>
      <c r="B217" s="174"/>
      <c r="C217" s="174"/>
      <c r="D217" s="174"/>
      <c r="E217" s="1679"/>
      <c r="F217" s="1715"/>
      <c r="G217" s="173">
        <f>SUM(G216)</f>
        <v>7</v>
      </c>
      <c r="I217" s="1409"/>
    </row>
    <row r="218" spans="1:10">
      <c r="A218" s="1458">
        <v>2021</v>
      </c>
      <c r="B218" s="1457" t="s">
        <v>164</v>
      </c>
      <c r="C218" s="1459" t="s">
        <v>187</v>
      </c>
      <c r="D218" s="2037" t="s">
        <v>5486</v>
      </c>
      <c r="E218" s="2038">
        <v>44332</v>
      </c>
      <c r="F218" s="2040" t="s">
        <v>5509</v>
      </c>
      <c r="G218" s="2039">
        <v>15</v>
      </c>
      <c r="H218" s="1494" t="s">
        <v>6058</v>
      </c>
      <c r="I218" s="1409"/>
    </row>
    <row r="219" spans="1:10">
      <c r="A219" s="1458">
        <v>2021</v>
      </c>
      <c r="B219" s="1457"/>
      <c r="C219" s="1457"/>
      <c r="D219" s="1457"/>
      <c r="E219" s="1684"/>
      <c r="F219" s="1726"/>
      <c r="G219" s="1458">
        <f>SUM(G218)</f>
        <v>15</v>
      </c>
      <c r="H219" s="1499"/>
      <c r="I219" s="1409"/>
    </row>
    <row r="220" spans="1:10">
      <c r="A220" s="2174" t="s">
        <v>46</v>
      </c>
      <c r="B220" s="2175"/>
      <c r="C220" s="2175" t="s">
        <v>470</v>
      </c>
      <c r="D220" s="2176"/>
      <c r="E220" s="2177"/>
      <c r="F220" s="2178"/>
      <c r="G220" s="2179">
        <v>22</v>
      </c>
      <c r="H220" s="2180"/>
      <c r="I220" s="1409"/>
      <c r="J220" s="93"/>
    </row>
    <row r="221" spans="1:10">
      <c r="A221" s="104"/>
      <c r="D221" s="131"/>
      <c r="E221" s="1673"/>
      <c r="F221" s="87"/>
      <c r="G221" s="133"/>
      <c r="I221" s="1409"/>
      <c r="J221" s="93"/>
    </row>
    <row r="222" spans="1:10">
      <c r="A222" s="2099">
        <v>2023</v>
      </c>
      <c r="B222" s="2018" t="s">
        <v>164</v>
      </c>
      <c r="C222" s="2096" t="s">
        <v>5512</v>
      </c>
      <c r="D222" s="2096"/>
      <c r="E222" s="2027"/>
      <c r="F222" s="2097"/>
      <c r="G222" s="2028">
        <v>0</v>
      </c>
      <c r="H222" s="1494"/>
      <c r="I222" s="1409"/>
      <c r="J222" s="93"/>
    </row>
    <row r="223" spans="1:10">
      <c r="A223" s="2099">
        <v>2023</v>
      </c>
      <c r="B223" s="2018"/>
      <c r="C223" s="2018"/>
      <c r="D223" s="2100"/>
      <c r="E223" s="2020"/>
      <c r="F223" s="2101"/>
      <c r="G223" s="2021">
        <v>0</v>
      </c>
      <c r="H223" s="1832"/>
      <c r="I223" s="1409"/>
      <c r="J223" s="93"/>
    </row>
    <row r="224" spans="1:10">
      <c r="A224" s="2174" t="s">
        <v>46</v>
      </c>
      <c r="B224" s="2175"/>
      <c r="C224" s="2175" t="s">
        <v>5511</v>
      </c>
      <c r="D224" s="2176"/>
      <c r="E224" s="2177"/>
      <c r="F224" s="2178"/>
      <c r="G224" s="2179">
        <v>0</v>
      </c>
      <c r="H224" s="2180"/>
      <c r="I224" s="1409"/>
      <c r="J224" s="93"/>
    </row>
    <row r="225" spans="1:10">
      <c r="A225" s="278"/>
      <c r="B225" s="154"/>
      <c r="C225" s="154"/>
      <c r="D225" s="326"/>
      <c r="E225" s="1677"/>
      <c r="F225" s="280"/>
      <c r="G225" s="153"/>
      <c r="H225" s="157"/>
      <c r="I225" s="1409"/>
      <c r="J225" s="93"/>
    </row>
    <row r="226" spans="1:10">
      <c r="A226" s="104">
        <v>2019</v>
      </c>
      <c r="B226" s="73" t="s">
        <v>164</v>
      </c>
      <c r="C226" s="73" t="s">
        <v>192</v>
      </c>
      <c r="D226" s="131" t="s">
        <v>1332</v>
      </c>
      <c r="E226" s="1673">
        <v>43540</v>
      </c>
      <c r="F226" s="87" t="s">
        <v>472</v>
      </c>
      <c r="G226" s="133">
        <v>5</v>
      </c>
      <c r="H226" s="88" t="s">
        <v>342</v>
      </c>
      <c r="I226" s="1409"/>
      <c r="J226" s="93"/>
    </row>
    <row r="227" spans="1:10">
      <c r="A227" s="104">
        <v>2019</v>
      </c>
      <c r="B227" s="73" t="s">
        <v>164</v>
      </c>
      <c r="C227" s="73" t="s">
        <v>192</v>
      </c>
      <c r="D227" s="131" t="s">
        <v>1332</v>
      </c>
      <c r="E227" s="1673">
        <v>43540</v>
      </c>
      <c r="F227" s="87" t="s">
        <v>472</v>
      </c>
      <c r="G227" s="133">
        <v>5</v>
      </c>
      <c r="H227" s="88" t="s">
        <v>391</v>
      </c>
      <c r="I227" s="1409"/>
      <c r="J227" s="93"/>
    </row>
    <row r="228" spans="1:10">
      <c r="A228" s="104">
        <v>2019</v>
      </c>
      <c r="D228" s="131"/>
      <c r="E228" s="1673"/>
      <c r="F228" s="87"/>
      <c r="G228" s="133">
        <f>SUM(G226:G227)</f>
        <v>10</v>
      </c>
      <c r="I228" s="1409"/>
      <c r="J228" s="93"/>
    </row>
    <row r="229" spans="1:10">
      <c r="A229" s="1871">
        <v>2020</v>
      </c>
      <c r="B229" s="1860" t="s">
        <v>164</v>
      </c>
      <c r="C229" s="1860" t="s">
        <v>192</v>
      </c>
      <c r="D229" s="1872" t="s">
        <v>1332</v>
      </c>
      <c r="E229" s="1862">
        <v>43904</v>
      </c>
      <c r="F229" s="1873" t="s">
        <v>474</v>
      </c>
      <c r="G229" s="1859">
        <v>5</v>
      </c>
      <c r="H229" s="1870" t="s">
        <v>352</v>
      </c>
      <c r="I229" s="1409"/>
      <c r="J229" s="93"/>
    </row>
    <row r="230" spans="1:10">
      <c r="A230" s="1871">
        <v>2020</v>
      </c>
      <c r="B230" s="1860" t="s">
        <v>164</v>
      </c>
      <c r="C230" s="1860" t="s">
        <v>192</v>
      </c>
      <c r="D230" s="1872" t="s">
        <v>1332</v>
      </c>
      <c r="E230" s="1862">
        <v>43904</v>
      </c>
      <c r="F230" s="1873" t="s">
        <v>472</v>
      </c>
      <c r="G230" s="1859">
        <v>0</v>
      </c>
      <c r="H230" s="1870" t="s">
        <v>391</v>
      </c>
      <c r="I230" s="1409" t="s">
        <v>234</v>
      </c>
      <c r="J230" s="93"/>
    </row>
    <row r="231" spans="1:10">
      <c r="A231" s="1871">
        <v>2020</v>
      </c>
      <c r="B231" s="1860" t="s">
        <v>164</v>
      </c>
      <c r="C231" s="1860" t="s">
        <v>192</v>
      </c>
      <c r="D231" s="1872" t="s">
        <v>1332</v>
      </c>
      <c r="E231" s="1862">
        <v>43904</v>
      </c>
      <c r="F231" s="1873" t="s">
        <v>472</v>
      </c>
      <c r="G231" s="1859">
        <v>0</v>
      </c>
      <c r="H231" s="1870" t="s">
        <v>342</v>
      </c>
      <c r="I231" s="1409" t="s">
        <v>234</v>
      </c>
      <c r="J231" s="93"/>
    </row>
    <row r="232" spans="1:10">
      <c r="A232" s="1871">
        <v>2020</v>
      </c>
      <c r="B232" s="1860"/>
      <c r="C232" s="1860"/>
      <c r="D232" s="1872"/>
      <c r="E232" s="1862"/>
      <c r="F232" s="1873"/>
      <c r="G232" s="1859">
        <f>SUM(G229:G231)</f>
        <v>5</v>
      </c>
      <c r="H232" s="1870"/>
      <c r="I232" s="1409"/>
      <c r="J232" s="93"/>
    </row>
    <row r="233" spans="1:10">
      <c r="A233" s="1825">
        <v>2022</v>
      </c>
      <c r="B233" s="1827" t="s">
        <v>164</v>
      </c>
      <c r="C233" s="1827" t="s">
        <v>192</v>
      </c>
      <c r="D233" s="1828" t="s">
        <v>5476</v>
      </c>
      <c r="E233" s="1829">
        <v>44604</v>
      </c>
      <c r="F233" s="1830" t="s">
        <v>5772</v>
      </c>
      <c r="G233" s="1831">
        <v>5</v>
      </c>
      <c r="H233" s="1832" t="s">
        <v>5744</v>
      </c>
      <c r="I233" s="1409"/>
      <c r="J233" s="93"/>
    </row>
    <row r="234" spans="1:10">
      <c r="A234" s="1825">
        <v>2022</v>
      </c>
      <c r="B234" s="1827" t="s">
        <v>164</v>
      </c>
      <c r="C234" s="1827" t="s">
        <v>192</v>
      </c>
      <c r="D234" s="1828" t="s">
        <v>5476</v>
      </c>
      <c r="E234" s="1829">
        <v>44604</v>
      </c>
      <c r="F234" s="1830" t="s">
        <v>5772</v>
      </c>
      <c r="G234" s="1831">
        <v>5</v>
      </c>
      <c r="H234" s="1832" t="s">
        <v>352</v>
      </c>
      <c r="I234" s="1409"/>
      <c r="J234" s="93"/>
    </row>
    <row r="235" spans="1:10">
      <c r="A235" s="1825">
        <v>2022</v>
      </c>
      <c r="B235" s="1827" t="s">
        <v>164</v>
      </c>
      <c r="C235" s="1827" t="s">
        <v>192</v>
      </c>
      <c r="D235" s="1828" t="s">
        <v>5476</v>
      </c>
      <c r="E235" s="1829">
        <v>44604</v>
      </c>
      <c r="F235" s="1830" t="s">
        <v>5814</v>
      </c>
      <c r="G235" s="1831">
        <v>5</v>
      </c>
      <c r="H235" s="1832" t="s">
        <v>354</v>
      </c>
      <c r="I235" s="1409"/>
      <c r="J235" s="93"/>
    </row>
    <row r="236" spans="1:10">
      <c r="A236" s="1825">
        <v>2022</v>
      </c>
      <c r="B236" s="1827" t="s">
        <v>164</v>
      </c>
      <c r="C236" s="1827" t="s">
        <v>192</v>
      </c>
      <c r="D236" s="1828" t="s">
        <v>1332</v>
      </c>
      <c r="E236" s="1829">
        <v>44639</v>
      </c>
      <c r="F236" s="1830" t="s">
        <v>6022</v>
      </c>
      <c r="G236" s="1831">
        <v>5</v>
      </c>
      <c r="H236" s="1832" t="s">
        <v>354</v>
      </c>
      <c r="I236" s="1857"/>
      <c r="J236" s="93"/>
    </row>
    <row r="237" spans="1:10">
      <c r="A237" s="1825">
        <v>2022</v>
      </c>
      <c r="B237" s="1827" t="s">
        <v>164</v>
      </c>
      <c r="C237" s="1827" t="s">
        <v>192</v>
      </c>
      <c r="D237" s="1828" t="s">
        <v>6021</v>
      </c>
      <c r="E237" s="1829">
        <v>44723</v>
      </c>
      <c r="F237" s="1830" t="s">
        <v>5772</v>
      </c>
      <c r="G237" s="1831">
        <v>5</v>
      </c>
      <c r="H237" s="1832" t="s">
        <v>5744</v>
      </c>
      <c r="I237" s="1857"/>
      <c r="J237" s="93"/>
    </row>
    <row r="238" spans="1:10">
      <c r="A238" s="1825">
        <v>2022</v>
      </c>
      <c r="B238" s="1827" t="s">
        <v>164</v>
      </c>
      <c r="C238" s="1827" t="s">
        <v>192</v>
      </c>
      <c r="D238" s="1828" t="s">
        <v>6021</v>
      </c>
      <c r="E238" s="1829">
        <v>44723</v>
      </c>
      <c r="F238" s="1830" t="s">
        <v>5772</v>
      </c>
      <c r="G238" s="1831">
        <v>5</v>
      </c>
      <c r="H238" s="1832" t="s">
        <v>352</v>
      </c>
      <c r="I238" s="1857"/>
      <c r="J238" s="93"/>
    </row>
    <row r="239" spans="1:10">
      <c r="A239" s="1825">
        <v>2022</v>
      </c>
      <c r="B239" s="1827" t="s">
        <v>164</v>
      </c>
      <c r="C239" s="1827" t="s">
        <v>192</v>
      </c>
      <c r="D239" s="1828" t="s">
        <v>6021</v>
      </c>
      <c r="E239" s="1829">
        <v>44723</v>
      </c>
      <c r="F239" s="1830" t="s">
        <v>5814</v>
      </c>
      <c r="G239" s="1831">
        <v>0</v>
      </c>
      <c r="H239" s="1832" t="s">
        <v>995</v>
      </c>
      <c r="I239" s="1857" t="s">
        <v>234</v>
      </c>
      <c r="J239" s="93"/>
    </row>
    <row r="240" spans="1:10">
      <c r="A240" s="1825">
        <v>2022</v>
      </c>
      <c r="B240" s="1827" t="s">
        <v>164</v>
      </c>
      <c r="C240" s="1827" t="s">
        <v>192</v>
      </c>
      <c r="D240" s="1828" t="s">
        <v>6021</v>
      </c>
      <c r="E240" s="1829">
        <v>44723</v>
      </c>
      <c r="F240" s="1830" t="s">
        <v>5814</v>
      </c>
      <c r="G240" s="1831">
        <v>0</v>
      </c>
      <c r="H240" s="1832" t="s">
        <v>354</v>
      </c>
      <c r="I240" s="1857" t="s">
        <v>234</v>
      </c>
      <c r="J240" s="93"/>
    </row>
    <row r="241" spans="1:20">
      <c r="A241" s="1825">
        <v>2022</v>
      </c>
      <c r="B241" s="1827" t="s">
        <v>164</v>
      </c>
      <c r="C241" s="1827" t="s">
        <v>192</v>
      </c>
      <c r="D241" s="1828" t="s">
        <v>6362</v>
      </c>
      <c r="E241" s="1829">
        <v>44871</v>
      </c>
      <c r="F241" s="1830" t="s">
        <v>5772</v>
      </c>
      <c r="G241" s="1831">
        <v>5</v>
      </c>
      <c r="H241" s="1832" t="s">
        <v>352</v>
      </c>
      <c r="I241" s="1857"/>
      <c r="J241" s="93"/>
    </row>
    <row r="242" spans="1:20">
      <c r="A242" s="1825">
        <v>2022</v>
      </c>
      <c r="B242" s="1362"/>
      <c r="C242" s="1362"/>
      <c r="D242" s="1407"/>
      <c r="E242" s="1681"/>
      <c r="F242" s="1830"/>
      <c r="G242" s="1831">
        <v>35</v>
      </c>
      <c r="H242" s="1832"/>
      <c r="I242" s="1857"/>
      <c r="J242" s="93"/>
    </row>
    <row r="243" spans="1:20">
      <c r="A243" s="2174" t="s">
        <v>46</v>
      </c>
      <c r="B243" s="2175"/>
      <c r="C243" s="2175" t="s">
        <v>476</v>
      </c>
      <c r="D243" s="2176"/>
      <c r="E243" s="2177"/>
      <c r="F243" s="2178"/>
      <c r="G243" s="2179">
        <v>50</v>
      </c>
      <c r="H243" s="2180"/>
      <c r="I243" s="1409"/>
      <c r="J243" s="93"/>
    </row>
    <row r="244" spans="1:20">
      <c r="A244" s="278"/>
      <c r="B244" s="154"/>
      <c r="C244" s="154"/>
      <c r="D244" s="326"/>
      <c r="E244" s="1677"/>
      <c r="F244" s="280"/>
      <c r="G244" s="153"/>
      <c r="H244" s="157"/>
      <c r="I244" s="1409"/>
      <c r="J244" s="93"/>
    </row>
    <row r="245" spans="1:20" s="115" customFormat="1">
      <c r="A245" s="1536">
        <v>2021</v>
      </c>
      <c r="B245" s="1457" t="s">
        <v>164</v>
      </c>
      <c r="C245" s="1537" t="s">
        <v>5779</v>
      </c>
      <c r="D245" s="2037" t="s">
        <v>5486</v>
      </c>
      <c r="E245" s="2038">
        <v>44332</v>
      </c>
      <c r="F245" s="2040" t="s">
        <v>5518</v>
      </c>
      <c r="G245" s="2039">
        <v>15</v>
      </c>
      <c r="H245" s="1494" t="s">
        <v>6047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>
      <c r="A246" s="1536">
        <v>2021</v>
      </c>
      <c r="B246" s="1457"/>
      <c r="C246" s="1457"/>
      <c r="D246" s="1533"/>
      <c r="E246" s="1684"/>
      <c r="F246" s="1534"/>
      <c r="G246" s="1458">
        <f>SUM(G245)</f>
        <v>15</v>
      </c>
      <c r="H246" s="1499"/>
      <c r="I246" s="1540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>
      <c r="A247" s="2174" t="s">
        <v>46</v>
      </c>
      <c r="B247" s="2175"/>
      <c r="C247" s="2175" t="s">
        <v>479</v>
      </c>
      <c r="D247" s="2176"/>
      <c r="E247" s="2177"/>
      <c r="F247" s="2178"/>
      <c r="G247" s="2179">
        <v>15</v>
      </c>
      <c r="H247" s="2180"/>
      <c r="I247" s="1409"/>
      <c r="J247" s="93"/>
    </row>
    <row r="248" spans="1:20">
      <c r="A248" s="278"/>
      <c r="B248" s="154"/>
      <c r="C248" s="154"/>
      <c r="D248" s="326"/>
      <c r="E248" s="1677"/>
      <c r="F248" s="280"/>
      <c r="G248" s="153"/>
      <c r="H248" s="157"/>
      <c r="I248" s="1409"/>
      <c r="J248" s="93"/>
    </row>
    <row r="249" spans="1:20">
      <c r="A249" s="147">
        <v>2019</v>
      </c>
      <c r="B249" s="73" t="s">
        <v>53</v>
      </c>
      <c r="C249" s="72" t="s">
        <v>89</v>
      </c>
      <c r="D249" s="73" t="s">
        <v>6021</v>
      </c>
      <c r="E249" s="1673">
        <v>43562</v>
      </c>
      <c r="F249" s="133" t="s">
        <v>480</v>
      </c>
      <c r="G249" s="87">
        <v>0</v>
      </c>
      <c r="H249" s="88" t="s">
        <v>309</v>
      </c>
      <c r="I249" s="1409" t="s">
        <v>234</v>
      </c>
      <c r="J249" s="2"/>
    </row>
    <row r="250" spans="1:20">
      <c r="A250" s="104">
        <v>2019</v>
      </c>
      <c r="D250" s="131"/>
      <c r="E250" s="1673"/>
      <c r="F250" s="87"/>
      <c r="G250" s="133">
        <f>SUM(G249)</f>
        <v>0</v>
      </c>
      <c r="I250" s="1409"/>
      <c r="J250" s="93"/>
    </row>
    <row r="251" spans="1:20">
      <c r="A251" s="1825">
        <v>2022</v>
      </c>
      <c r="B251" s="1827" t="s">
        <v>53</v>
      </c>
      <c r="C251" s="1827" t="s">
        <v>6228</v>
      </c>
      <c r="D251" s="1828" t="s">
        <v>6021</v>
      </c>
      <c r="E251" s="1829">
        <v>44723</v>
      </c>
      <c r="F251" s="1830" t="s">
        <v>6229</v>
      </c>
      <c r="G251" s="1831">
        <v>5</v>
      </c>
      <c r="H251" s="1832" t="s">
        <v>435</v>
      </c>
      <c r="I251" s="1857"/>
      <c r="J251" s="93"/>
    </row>
    <row r="252" spans="1:20">
      <c r="A252" s="1825">
        <v>2022</v>
      </c>
      <c r="B252" s="1827"/>
      <c r="C252" s="1827"/>
      <c r="D252" s="1828"/>
      <c r="E252" s="1829"/>
      <c r="F252" s="1830"/>
      <c r="G252" s="1831">
        <v>5</v>
      </c>
      <c r="H252" s="1832"/>
      <c r="I252" s="1857"/>
      <c r="J252" s="93"/>
    </row>
    <row r="253" spans="1:20">
      <c r="A253" s="2174" t="s">
        <v>46</v>
      </c>
      <c r="B253" s="2175"/>
      <c r="C253" s="2175" t="s">
        <v>482</v>
      </c>
      <c r="D253" s="2176"/>
      <c r="E253" s="2177"/>
      <c r="F253" s="2178"/>
      <c r="G253" s="2179">
        <v>5</v>
      </c>
      <c r="H253" s="2180"/>
      <c r="I253" s="1409"/>
      <c r="J253" s="93"/>
    </row>
    <row r="254" spans="1:20">
      <c r="A254" s="278"/>
      <c r="B254" s="154"/>
      <c r="C254" s="154"/>
      <c r="D254" s="326"/>
      <c r="E254" s="1677"/>
      <c r="F254" s="280"/>
      <c r="G254" s="153"/>
      <c r="H254" s="157"/>
      <c r="I254" s="1409"/>
      <c r="J254" s="93"/>
    </row>
    <row r="255" spans="1:20">
      <c r="A255" s="147">
        <v>2019</v>
      </c>
      <c r="B255" s="73" t="s">
        <v>91</v>
      </c>
      <c r="C255" s="73" t="s">
        <v>120</v>
      </c>
      <c r="D255" s="73" t="s">
        <v>58</v>
      </c>
      <c r="E255" s="1673">
        <v>43506</v>
      </c>
      <c r="F255" s="133" t="s">
        <v>502</v>
      </c>
      <c r="G255" s="133">
        <v>5</v>
      </c>
      <c r="H255" s="88" t="s">
        <v>342</v>
      </c>
      <c r="I255" s="1409"/>
      <c r="J255" s="2"/>
    </row>
    <row r="256" spans="1:20">
      <c r="A256" s="147">
        <v>2019</v>
      </c>
      <c r="B256" s="73" t="s">
        <v>91</v>
      </c>
      <c r="C256" s="73" t="s">
        <v>120</v>
      </c>
      <c r="D256" s="73" t="s">
        <v>58</v>
      </c>
      <c r="E256" s="1673">
        <v>43506</v>
      </c>
      <c r="F256" s="133" t="s">
        <v>502</v>
      </c>
      <c r="G256" s="133">
        <v>5</v>
      </c>
      <c r="H256" s="88" t="s">
        <v>503</v>
      </c>
      <c r="I256" s="1409"/>
      <c r="J256" s="2"/>
    </row>
    <row r="257" spans="1:20">
      <c r="A257" s="137">
        <v>2019</v>
      </c>
      <c r="B257" s="73" t="s">
        <v>91</v>
      </c>
      <c r="C257" s="73" t="s">
        <v>120</v>
      </c>
      <c r="D257" s="138" t="s">
        <v>227</v>
      </c>
      <c r="E257" s="1674">
        <v>43604</v>
      </c>
      <c r="F257" s="1656" t="s">
        <v>504</v>
      </c>
      <c r="G257" s="141">
        <v>7</v>
      </c>
      <c r="H257" s="1561" t="s">
        <v>505</v>
      </c>
      <c r="I257" s="1409"/>
    </row>
    <row r="258" spans="1:20">
      <c r="A258" s="137">
        <v>2019</v>
      </c>
      <c r="B258" s="73" t="s">
        <v>91</v>
      </c>
      <c r="C258" s="73" t="s">
        <v>120</v>
      </c>
      <c r="D258" s="138" t="s">
        <v>227</v>
      </c>
      <c r="E258" s="1674">
        <v>43604</v>
      </c>
      <c r="F258" s="1656" t="s">
        <v>506</v>
      </c>
      <c r="G258" s="141">
        <v>10</v>
      </c>
      <c r="H258" s="1561" t="s">
        <v>507</v>
      </c>
      <c r="I258" s="1409"/>
    </row>
    <row r="259" spans="1:20">
      <c r="A259" s="137">
        <v>2019</v>
      </c>
      <c r="B259" s="73" t="s">
        <v>91</v>
      </c>
      <c r="C259" s="73" t="s">
        <v>120</v>
      </c>
      <c r="D259" s="138" t="s">
        <v>227</v>
      </c>
      <c r="E259" s="1674">
        <v>43604</v>
      </c>
      <c r="F259" s="1656" t="s">
        <v>508</v>
      </c>
      <c r="G259" s="141">
        <v>7</v>
      </c>
      <c r="H259" s="1561" t="s">
        <v>509</v>
      </c>
      <c r="I259" s="1409"/>
    </row>
    <row r="260" spans="1:20">
      <c r="A260" s="137">
        <v>2019</v>
      </c>
      <c r="B260" s="73" t="s">
        <v>91</v>
      </c>
      <c r="C260" s="73" t="s">
        <v>120</v>
      </c>
      <c r="D260" s="138" t="s">
        <v>227</v>
      </c>
      <c r="E260" s="1674">
        <v>43604</v>
      </c>
      <c r="F260" s="1656" t="s">
        <v>510</v>
      </c>
      <c r="G260" s="141">
        <v>3</v>
      </c>
      <c r="H260" s="1561" t="s">
        <v>511</v>
      </c>
      <c r="I260" s="1409"/>
    </row>
    <row r="261" spans="1:20">
      <c r="A261" s="147">
        <v>2019</v>
      </c>
      <c r="B261" s="73" t="s">
        <v>91</v>
      </c>
      <c r="C261" s="73" t="s">
        <v>120</v>
      </c>
      <c r="D261" s="73" t="s">
        <v>78</v>
      </c>
      <c r="E261" s="1673">
        <v>43611</v>
      </c>
      <c r="F261" s="133" t="s">
        <v>508</v>
      </c>
      <c r="G261" s="133">
        <v>5</v>
      </c>
      <c r="H261" s="88" t="s">
        <v>512</v>
      </c>
      <c r="I261" s="1409"/>
      <c r="J261" s="2"/>
    </row>
    <row r="262" spans="1:20">
      <c r="A262" s="147">
        <v>2019</v>
      </c>
      <c r="B262" s="73" t="s">
        <v>91</v>
      </c>
      <c r="C262" s="73" t="s">
        <v>120</v>
      </c>
      <c r="D262" s="73" t="s">
        <v>500</v>
      </c>
      <c r="E262" s="1673">
        <v>43779</v>
      </c>
      <c r="F262" s="133" t="s">
        <v>492</v>
      </c>
      <c r="G262" s="133">
        <v>5</v>
      </c>
      <c r="H262" s="88" t="s">
        <v>342</v>
      </c>
      <c r="I262" s="1409"/>
      <c r="J262" s="2"/>
    </row>
    <row r="263" spans="1:20">
      <c r="A263" s="147">
        <v>2019</v>
      </c>
      <c r="B263" s="73" t="s">
        <v>91</v>
      </c>
      <c r="C263" s="73" t="s">
        <v>120</v>
      </c>
      <c r="D263" s="73" t="s">
        <v>500</v>
      </c>
      <c r="E263" s="1673">
        <v>43779</v>
      </c>
      <c r="F263" s="133" t="s">
        <v>492</v>
      </c>
      <c r="G263" s="133">
        <v>5</v>
      </c>
      <c r="H263" s="88" t="s">
        <v>503</v>
      </c>
      <c r="I263" s="1409"/>
      <c r="J263" s="2"/>
    </row>
    <row r="264" spans="1:20" s="115" customFormat="1">
      <c r="A264" s="147">
        <v>2019</v>
      </c>
      <c r="B264" s="107"/>
      <c r="C264" s="169"/>
      <c r="D264" s="107"/>
      <c r="E264" s="1670"/>
      <c r="F264" s="111"/>
      <c r="G264" s="133">
        <f>SUM(G255:G263)</f>
        <v>52</v>
      </c>
      <c r="H264" s="170"/>
      <c r="I264" s="1540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>
      <c r="A265" s="177">
        <v>2020</v>
      </c>
      <c r="B265" s="1860" t="s">
        <v>91</v>
      </c>
      <c r="C265" s="254" t="s">
        <v>120</v>
      </c>
      <c r="D265" s="2102" t="s">
        <v>252</v>
      </c>
      <c r="E265" s="2103">
        <v>43891</v>
      </c>
      <c r="F265" s="2104" t="s">
        <v>513</v>
      </c>
      <c r="G265" s="2105">
        <v>3</v>
      </c>
      <c r="H265" s="254" t="s">
        <v>514</v>
      </c>
      <c r="I265" s="1540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>
      <c r="A266" s="177">
        <v>2020</v>
      </c>
      <c r="B266" s="107"/>
      <c r="C266" s="169"/>
      <c r="D266" s="107"/>
      <c r="E266" s="1670"/>
      <c r="F266" s="111"/>
      <c r="G266" s="133">
        <f>SUM(G265)</f>
        <v>3</v>
      </c>
      <c r="H266" s="170"/>
      <c r="I266" s="1540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>
      <c r="A267" s="1497">
        <v>2021</v>
      </c>
      <c r="B267" s="1457" t="s">
        <v>91</v>
      </c>
      <c r="C267" s="2037" t="s">
        <v>120</v>
      </c>
      <c r="D267" s="2037" t="s">
        <v>5476</v>
      </c>
      <c r="E267" s="2038">
        <v>44317</v>
      </c>
      <c r="F267" s="2039" t="s">
        <v>5481</v>
      </c>
      <c r="G267" s="2039">
        <v>0</v>
      </c>
      <c r="H267" s="2047" t="s">
        <v>236</v>
      </c>
      <c r="I267" s="2" t="s">
        <v>234</v>
      </c>
      <c r="J267" s="2"/>
    </row>
    <row r="268" spans="1:20">
      <c r="A268" s="1497">
        <v>2021</v>
      </c>
      <c r="B268" s="1457" t="s">
        <v>91</v>
      </c>
      <c r="C268" s="2037" t="s">
        <v>120</v>
      </c>
      <c r="D268" s="2037" t="s">
        <v>5476</v>
      </c>
      <c r="E268" s="2038">
        <v>44317</v>
      </c>
      <c r="F268" s="2039" t="s">
        <v>5481</v>
      </c>
      <c r="G268" s="2039">
        <v>0</v>
      </c>
      <c r="H268" s="2047" t="s">
        <v>273</v>
      </c>
      <c r="I268" s="2" t="s">
        <v>234</v>
      </c>
      <c r="J268" s="2"/>
    </row>
    <row r="269" spans="1:20">
      <c r="A269" s="1497">
        <v>2021</v>
      </c>
      <c r="B269" s="1457" t="s">
        <v>91</v>
      </c>
      <c r="C269" s="2037" t="s">
        <v>120</v>
      </c>
      <c r="D269" s="2037" t="s">
        <v>5486</v>
      </c>
      <c r="E269" s="2038">
        <v>44332</v>
      </c>
      <c r="F269" s="2040" t="s">
        <v>5520</v>
      </c>
      <c r="G269" s="2039">
        <v>10</v>
      </c>
      <c r="H269" s="2047" t="s">
        <v>5521</v>
      </c>
      <c r="J269" s="2"/>
    </row>
    <row r="270" spans="1:20">
      <c r="A270" s="1497">
        <v>2021</v>
      </c>
      <c r="B270" s="1457" t="s">
        <v>91</v>
      </c>
      <c r="C270" s="2037" t="s">
        <v>120</v>
      </c>
      <c r="D270" s="2037" t="s">
        <v>5486</v>
      </c>
      <c r="E270" s="2038">
        <v>44332</v>
      </c>
      <c r="F270" s="2040" t="s">
        <v>5522</v>
      </c>
      <c r="G270" s="2039">
        <v>7</v>
      </c>
      <c r="H270" s="2047" t="s">
        <v>5523</v>
      </c>
      <c r="J270" s="2"/>
    </row>
    <row r="271" spans="1:20">
      <c r="A271" s="1497">
        <v>2021</v>
      </c>
      <c r="B271" s="1457" t="s">
        <v>91</v>
      </c>
      <c r="C271" s="2037" t="s">
        <v>5524</v>
      </c>
      <c r="D271" s="2037" t="s">
        <v>5486</v>
      </c>
      <c r="E271" s="2038">
        <v>44332</v>
      </c>
      <c r="F271" s="2040" t="s">
        <v>5525</v>
      </c>
      <c r="G271" s="2039">
        <v>7</v>
      </c>
      <c r="H271" s="2047" t="s">
        <v>5526</v>
      </c>
      <c r="J271" s="2"/>
    </row>
    <row r="272" spans="1:20">
      <c r="A272" s="1497">
        <v>2021</v>
      </c>
      <c r="B272" s="1457" t="s">
        <v>91</v>
      </c>
      <c r="C272" s="2037" t="s">
        <v>120</v>
      </c>
      <c r="D272" s="2037" t="s">
        <v>5486</v>
      </c>
      <c r="E272" s="2038">
        <v>44332</v>
      </c>
      <c r="F272" s="2040" t="s">
        <v>5736</v>
      </c>
      <c r="G272" s="2039">
        <v>3</v>
      </c>
      <c r="H272" s="2047" t="s">
        <v>5704</v>
      </c>
      <c r="J272" s="2"/>
    </row>
    <row r="273" spans="1:22" s="115" customFormat="1">
      <c r="A273" s="1497">
        <v>2021</v>
      </c>
      <c r="B273" s="107"/>
      <c r="C273" s="2085"/>
      <c r="D273" s="2086"/>
      <c r="E273" s="2087"/>
      <c r="F273" s="2088"/>
      <c r="G273" s="2088">
        <f>SUM(G267:G272)</f>
        <v>27</v>
      </c>
      <c r="H273" s="2089"/>
      <c r="I273" s="113"/>
      <c r="J273" s="114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2" s="115" customFormat="1">
      <c r="A274" s="1833">
        <v>2022</v>
      </c>
      <c r="B274" s="1827" t="s">
        <v>91</v>
      </c>
      <c r="C274" s="1877" t="s">
        <v>120</v>
      </c>
      <c r="D274" s="1827" t="s">
        <v>252</v>
      </c>
      <c r="E274" s="1829">
        <v>44626</v>
      </c>
      <c r="F274" s="1831" t="s">
        <v>5928</v>
      </c>
      <c r="G274" s="1831">
        <v>3</v>
      </c>
      <c r="H274" s="1832" t="s">
        <v>5837</v>
      </c>
      <c r="I274" s="1925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2" s="115" customFormat="1">
      <c r="A275" s="1833">
        <v>2022</v>
      </c>
      <c r="B275" s="1827" t="s">
        <v>91</v>
      </c>
      <c r="C275" s="1877" t="s">
        <v>120</v>
      </c>
      <c r="D275" s="1827" t="s">
        <v>252</v>
      </c>
      <c r="E275" s="1829">
        <v>44626</v>
      </c>
      <c r="F275" s="1831" t="s">
        <v>5929</v>
      </c>
      <c r="G275" s="1831">
        <v>10</v>
      </c>
      <c r="H275" s="1832" t="s">
        <v>5838</v>
      </c>
      <c r="I275" s="1925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2" s="115" customFormat="1">
      <c r="A276" s="1833">
        <v>2022</v>
      </c>
      <c r="B276" s="1827" t="s">
        <v>91</v>
      </c>
      <c r="C276" s="1877" t="s">
        <v>120</v>
      </c>
      <c r="D276" s="1827" t="s">
        <v>252</v>
      </c>
      <c r="E276" s="1829">
        <v>44626</v>
      </c>
      <c r="F276" s="1831" t="s">
        <v>5934</v>
      </c>
      <c r="G276" s="1831">
        <v>3</v>
      </c>
      <c r="H276" s="1832" t="s">
        <v>5843</v>
      </c>
      <c r="I276" s="1925"/>
      <c r="J276" s="114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</row>
    <row r="277" spans="1:22" s="115" customFormat="1">
      <c r="A277" s="1833">
        <v>2022</v>
      </c>
      <c r="B277" s="1827" t="s">
        <v>91</v>
      </c>
      <c r="C277" s="1877" t="s">
        <v>120</v>
      </c>
      <c r="D277" s="1827" t="s">
        <v>252</v>
      </c>
      <c r="E277" s="1829">
        <v>44626</v>
      </c>
      <c r="F277" s="1831" t="s">
        <v>5962</v>
      </c>
      <c r="G277" s="1831">
        <v>10</v>
      </c>
      <c r="H277" s="1832" t="s">
        <v>5870</v>
      </c>
      <c r="I277" s="1925"/>
      <c r="J277" s="114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</row>
    <row r="278" spans="1:22" s="115" customFormat="1">
      <c r="A278" s="1833">
        <v>2022</v>
      </c>
      <c r="B278" s="1827" t="s">
        <v>91</v>
      </c>
      <c r="C278" s="1877" t="s">
        <v>120</v>
      </c>
      <c r="D278" s="1827" t="s">
        <v>252</v>
      </c>
      <c r="E278" s="1829">
        <v>44626</v>
      </c>
      <c r="F278" s="1831" t="s">
        <v>5969</v>
      </c>
      <c r="G278" s="1831">
        <v>3</v>
      </c>
      <c r="H278" s="1832" t="s">
        <v>5877</v>
      </c>
      <c r="I278" s="1925"/>
      <c r="J278" s="114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</row>
    <row r="279" spans="1:22" s="115" customFormat="1">
      <c r="A279" s="1833">
        <v>2022</v>
      </c>
      <c r="B279" s="1827" t="s">
        <v>91</v>
      </c>
      <c r="C279" s="1877" t="s">
        <v>120</v>
      </c>
      <c r="D279" s="1827" t="s">
        <v>252</v>
      </c>
      <c r="E279" s="1829">
        <v>44626</v>
      </c>
      <c r="F279" s="1831" t="s">
        <v>5983</v>
      </c>
      <c r="G279" s="1831">
        <v>7</v>
      </c>
      <c r="H279" s="1832" t="s">
        <v>5893</v>
      </c>
      <c r="I279" s="1925"/>
      <c r="J279" s="114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</row>
    <row r="280" spans="1:22" s="115" customFormat="1">
      <c r="A280" s="1833">
        <v>2022</v>
      </c>
      <c r="B280" s="1827" t="s">
        <v>91</v>
      </c>
      <c r="C280" s="1877" t="s">
        <v>120</v>
      </c>
      <c r="D280" s="1827" t="s">
        <v>5683</v>
      </c>
      <c r="E280" s="1829">
        <v>44703</v>
      </c>
      <c r="F280" s="1831" t="s">
        <v>6125</v>
      </c>
      <c r="G280" s="1831">
        <v>7</v>
      </c>
      <c r="H280" s="1832" t="s">
        <v>6040</v>
      </c>
      <c r="I280" s="1925"/>
      <c r="J280" s="114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</row>
    <row r="281" spans="1:22" s="115" customFormat="1">
      <c r="A281" s="1833">
        <v>2022</v>
      </c>
      <c r="B281" s="1827" t="s">
        <v>91</v>
      </c>
      <c r="C281" s="1877" t="s">
        <v>120</v>
      </c>
      <c r="D281" s="1827" t="s">
        <v>5683</v>
      </c>
      <c r="E281" s="1829">
        <v>44703</v>
      </c>
      <c r="F281" s="1831" t="s">
        <v>6126</v>
      </c>
      <c r="G281" s="1831">
        <v>3</v>
      </c>
      <c r="H281" s="1832" t="s">
        <v>5915</v>
      </c>
      <c r="I281" s="1925"/>
      <c r="J281" s="114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</row>
    <row r="282" spans="1:22" s="115" customFormat="1">
      <c r="A282" s="1833">
        <v>2022</v>
      </c>
      <c r="B282" s="1827" t="s">
        <v>91</v>
      </c>
      <c r="C282" s="1877" t="s">
        <v>120</v>
      </c>
      <c r="D282" s="1827" t="s">
        <v>5683</v>
      </c>
      <c r="E282" s="1829">
        <v>44703</v>
      </c>
      <c r="F282" s="1831" t="s">
        <v>6127</v>
      </c>
      <c r="G282" s="1831">
        <v>7</v>
      </c>
      <c r="H282" s="1832" t="s">
        <v>6090</v>
      </c>
      <c r="I282" s="1925"/>
      <c r="J282" s="114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</row>
    <row r="283" spans="1:22" s="115" customFormat="1">
      <c r="A283" s="1833">
        <v>2022</v>
      </c>
      <c r="B283" s="1827"/>
      <c r="C283" s="1877"/>
      <c r="D283" s="1827"/>
      <c r="E283" s="1829"/>
      <c r="F283" s="1831"/>
      <c r="G283" s="1831">
        <v>53</v>
      </c>
      <c r="H283" s="1832"/>
      <c r="I283" s="1925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2">
      <c r="A284" s="2181" t="s">
        <v>46</v>
      </c>
      <c r="B284" s="2175"/>
      <c r="C284" s="2182" t="s">
        <v>515</v>
      </c>
      <c r="D284" s="2175"/>
      <c r="E284" s="2177"/>
      <c r="F284" s="2179"/>
      <c r="G284" s="2179">
        <v>135</v>
      </c>
      <c r="H284" s="2180"/>
      <c r="I284" s="1857"/>
      <c r="J284" s="93"/>
    </row>
    <row r="285" spans="1:22">
      <c r="A285" s="328"/>
      <c r="B285" s="284"/>
      <c r="C285" s="284"/>
      <c r="D285" s="329"/>
      <c r="E285" s="1695"/>
      <c r="F285" s="1727"/>
      <c r="G285" s="288"/>
      <c r="H285" s="287"/>
      <c r="I285" s="1857"/>
      <c r="J285" s="93"/>
    </row>
    <row r="286" spans="1:22">
      <c r="A286" s="147">
        <v>2019</v>
      </c>
      <c r="B286" s="73" t="s">
        <v>164</v>
      </c>
      <c r="C286" s="72" t="s">
        <v>519</v>
      </c>
      <c r="D286" s="73" t="s">
        <v>55</v>
      </c>
      <c r="E286" s="1673">
        <v>43512</v>
      </c>
      <c r="F286" s="133" t="s">
        <v>520</v>
      </c>
      <c r="G286" s="87">
        <v>0</v>
      </c>
      <c r="H286" s="88" t="s">
        <v>414</v>
      </c>
      <c r="I286" s="1409" t="s">
        <v>234</v>
      </c>
      <c r="J286" s="2"/>
      <c r="U286" s="2"/>
      <c r="V286" s="2"/>
    </row>
    <row r="287" spans="1:22">
      <c r="A287" s="137">
        <v>2019</v>
      </c>
      <c r="B287" s="73" t="s">
        <v>164</v>
      </c>
      <c r="C287" s="143" t="s">
        <v>519</v>
      </c>
      <c r="D287" s="138" t="s">
        <v>227</v>
      </c>
      <c r="E287" s="1674">
        <v>43604</v>
      </c>
      <c r="F287" s="1656" t="s">
        <v>521</v>
      </c>
      <c r="G287" s="141">
        <v>3</v>
      </c>
      <c r="H287" s="1561" t="s">
        <v>522</v>
      </c>
      <c r="I287" s="1409"/>
    </row>
    <row r="288" spans="1:22">
      <c r="A288" s="137">
        <v>2019</v>
      </c>
      <c r="B288" s="73" t="s">
        <v>164</v>
      </c>
      <c r="C288" s="143" t="s">
        <v>519</v>
      </c>
      <c r="D288" s="138" t="s">
        <v>227</v>
      </c>
      <c r="E288" s="1674">
        <v>43604</v>
      </c>
      <c r="F288" s="1656" t="s">
        <v>523</v>
      </c>
      <c r="G288" s="141">
        <v>3</v>
      </c>
      <c r="H288" s="1561" t="s">
        <v>457</v>
      </c>
      <c r="I288" s="1409"/>
    </row>
    <row r="289" spans="1:22">
      <c r="A289" s="147">
        <v>2019</v>
      </c>
      <c r="E289" s="1673"/>
      <c r="F289" s="133"/>
      <c r="G289" s="87">
        <f>SUM(G286:G288)</f>
        <v>6</v>
      </c>
      <c r="I289" s="1535"/>
      <c r="J289" s="2"/>
      <c r="L289" s="93"/>
      <c r="U289" s="2"/>
      <c r="V289" s="2"/>
    </row>
    <row r="290" spans="1:22">
      <c r="A290" s="177">
        <v>2020</v>
      </c>
      <c r="B290" s="180" t="s">
        <v>164</v>
      </c>
      <c r="C290" s="2029" t="s">
        <v>519</v>
      </c>
      <c r="D290" s="2029" t="s">
        <v>252</v>
      </c>
      <c r="E290" s="2030">
        <v>43891</v>
      </c>
      <c r="F290" s="2031" t="s">
        <v>524</v>
      </c>
      <c r="G290" s="2032">
        <v>10</v>
      </c>
      <c r="H290" s="2111" t="s">
        <v>525</v>
      </c>
      <c r="I290" s="338"/>
      <c r="J290" s="2"/>
      <c r="L290" s="93"/>
      <c r="U290" s="2"/>
      <c r="V290" s="2"/>
    </row>
    <row r="291" spans="1:22">
      <c r="A291" s="177">
        <v>2020</v>
      </c>
      <c r="B291" s="180" t="s">
        <v>164</v>
      </c>
      <c r="C291" s="2029" t="s">
        <v>519</v>
      </c>
      <c r="D291" s="2029" t="s">
        <v>252</v>
      </c>
      <c r="E291" s="2030">
        <v>43891</v>
      </c>
      <c r="F291" s="2031" t="s">
        <v>526</v>
      </c>
      <c r="G291" s="2032">
        <v>7</v>
      </c>
      <c r="H291" s="2111" t="s">
        <v>527</v>
      </c>
      <c r="I291" s="338"/>
      <c r="J291" s="2"/>
      <c r="L291" s="93"/>
      <c r="U291" s="2"/>
      <c r="V291" s="2"/>
    </row>
    <row r="292" spans="1:22">
      <c r="A292" s="177">
        <v>2020</v>
      </c>
      <c r="C292" s="2106"/>
      <c r="D292" s="2106"/>
      <c r="E292" s="2107"/>
      <c r="F292" s="2108"/>
      <c r="G292" s="2109">
        <f>SUM(G290:G291)</f>
        <v>17</v>
      </c>
      <c r="H292" s="2112"/>
      <c r="I292" s="338"/>
      <c r="J292" s="2"/>
      <c r="L292" s="93"/>
      <c r="U292" s="2"/>
      <c r="V292" s="2"/>
    </row>
    <row r="293" spans="1:22">
      <c r="A293" s="1497">
        <v>2021</v>
      </c>
      <c r="B293" s="1457" t="s">
        <v>164</v>
      </c>
      <c r="C293" s="2037" t="s">
        <v>519</v>
      </c>
      <c r="D293" s="2037" t="s">
        <v>252</v>
      </c>
      <c r="E293" s="2038">
        <v>44262</v>
      </c>
      <c r="F293" s="2039" t="s">
        <v>2831</v>
      </c>
      <c r="G293" s="2039">
        <v>10</v>
      </c>
      <c r="H293" s="2047" t="s">
        <v>525</v>
      </c>
      <c r="I293" s="338"/>
      <c r="J293" s="2"/>
      <c r="L293" s="93"/>
      <c r="U293" s="2"/>
      <c r="V293" s="2"/>
    </row>
    <row r="294" spans="1:22">
      <c r="A294" s="1497">
        <v>2021</v>
      </c>
      <c r="B294" s="1457" t="s">
        <v>164</v>
      </c>
      <c r="C294" s="2037" t="s">
        <v>519</v>
      </c>
      <c r="D294" s="2037" t="s">
        <v>252</v>
      </c>
      <c r="E294" s="2038">
        <v>44262</v>
      </c>
      <c r="F294" s="2039" t="s">
        <v>5387</v>
      </c>
      <c r="G294" s="2039">
        <v>7</v>
      </c>
      <c r="H294" s="2047" t="s">
        <v>458</v>
      </c>
      <c r="I294" s="338"/>
      <c r="J294" s="2"/>
      <c r="L294" s="93"/>
      <c r="U294" s="2"/>
      <c r="V294" s="2"/>
    </row>
    <row r="295" spans="1:22">
      <c r="A295" s="1497">
        <v>2021</v>
      </c>
      <c r="B295" s="1457"/>
      <c r="C295" s="2086"/>
      <c r="D295" s="2086"/>
      <c r="E295" s="2087"/>
      <c r="F295" s="2088"/>
      <c r="G295" s="2110">
        <f>SUM(G293:G294)</f>
        <v>17</v>
      </c>
      <c r="H295" s="2089"/>
      <c r="I295" s="338"/>
      <c r="J295" s="2"/>
      <c r="L295" s="93"/>
      <c r="U295" s="2"/>
      <c r="V295" s="2"/>
    </row>
    <row r="296" spans="1:22">
      <c r="A296" s="1833">
        <v>2022</v>
      </c>
      <c r="B296" s="1827" t="s">
        <v>164</v>
      </c>
      <c r="C296" s="1827" t="s">
        <v>519</v>
      </c>
      <c r="D296" s="1827" t="s">
        <v>252</v>
      </c>
      <c r="E296" s="1829">
        <v>44626</v>
      </c>
      <c r="F296" s="1831" t="s">
        <v>5950</v>
      </c>
      <c r="G296" s="1830">
        <v>10</v>
      </c>
      <c r="H296" s="1832" t="s">
        <v>5859</v>
      </c>
      <c r="I296" s="1932"/>
      <c r="J296" s="2"/>
      <c r="L296" s="93"/>
      <c r="U296" s="2"/>
      <c r="V296" s="2"/>
    </row>
    <row r="297" spans="1:22">
      <c r="A297" s="1833">
        <v>2022</v>
      </c>
      <c r="B297" s="1827" t="s">
        <v>164</v>
      </c>
      <c r="C297" s="1827" t="s">
        <v>519</v>
      </c>
      <c r="D297" s="1827" t="s">
        <v>252</v>
      </c>
      <c r="E297" s="1829">
        <v>44626</v>
      </c>
      <c r="F297" s="1831" t="s">
        <v>5951</v>
      </c>
      <c r="G297" s="1830">
        <v>7</v>
      </c>
      <c r="H297" s="1832" t="s">
        <v>5860</v>
      </c>
      <c r="I297" s="1932"/>
      <c r="J297" s="2"/>
      <c r="L297" s="93"/>
      <c r="U297" s="2"/>
      <c r="V297" s="2"/>
    </row>
    <row r="298" spans="1:22">
      <c r="A298" s="1833">
        <v>2022</v>
      </c>
      <c r="B298" s="1457"/>
      <c r="C298" s="1457"/>
      <c r="D298" s="1457"/>
      <c r="E298" s="1684"/>
      <c r="F298" s="1458"/>
      <c r="G298" s="1534">
        <v>17</v>
      </c>
      <c r="H298" s="1499"/>
      <c r="I298" s="1932"/>
      <c r="J298" s="2"/>
      <c r="L298" s="93"/>
      <c r="U298" s="2"/>
      <c r="V298" s="2"/>
    </row>
    <row r="299" spans="1:22">
      <c r="A299" s="2181" t="s">
        <v>46</v>
      </c>
      <c r="B299" s="2175"/>
      <c r="C299" s="2175" t="s">
        <v>4201</v>
      </c>
      <c r="D299" s="2175"/>
      <c r="E299" s="2177"/>
      <c r="F299" s="2179"/>
      <c r="G299" s="2178">
        <v>57</v>
      </c>
      <c r="H299" s="2180"/>
      <c r="I299" s="1857"/>
      <c r="J299" s="93"/>
    </row>
    <row r="300" spans="1:22">
      <c r="A300" s="339"/>
      <c r="B300" s="266"/>
      <c r="C300" s="266"/>
      <c r="D300" s="266"/>
      <c r="E300" s="1693"/>
      <c r="F300" s="341"/>
      <c r="G300" s="277"/>
      <c r="H300" s="269"/>
      <c r="I300" s="2351"/>
      <c r="J300" s="296"/>
      <c r="K300" s="271"/>
      <c r="L300" s="261"/>
      <c r="M300" s="261"/>
      <c r="N300" s="261"/>
      <c r="O300" s="261"/>
      <c r="P300" s="261"/>
      <c r="Q300" s="261"/>
      <c r="R300" s="261"/>
      <c r="S300" s="261"/>
      <c r="T300" s="261"/>
      <c r="U300" s="340"/>
      <c r="V300" s="340"/>
    </row>
    <row r="301" spans="1:22">
      <c r="A301" s="1866">
        <v>2020</v>
      </c>
      <c r="B301" s="1860" t="s">
        <v>129</v>
      </c>
      <c r="C301" s="1867" t="s">
        <v>132</v>
      </c>
      <c r="D301" s="2064" t="s">
        <v>252</v>
      </c>
      <c r="E301" s="2065">
        <v>43891</v>
      </c>
      <c r="F301" s="2066" t="s">
        <v>533</v>
      </c>
      <c r="G301" s="2090">
        <v>10</v>
      </c>
      <c r="H301" s="1868" t="s">
        <v>534</v>
      </c>
      <c r="I301" s="1649"/>
      <c r="J301" s="189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340"/>
      <c r="V301" s="340"/>
    </row>
    <row r="302" spans="1:22">
      <c r="A302" s="1866">
        <v>2020</v>
      </c>
      <c r="B302" s="1860"/>
      <c r="C302" s="1869"/>
      <c r="D302" s="1860"/>
      <c r="E302" s="1862"/>
      <c r="F302" s="1859"/>
      <c r="G302" s="1859">
        <f>SUM(G301)</f>
        <v>10</v>
      </c>
      <c r="H302" s="1870"/>
      <c r="I302" s="1649"/>
      <c r="J302" s="189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340"/>
      <c r="V302" s="340"/>
    </row>
    <row r="303" spans="1:22">
      <c r="A303" s="2181" t="s">
        <v>46</v>
      </c>
      <c r="B303" s="2175"/>
      <c r="C303" s="2272" t="s">
        <v>535</v>
      </c>
      <c r="D303" s="2175"/>
      <c r="E303" s="2177"/>
      <c r="F303" s="2179"/>
      <c r="G303" s="2179">
        <f>G302</f>
        <v>10</v>
      </c>
      <c r="H303" s="2180"/>
      <c r="I303" s="1409"/>
      <c r="J303" s="93"/>
    </row>
    <row r="304" spans="1:22">
      <c r="A304" s="178"/>
      <c r="B304" s="154"/>
      <c r="C304" s="279"/>
      <c r="D304" s="154"/>
      <c r="E304" s="1677"/>
      <c r="F304" s="153"/>
      <c r="G304" s="153"/>
      <c r="H304" s="157"/>
      <c r="I304" s="1857"/>
      <c r="J304" s="93"/>
    </row>
    <row r="305" spans="1:253">
      <c r="A305" s="1833">
        <v>2022</v>
      </c>
      <c r="B305" s="1827" t="s">
        <v>129</v>
      </c>
      <c r="C305" s="1834" t="s">
        <v>6267</v>
      </c>
      <c r="D305" s="1827" t="s">
        <v>461</v>
      </c>
      <c r="E305" s="1829">
        <v>44822</v>
      </c>
      <c r="F305" s="1831" t="s">
        <v>6268</v>
      </c>
      <c r="G305" s="1831">
        <v>0</v>
      </c>
      <c r="H305" s="1832" t="s">
        <v>295</v>
      </c>
      <c r="I305" s="1857" t="s">
        <v>234</v>
      </c>
      <c r="J305" s="93"/>
    </row>
    <row r="306" spans="1:253">
      <c r="A306" s="1833">
        <v>2022</v>
      </c>
      <c r="B306" s="1827"/>
      <c r="C306" s="1834"/>
      <c r="D306" s="1827"/>
      <c r="E306" s="1829"/>
      <c r="F306" s="1831"/>
      <c r="G306" s="1831">
        <v>0</v>
      </c>
      <c r="H306" s="1832"/>
      <c r="I306" s="1857"/>
      <c r="J306" s="93"/>
    </row>
    <row r="307" spans="1:253">
      <c r="A307" s="178" t="s">
        <v>46</v>
      </c>
      <c r="B307" s="154"/>
      <c r="C307" s="279" t="s">
        <v>2848</v>
      </c>
      <c r="D307" s="154"/>
      <c r="E307" s="1677"/>
      <c r="F307" s="153"/>
      <c r="G307" s="153">
        <v>0</v>
      </c>
      <c r="H307" s="157"/>
      <c r="I307" s="1857"/>
      <c r="J307" s="93"/>
    </row>
    <row r="308" spans="1:253">
      <c r="A308" s="283"/>
      <c r="B308" s="284"/>
      <c r="C308" s="2009"/>
      <c r="D308" s="284"/>
      <c r="E308" s="1695"/>
      <c r="F308" s="288"/>
      <c r="G308" s="288"/>
      <c r="H308" s="2010"/>
      <c r="I308" s="1409"/>
      <c r="J308" s="93"/>
    </row>
    <row r="309" spans="1:253" s="115" customFormat="1">
      <c r="A309" s="1866">
        <v>2020</v>
      </c>
      <c r="B309" s="1860" t="s">
        <v>129</v>
      </c>
      <c r="C309" s="1861" t="s">
        <v>1470</v>
      </c>
      <c r="D309" s="1860"/>
      <c r="E309" s="1862"/>
      <c r="F309" s="1859"/>
      <c r="G309" s="1859">
        <v>0</v>
      </c>
      <c r="H309" s="170"/>
      <c r="I309" s="1409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53">
      <c r="A310" s="1866">
        <v>2020</v>
      </c>
      <c r="B310" s="1860"/>
      <c r="C310" s="1861"/>
      <c r="D310" s="1860"/>
      <c r="E310" s="1862"/>
      <c r="F310" s="1859"/>
      <c r="G310" s="1859">
        <v>0</v>
      </c>
      <c r="H310" s="152"/>
      <c r="I310" s="1649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53">
      <c r="A311" s="2181" t="s">
        <v>46</v>
      </c>
      <c r="B311" s="2175"/>
      <c r="C311" s="2182" t="s">
        <v>5670</v>
      </c>
      <c r="D311" s="2175"/>
      <c r="E311" s="2177"/>
      <c r="F311" s="2179"/>
      <c r="G311" s="2179">
        <v>0</v>
      </c>
      <c r="H311" s="2180"/>
      <c r="I311" s="1409"/>
      <c r="J311" s="93"/>
    </row>
    <row r="312" spans="1:253">
      <c r="A312" s="178"/>
      <c r="B312" s="154"/>
      <c r="C312" s="155"/>
      <c r="D312" s="154"/>
      <c r="E312" s="1677"/>
      <c r="F312" s="153"/>
      <c r="G312" s="153"/>
      <c r="H312" s="157"/>
      <c r="I312" s="1409"/>
      <c r="J312" s="93"/>
    </row>
    <row r="313" spans="1:253">
      <c r="A313" s="1833">
        <v>2022</v>
      </c>
      <c r="B313" s="1827" t="s">
        <v>53</v>
      </c>
      <c r="C313" s="1877" t="s">
        <v>5917</v>
      </c>
      <c r="D313" s="1827" t="s">
        <v>6381</v>
      </c>
      <c r="E313" s="1829">
        <v>44885</v>
      </c>
      <c r="F313" s="1831" t="s">
        <v>6387</v>
      </c>
      <c r="G313" s="1831">
        <v>5</v>
      </c>
      <c r="H313" s="1832" t="s">
        <v>435</v>
      </c>
      <c r="I313" s="1409"/>
      <c r="J313" s="93"/>
    </row>
    <row r="314" spans="1:253">
      <c r="A314" s="1833">
        <v>2022</v>
      </c>
      <c r="B314" s="1827"/>
      <c r="C314" s="1877"/>
      <c r="D314" s="1827"/>
      <c r="E314" s="1829"/>
      <c r="F314" s="1831"/>
      <c r="G314" s="1831">
        <v>5</v>
      </c>
      <c r="H314" s="1832"/>
      <c r="I314" s="1409"/>
      <c r="J314" s="93"/>
    </row>
    <row r="315" spans="1:253">
      <c r="A315" s="178" t="s">
        <v>46</v>
      </c>
      <c r="B315" s="154"/>
      <c r="C315" s="155" t="s">
        <v>6386</v>
      </c>
      <c r="D315" s="154"/>
      <c r="E315" s="1677"/>
      <c r="F315" s="153"/>
      <c r="G315" s="153">
        <v>5</v>
      </c>
      <c r="H315" s="157"/>
      <c r="I315" s="1409"/>
      <c r="J315" s="93"/>
    </row>
    <row r="316" spans="1:253">
      <c r="A316" s="1994"/>
      <c r="B316" s="464"/>
      <c r="C316" s="1995"/>
      <c r="D316" s="464"/>
      <c r="E316" s="1996"/>
      <c r="F316" s="563"/>
      <c r="G316" s="563"/>
      <c r="H316" s="1997"/>
      <c r="I316" s="1409"/>
      <c r="J316" s="93"/>
    </row>
    <row r="317" spans="1:253">
      <c r="A317" s="147">
        <v>2019</v>
      </c>
      <c r="B317" s="73" t="s">
        <v>91</v>
      </c>
      <c r="C317" s="148" t="s">
        <v>542</v>
      </c>
      <c r="D317" s="73" t="s">
        <v>560</v>
      </c>
      <c r="E317" s="1673">
        <v>43512</v>
      </c>
      <c r="F317" s="133" t="s">
        <v>555</v>
      </c>
      <c r="G317" s="87">
        <v>5</v>
      </c>
      <c r="H317" s="88" t="s">
        <v>556</v>
      </c>
      <c r="I317" s="1409"/>
      <c r="J317" s="2"/>
      <c r="IS317" s="90">
        <f>SUM(A317:IR317)</f>
        <v>45536</v>
      </c>
    </row>
    <row r="318" spans="1:253">
      <c r="A318" s="147">
        <v>2019</v>
      </c>
      <c r="B318" s="73" t="s">
        <v>91</v>
      </c>
      <c r="C318" s="148" t="s">
        <v>542</v>
      </c>
      <c r="D318" s="73" t="s">
        <v>560</v>
      </c>
      <c r="E318" s="1673">
        <v>43512</v>
      </c>
      <c r="F318" s="133" t="s">
        <v>555</v>
      </c>
      <c r="G318" s="87">
        <v>5</v>
      </c>
      <c r="H318" s="88" t="s">
        <v>244</v>
      </c>
      <c r="I318" s="1409"/>
      <c r="J318" s="2"/>
      <c r="IS318" s="90">
        <f>SUM(A318:IR318)</f>
        <v>45536</v>
      </c>
    </row>
    <row r="319" spans="1:253">
      <c r="A319" s="137">
        <v>2019</v>
      </c>
      <c r="B319" s="73" t="s">
        <v>91</v>
      </c>
      <c r="C319" s="148" t="s">
        <v>542</v>
      </c>
      <c r="D319" s="138" t="s">
        <v>227</v>
      </c>
      <c r="E319" s="1674">
        <v>43604</v>
      </c>
      <c r="F319" s="1656" t="s">
        <v>561</v>
      </c>
      <c r="G319" s="141">
        <v>10</v>
      </c>
      <c r="H319" s="1561" t="s">
        <v>562</v>
      </c>
      <c r="I319" s="1409"/>
    </row>
    <row r="320" spans="1:253">
      <c r="A320" s="137">
        <v>2019</v>
      </c>
      <c r="B320" s="73" t="s">
        <v>91</v>
      </c>
      <c r="C320" s="148" t="s">
        <v>542</v>
      </c>
      <c r="D320" s="138" t="s">
        <v>227</v>
      </c>
      <c r="E320" s="1674">
        <v>43604</v>
      </c>
      <c r="F320" s="1656" t="s">
        <v>563</v>
      </c>
      <c r="G320" s="141">
        <v>7</v>
      </c>
      <c r="H320" s="1561" t="s">
        <v>564</v>
      </c>
      <c r="I320" s="1409"/>
    </row>
    <row r="321" spans="1:253">
      <c r="A321" s="137">
        <v>2019</v>
      </c>
      <c r="B321" s="73" t="s">
        <v>91</v>
      </c>
      <c r="C321" s="148" t="s">
        <v>542</v>
      </c>
      <c r="D321" s="138" t="s">
        <v>227</v>
      </c>
      <c r="E321" s="1674">
        <v>43604</v>
      </c>
      <c r="F321" s="1656" t="s">
        <v>555</v>
      </c>
      <c r="G321" s="141">
        <v>10</v>
      </c>
      <c r="H321" s="1561" t="s">
        <v>565</v>
      </c>
      <c r="I321" s="1409"/>
    </row>
    <row r="322" spans="1:253">
      <c r="A322" s="147">
        <v>2019</v>
      </c>
      <c r="B322" s="73" t="s">
        <v>91</v>
      </c>
      <c r="C322" s="148" t="s">
        <v>542</v>
      </c>
      <c r="D322" s="73" t="s">
        <v>78</v>
      </c>
      <c r="E322" s="1673">
        <v>43611</v>
      </c>
      <c r="F322" s="133" t="s">
        <v>561</v>
      </c>
      <c r="G322" s="87">
        <v>10</v>
      </c>
      <c r="H322" s="88" t="s">
        <v>566</v>
      </c>
      <c r="I322" s="1409"/>
      <c r="J322" s="2"/>
      <c r="IS322" s="90">
        <f>SUM(A322:IR322)</f>
        <v>45640</v>
      </c>
    </row>
    <row r="323" spans="1:253">
      <c r="A323" s="147">
        <v>2019</v>
      </c>
      <c r="B323" s="73" t="s">
        <v>91</v>
      </c>
      <c r="C323" s="148" t="s">
        <v>542</v>
      </c>
      <c r="D323" s="73" t="s">
        <v>78</v>
      </c>
      <c r="E323" s="1673">
        <v>43611</v>
      </c>
      <c r="F323" s="133" t="s">
        <v>563</v>
      </c>
      <c r="G323" s="87">
        <v>5</v>
      </c>
      <c r="H323" s="88" t="s">
        <v>511</v>
      </c>
      <c r="I323" s="1409"/>
      <c r="J323" s="2"/>
      <c r="IS323" s="90">
        <f>SUM(A323:IR323)</f>
        <v>45635</v>
      </c>
    </row>
    <row r="324" spans="1:253">
      <c r="A324" s="173">
        <v>2019</v>
      </c>
      <c r="B324" s="73" t="s">
        <v>91</v>
      </c>
      <c r="C324" s="148" t="s">
        <v>542</v>
      </c>
      <c r="D324" s="174" t="s">
        <v>277</v>
      </c>
      <c r="E324" s="1679">
        <v>43716</v>
      </c>
      <c r="F324" s="1657" t="s">
        <v>567</v>
      </c>
      <c r="G324" s="173">
        <v>3</v>
      </c>
      <c r="H324" s="88" t="s">
        <v>554</v>
      </c>
      <c r="I324" s="1409"/>
    </row>
    <row r="325" spans="1:253">
      <c r="A325" s="173">
        <v>2019</v>
      </c>
      <c r="B325" s="73" t="s">
        <v>91</v>
      </c>
      <c r="C325" s="148" t="s">
        <v>542</v>
      </c>
      <c r="D325" s="174" t="s">
        <v>246</v>
      </c>
      <c r="E325" s="1679">
        <v>43779</v>
      </c>
      <c r="F325" s="1657" t="s">
        <v>555</v>
      </c>
      <c r="G325" s="173">
        <v>5</v>
      </c>
      <c r="H325" s="88" t="s">
        <v>244</v>
      </c>
      <c r="I325" s="1409"/>
    </row>
    <row r="326" spans="1:253" s="115" customFormat="1">
      <c r="A326" s="147">
        <v>2019</v>
      </c>
      <c r="B326" s="107"/>
      <c r="C326" s="169"/>
      <c r="D326" s="107"/>
      <c r="E326" s="1670"/>
      <c r="F326" s="111"/>
      <c r="G326" s="133">
        <f>SUM(G317:G325)</f>
        <v>60</v>
      </c>
      <c r="H326" s="170"/>
      <c r="I326" s="1540"/>
      <c r="J326" s="114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</row>
    <row r="327" spans="1:253" s="115" customFormat="1">
      <c r="A327" s="1866">
        <v>2020</v>
      </c>
      <c r="B327" s="1860" t="s">
        <v>91</v>
      </c>
      <c r="C327" s="2064" t="s">
        <v>542</v>
      </c>
      <c r="D327" s="2064" t="s">
        <v>252</v>
      </c>
      <c r="E327" s="2065">
        <v>43891</v>
      </c>
      <c r="F327" s="2066" t="s">
        <v>569</v>
      </c>
      <c r="G327" s="2090">
        <v>10</v>
      </c>
      <c r="H327" s="2071" t="s">
        <v>570</v>
      </c>
      <c r="I327" s="113"/>
      <c r="J327" s="114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</row>
    <row r="328" spans="1:253" s="115" customFormat="1">
      <c r="A328" s="1866">
        <v>2020</v>
      </c>
      <c r="B328" s="1860" t="s">
        <v>91</v>
      </c>
      <c r="C328" s="2064" t="s">
        <v>542</v>
      </c>
      <c r="D328" s="2064" t="s">
        <v>252</v>
      </c>
      <c r="E328" s="2065">
        <v>43891</v>
      </c>
      <c r="F328" s="2066" t="s">
        <v>571</v>
      </c>
      <c r="G328" s="2090">
        <v>7</v>
      </c>
      <c r="H328" s="2071" t="s">
        <v>572</v>
      </c>
      <c r="I328" s="113"/>
      <c r="J328" s="114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</row>
    <row r="329" spans="1:253" s="115" customFormat="1">
      <c r="A329" s="1866">
        <v>2020</v>
      </c>
      <c r="B329" s="1860"/>
      <c r="C329" s="2068"/>
      <c r="D329" s="2063"/>
      <c r="E329" s="2069"/>
      <c r="F329" s="2070"/>
      <c r="G329" s="2070">
        <f>SUM(G327:G328)</f>
        <v>17</v>
      </c>
      <c r="H329" s="207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s="115" customFormat="1">
      <c r="A330" s="1497">
        <v>2021</v>
      </c>
      <c r="B330" s="1457" t="s">
        <v>91</v>
      </c>
      <c r="C330" s="2037" t="s">
        <v>542</v>
      </c>
      <c r="D330" s="2037" t="s">
        <v>252</v>
      </c>
      <c r="E330" s="2038">
        <v>44262</v>
      </c>
      <c r="F330" s="2039" t="s">
        <v>5429</v>
      </c>
      <c r="G330" s="2039">
        <v>3</v>
      </c>
      <c r="H330" s="2047" t="s">
        <v>1419</v>
      </c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53" s="115" customFormat="1">
      <c r="A331" s="1497">
        <v>2021</v>
      </c>
      <c r="B331" s="1457" t="s">
        <v>91</v>
      </c>
      <c r="C331" s="2037" t="s">
        <v>542</v>
      </c>
      <c r="D331" s="2037" t="s">
        <v>252</v>
      </c>
      <c r="E331" s="2038">
        <v>44262</v>
      </c>
      <c r="F331" s="2039" t="s">
        <v>5430</v>
      </c>
      <c r="G331" s="2039">
        <v>10</v>
      </c>
      <c r="H331" s="2047" t="s">
        <v>570</v>
      </c>
      <c r="I331" s="113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53" s="115" customFormat="1">
      <c r="A332" s="1497">
        <v>2021</v>
      </c>
      <c r="B332" s="1457"/>
      <c r="C332" s="1498"/>
      <c r="D332" s="1457"/>
      <c r="E332" s="1684"/>
      <c r="F332" s="1458"/>
      <c r="G332" s="1458">
        <f>SUM(G330:G331)</f>
        <v>13</v>
      </c>
      <c r="H332" s="1499"/>
      <c r="I332" s="1540"/>
      <c r="J332" s="114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</row>
    <row r="333" spans="1:253" s="115" customFormat="1">
      <c r="A333" s="1833">
        <v>2022</v>
      </c>
      <c r="B333" s="1827" t="s">
        <v>91</v>
      </c>
      <c r="C333" s="1877" t="s">
        <v>542</v>
      </c>
      <c r="D333" s="1827" t="s">
        <v>252</v>
      </c>
      <c r="E333" s="1829">
        <v>44626</v>
      </c>
      <c r="F333" s="1831" t="s">
        <v>5923</v>
      </c>
      <c r="G333" s="1831">
        <v>10</v>
      </c>
      <c r="H333" s="1832" t="s">
        <v>5832</v>
      </c>
      <c r="I333" s="1925"/>
      <c r="J333" s="114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</row>
    <row r="334" spans="1:253" s="115" customFormat="1">
      <c r="A334" s="1833">
        <v>2022</v>
      </c>
      <c r="B334" s="1827"/>
      <c r="C334" s="1877"/>
      <c r="D334" s="1827"/>
      <c r="E334" s="1829"/>
      <c r="F334" s="1831"/>
      <c r="G334" s="1831">
        <v>10</v>
      </c>
      <c r="H334" s="1832"/>
      <c r="I334" s="1925"/>
      <c r="J334" s="114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</row>
    <row r="335" spans="1:253">
      <c r="A335" s="2181" t="s">
        <v>46</v>
      </c>
      <c r="B335" s="2175"/>
      <c r="C335" s="2182" t="s">
        <v>573</v>
      </c>
      <c r="D335" s="2175"/>
      <c r="E335" s="2177"/>
      <c r="F335" s="2179"/>
      <c r="G335" s="2179">
        <v>100</v>
      </c>
      <c r="H335" s="2180"/>
      <c r="I335" s="1409"/>
      <c r="J335" s="93"/>
    </row>
    <row r="336" spans="1:253">
      <c r="A336" s="147"/>
      <c r="C336" s="148"/>
      <c r="E336" s="1673"/>
      <c r="F336" s="133"/>
      <c r="G336" s="133"/>
      <c r="I336" s="1409"/>
      <c r="J336" s="93"/>
    </row>
    <row r="337" spans="1:20" s="115" customFormat="1">
      <c r="A337" s="1871">
        <v>2020</v>
      </c>
      <c r="B337" s="1860" t="s">
        <v>129</v>
      </c>
      <c r="C337" s="1860" t="s">
        <v>71</v>
      </c>
      <c r="D337" s="1869"/>
      <c r="E337" s="1862"/>
      <c r="F337" s="1859"/>
      <c r="G337" s="1873">
        <v>0</v>
      </c>
      <c r="H337" s="170"/>
      <c r="I337" s="1540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0" s="115" customFormat="1">
      <c r="A338" s="1871">
        <v>2020</v>
      </c>
      <c r="B338" s="1860"/>
      <c r="C338" s="1860"/>
      <c r="D338" s="1869"/>
      <c r="E338" s="1862"/>
      <c r="F338" s="1859"/>
      <c r="G338" s="1873">
        <v>0</v>
      </c>
      <c r="H338" s="170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0">
      <c r="A339" s="2174" t="s">
        <v>46</v>
      </c>
      <c r="B339" s="2175"/>
      <c r="C339" s="2175" t="s">
        <v>575</v>
      </c>
      <c r="D339" s="2272"/>
      <c r="E339" s="2177"/>
      <c r="F339" s="2179"/>
      <c r="G339" s="2178">
        <f>SUM(G337)</f>
        <v>0</v>
      </c>
      <c r="H339" s="2180"/>
      <c r="I339" s="1409"/>
      <c r="J339" s="93"/>
    </row>
    <row r="340" spans="1:20">
      <c r="A340" s="104"/>
      <c r="D340" s="72"/>
      <c r="E340" s="1673"/>
      <c r="F340" s="133"/>
      <c r="I340" s="1409"/>
      <c r="J340" s="93"/>
    </row>
    <row r="341" spans="1:20">
      <c r="A341" s="104">
        <v>2019</v>
      </c>
      <c r="B341" s="73" t="s">
        <v>164</v>
      </c>
      <c r="C341" s="73" t="s">
        <v>178</v>
      </c>
      <c r="D341" s="72"/>
      <c r="E341" s="1673"/>
      <c r="F341" s="133"/>
      <c r="G341" s="87">
        <v>0</v>
      </c>
      <c r="H341" s="1839"/>
      <c r="I341" s="1857"/>
      <c r="J341" s="93"/>
    </row>
    <row r="342" spans="1:20">
      <c r="A342" s="104">
        <v>2019</v>
      </c>
      <c r="D342" s="72"/>
      <c r="E342" s="1673"/>
      <c r="F342" s="133"/>
      <c r="G342" s="87">
        <v>0</v>
      </c>
      <c r="H342" s="1839"/>
      <c r="I342" s="1857"/>
      <c r="J342" s="93"/>
    </row>
    <row r="343" spans="1:20">
      <c r="A343" s="177">
        <v>2020</v>
      </c>
      <c r="B343" s="180" t="s">
        <v>164</v>
      </c>
      <c r="C343" s="254" t="s">
        <v>178</v>
      </c>
      <c r="D343" s="2029" t="s">
        <v>252</v>
      </c>
      <c r="E343" s="2030">
        <v>43891</v>
      </c>
      <c r="F343" s="2031" t="s">
        <v>582</v>
      </c>
      <c r="G343" s="2032">
        <v>3</v>
      </c>
      <c r="H343" s="275" t="s">
        <v>5831</v>
      </c>
      <c r="I343" s="1409"/>
      <c r="J343" s="93"/>
    </row>
    <row r="344" spans="1:20">
      <c r="A344" s="177">
        <v>2020</v>
      </c>
      <c r="B344" s="180"/>
      <c r="C344" s="148"/>
      <c r="E344" s="1673"/>
      <c r="F344" s="133"/>
      <c r="G344" s="184">
        <f>SUM(G343)</f>
        <v>3</v>
      </c>
      <c r="I344" s="1409"/>
      <c r="J344" s="93"/>
    </row>
    <row r="345" spans="1:20">
      <c r="A345" s="1833">
        <v>2022</v>
      </c>
      <c r="B345" s="1827" t="s">
        <v>164</v>
      </c>
      <c r="C345" s="1877" t="s">
        <v>178</v>
      </c>
      <c r="D345" s="1827" t="s">
        <v>6362</v>
      </c>
      <c r="E345" s="1829">
        <v>44871</v>
      </c>
      <c r="F345" s="1831" t="s">
        <v>6366</v>
      </c>
      <c r="G345" s="1831">
        <v>0</v>
      </c>
      <c r="H345" s="1832" t="s">
        <v>354</v>
      </c>
      <c r="I345" s="1857" t="s">
        <v>234</v>
      </c>
      <c r="J345" s="93"/>
    </row>
    <row r="346" spans="1:20">
      <c r="A346" s="1833">
        <v>2022</v>
      </c>
      <c r="B346" s="1827"/>
      <c r="C346" s="1877"/>
      <c r="D346" s="1827"/>
      <c r="E346" s="1829"/>
      <c r="F346" s="1831"/>
      <c r="G346" s="1831">
        <v>0</v>
      </c>
      <c r="H346" s="1832"/>
      <c r="I346" s="1857"/>
      <c r="J346" s="93"/>
    </row>
    <row r="347" spans="1:20">
      <c r="A347" s="2181" t="s">
        <v>46</v>
      </c>
      <c r="B347" s="2175"/>
      <c r="C347" s="2182" t="s">
        <v>584</v>
      </c>
      <c r="D347" s="2175"/>
      <c r="E347" s="2177"/>
      <c r="F347" s="2179"/>
      <c r="G347" s="2179">
        <v>3</v>
      </c>
      <c r="H347" s="2180"/>
      <c r="I347" s="1409"/>
      <c r="J347" s="93"/>
    </row>
    <row r="348" spans="1:20" ht="13.5" customHeight="1">
      <c r="A348" s="104"/>
      <c r="D348" s="72"/>
      <c r="E348" s="1673"/>
      <c r="F348" s="87"/>
      <c r="G348" s="133"/>
      <c r="I348" s="1409"/>
      <c r="J348" s="93"/>
    </row>
    <row r="349" spans="1:20" ht="13.5" customHeight="1">
      <c r="A349" s="147">
        <v>2019</v>
      </c>
      <c r="B349" s="73" t="s">
        <v>164</v>
      </c>
      <c r="C349" s="148" t="s">
        <v>193</v>
      </c>
      <c r="D349" s="73" t="s">
        <v>70</v>
      </c>
      <c r="E349" s="1673">
        <v>43183</v>
      </c>
      <c r="F349" s="133" t="s">
        <v>597</v>
      </c>
      <c r="G349" s="133">
        <v>5</v>
      </c>
      <c r="H349" s="88" t="s">
        <v>354</v>
      </c>
      <c r="I349" s="1409"/>
      <c r="J349" s="93"/>
    </row>
    <row r="350" spans="1:20" ht="13.5" customHeight="1">
      <c r="A350" s="147">
        <v>2019</v>
      </c>
      <c r="C350" s="148"/>
      <c r="E350" s="1673"/>
      <c r="F350" s="133"/>
      <c r="G350" s="133">
        <f>SUM(G349)</f>
        <v>5</v>
      </c>
      <c r="I350" s="1409"/>
      <c r="J350" s="93"/>
    </row>
    <row r="351" spans="1:20" ht="13.5" customHeight="1">
      <c r="A351" s="1497">
        <v>2021</v>
      </c>
      <c r="B351" s="1457" t="s">
        <v>164</v>
      </c>
      <c r="C351" s="2037" t="s">
        <v>193</v>
      </c>
      <c r="D351" s="2037" t="s">
        <v>5456</v>
      </c>
      <c r="E351" s="2038">
        <v>44269</v>
      </c>
      <c r="F351" s="2039" t="s">
        <v>5459</v>
      </c>
      <c r="G351" s="2039">
        <v>0</v>
      </c>
      <c r="H351" s="2047" t="s">
        <v>5467</v>
      </c>
      <c r="I351" s="2" t="s">
        <v>234</v>
      </c>
      <c r="J351" s="2"/>
    </row>
    <row r="352" spans="1:20" ht="13.5" customHeight="1">
      <c r="A352" s="1497">
        <v>2021</v>
      </c>
      <c r="B352" s="1457" t="s">
        <v>164</v>
      </c>
      <c r="C352" s="2037" t="s">
        <v>193</v>
      </c>
      <c r="D352" s="2037" t="s">
        <v>5456</v>
      </c>
      <c r="E352" s="2038">
        <v>44269</v>
      </c>
      <c r="F352" s="2039" t="s">
        <v>5468</v>
      </c>
      <c r="G352" s="2039">
        <v>0</v>
      </c>
      <c r="H352" s="2047" t="s">
        <v>3227</v>
      </c>
      <c r="I352" s="2" t="s">
        <v>234</v>
      </c>
      <c r="J352" s="2"/>
    </row>
    <row r="353" spans="1:256" ht="13.5" customHeight="1">
      <c r="A353" s="1497">
        <v>2021</v>
      </c>
      <c r="B353" s="1457"/>
      <c r="C353" s="2037"/>
      <c r="D353" s="2037"/>
      <c r="E353" s="2038"/>
      <c r="F353" s="2039"/>
      <c r="G353" s="2039">
        <f>SUM(G351:G352)</f>
        <v>0</v>
      </c>
      <c r="H353" s="2047"/>
      <c r="J353" s="2"/>
    </row>
    <row r="354" spans="1:256" ht="13.5" customHeight="1">
      <c r="A354" s="2181" t="s">
        <v>46</v>
      </c>
      <c r="B354" s="2175"/>
      <c r="C354" s="2182" t="s">
        <v>598</v>
      </c>
      <c r="D354" s="2175"/>
      <c r="E354" s="2177"/>
      <c r="F354" s="2179"/>
      <c r="G354" s="2179">
        <v>5</v>
      </c>
      <c r="H354" s="2180"/>
      <c r="I354" s="1409"/>
      <c r="J354" s="93"/>
    </row>
    <row r="355" spans="1:256" ht="13.5" customHeight="1">
      <c r="A355" s="178"/>
      <c r="B355" s="154"/>
      <c r="C355" s="155"/>
      <c r="D355" s="154"/>
      <c r="E355" s="1677"/>
      <c r="F355" s="153"/>
      <c r="G355" s="153"/>
      <c r="H355" s="157"/>
      <c r="I355" s="1409"/>
      <c r="J355" s="93"/>
    </row>
    <row r="356" spans="1:256" ht="13.5" customHeight="1">
      <c r="A356" s="1833">
        <v>2022</v>
      </c>
      <c r="B356" s="1827" t="s">
        <v>91</v>
      </c>
      <c r="C356" s="1877" t="s">
        <v>166</v>
      </c>
      <c r="D356" s="1878"/>
      <c r="E356" s="1879"/>
      <c r="F356" s="1880"/>
      <c r="G356" s="1831">
        <v>0</v>
      </c>
      <c r="H356" s="157"/>
      <c r="I356" s="1409"/>
      <c r="J356" s="93"/>
    </row>
    <row r="357" spans="1:256" ht="13.5" customHeight="1">
      <c r="A357" s="1833">
        <v>2022</v>
      </c>
      <c r="B357" s="1878"/>
      <c r="C357" s="1881"/>
      <c r="D357" s="1878"/>
      <c r="E357" s="1879"/>
      <c r="F357" s="1880"/>
      <c r="G357" s="1831">
        <v>0</v>
      </c>
      <c r="H357" s="157"/>
      <c r="I357" s="1409"/>
      <c r="J357" s="93"/>
    </row>
    <row r="358" spans="1:256" ht="13.5" customHeight="1">
      <c r="A358" s="2306" t="s">
        <v>46</v>
      </c>
      <c r="B358" s="2175"/>
      <c r="C358" s="2182" t="s">
        <v>595</v>
      </c>
      <c r="D358" s="2175"/>
      <c r="E358" s="2177"/>
      <c r="F358" s="2179"/>
      <c r="G358" s="2179">
        <v>0</v>
      </c>
      <c r="H358" s="2220"/>
      <c r="I358" s="1409"/>
      <c r="J358" s="93"/>
    </row>
    <row r="359" spans="1:256" ht="13.5" customHeight="1">
      <c r="A359" s="1822"/>
      <c r="B359" s="154"/>
      <c r="C359" s="155"/>
      <c r="D359" s="154"/>
      <c r="E359" s="1677"/>
      <c r="F359" s="153"/>
      <c r="G359" s="153"/>
      <c r="H359" s="157"/>
      <c r="I359" s="1409"/>
      <c r="J359" s="93"/>
    </row>
    <row r="360" spans="1:256">
      <c r="A360" s="173">
        <v>2019</v>
      </c>
      <c r="B360" s="73" t="s">
        <v>164</v>
      </c>
      <c r="C360" s="174" t="s">
        <v>599</v>
      </c>
      <c r="D360" s="174" t="s">
        <v>277</v>
      </c>
      <c r="E360" s="1679">
        <v>43716</v>
      </c>
      <c r="F360" s="1657" t="s">
        <v>602</v>
      </c>
      <c r="G360" s="173">
        <v>3</v>
      </c>
      <c r="H360" s="88" t="s">
        <v>601</v>
      </c>
      <c r="I360" s="1409"/>
      <c r="IV360" s="2"/>
    </row>
    <row r="361" spans="1:256">
      <c r="A361" s="173">
        <v>2019</v>
      </c>
      <c r="B361" s="174"/>
      <c r="C361" s="174"/>
      <c r="D361" s="174"/>
      <c r="E361" s="1679"/>
      <c r="F361" s="1715"/>
      <c r="G361" s="173">
        <f>SUM(G360)</f>
        <v>3</v>
      </c>
      <c r="I361" s="1409"/>
      <c r="IV361" s="2"/>
    </row>
    <row r="362" spans="1:256" ht="13.5" customHeight="1">
      <c r="A362" s="2181" t="s">
        <v>46</v>
      </c>
      <c r="B362" s="2175"/>
      <c r="C362" s="2182" t="s">
        <v>5758</v>
      </c>
      <c r="D362" s="2175"/>
      <c r="E362" s="2177"/>
      <c r="F362" s="2179"/>
      <c r="G362" s="2179">
        <v>3</v>
      </c>
      <c r="H362" s="2180"/>
      <c r="I362" s="1409"/>
      <c r="J362" s="2"/>
      <c r="IV362" s="2"/>
    </row>
    <row r="363" spans="1:256" ht="13.5" customHeight="1">
      <c r="A363" s="178"/>
      <c r="B363" s="154"/>
      <c r="C363" s="155"/>
      <c r="D363" s="154"/>
      <c r="E363" s="1677"/>
      <c r="F363" s="153"/>
      <c r="G363" s="153"/>
      <c r="H363" s="157"/>
      <c r="I363" s="1409"/>
      <c r="J363" s="93"/>
      <c r="IV363" s="2"/>
    </row>
    <row r="364" spans="1:256" ht="13.5" customHeight="1">
      <c r="A364" s="2017">
        <v>2023</v>
      </c>
      <c r="B364" s="2018" t="s">
        <v>164</v>
      </c>
      <c r="C364" s="2406" t="s">
        <v>1628</v>
      </c>
      <c r="D364" s="2096"/>
      <c r="E364" s="2027"/>
      <c r="F364" s="2028"/>
      <c r="G364" s="2028">
        <v>0</v>
      </c>
      <c r="H364" s="2048"/>
      <c r="J364" s="2"/>
    </row>
    <row r="365" spans="1:256" ht="13.5" customHeight="1">
      <c r="A365" s="2017">
        <v>2023</v>
      </c>
      <c r="B365" s="2018"/>
      <c r="C365" s="2406"/>
      <c r="D365" s="2096"/>
      <c r="E365" s="2027"/>
      <c r="F365" s="2028"/>
      <c r="G365" s="2028">
        <v>0</v>
      </c>
      <c r="H365" s="2048"/>
      <c r="J365" s="2"/>
    </row>
    <row r="366" spans="1:256" ht="13.5" customHeight="1">
      <c r="A366" s="2181" t="s">
        <v>46</v>
      </c>
      <c r="B366" s="2175"/>
      <c r="C366" s="2182" t="s">
        <v>1959</v>
      </c>
      <c r="D366" s="2262"/>
      <c r="E366" s="2264"/>
      <c r="F366" s="2265"/>
      <c r="G366" s="2292">
        <v>0</v>
      </c>
      <c r="H366" s="2282"/>
      <c r="I366" s="1409"/>
      <c r="J366" s="93"/>
    </row>
    <row r="367" spans="1:256" ht="13.5" customHeight="1">
      <c r="A367" s="178"/>
      <c r="B367" s="154"/>
      <c r="C367" s="155"/>
      <c r="D367" s="154"/>
      <c r="E367" s="1677"/>
      <c r="F367" s="153"/>
      <c r="G367" s="280"/>
      <c r="H367" s="157"/>
      <c r="I367" s="1409"/>
      <c r="J367" s="93"/>
    </row>
    <row r="368" spans="1:256" ht="13.5" customHeight="1">
      <c r="A368" s="177">
        <v>2020</v>
      </c>
      <c r="B368" s="180" t="s">
        <v>164</v>
      </c>
      <c r="C368" s="2029" t="s">
        <v>175</v>
      </c>
      <c r="D368" s="2029" t="s">
        <v>252</v>
      </c>
      <c r="E368" s="2030">
        <v>43891</v>
      </c>
      <c r="F368" s="2031" t="s">
        <v>604</v>
      </c>
      <c r="G368" s="2032">
        <v>3</v>
      </c>
      <c r="H368" s="2111" t="s">
        <v>605</v>
      </c>
      <c r="J368" s="93"/>
    </row>
    <row r="369" spans="1:10" ht="13.5" customHeight="1">
      <c r="A369" s="177">
        <v>2020</v>
      </c>
      <c r="B369" s="180" t="s">
        <v>164</v>
      </c>
      <c r="C369" s="2029" t="s">
        <v>175</v>
      </c>
      <c r="D369" s="2029" t="s">
        <v>252</v>
      </c>
      <c r="E369" s="2030">
        <v>43891</v>
      </c>
      <c r="F369" s="2031" t="s">
        <v>606</v>
      </c>
      <c r="G369" s="2032">
        <v>3</v>
      </c>
      <c r="H369" s="2111" t="s">
        <v>607</v>
      </c>
      <c r="J369" s="93"/>
    </row>
    <row r="370" spans="1:10" ht="13.5" customHeight="1">
      <c r="A370" s="177">
        <v>2020</v>
      </c>
      <c r="B370" s="351"/>
      <c r="C370" s="2029"/>
      <c r="D370" s="2029"/>
      <c r="E370" s="2030"/>
      <c r="F370" s="2031"/>
      <c r="G370" s="2032">
        <f>SUM(G368:G369)</f>
        <v>6</v>
      </c>
      <c r="H370" s="2111"/>
      <c r="J370" s="93"/>
    </row>
    <row r="371" spans="1:10" ht="13.5" customHeight="1">
      <c r="A371" s="1497">
        <v>2021</v>
      </c>
      <c r="B371" s="1457" t="s">
        <v>164</v>
      </c>
      <c r="C371" s="2037" t="s">
        <v>175</v>
      </c>
      <c r="D371" s="2037" t="s">
        <v>5486</v>
      </c>
      <c r="E371" s="2038">
        <v>44332</v>
      </c>
      <c r="F371" s="2040" t="s">
        <v>5527</v>
      </c>
      <c r="G371" s="2039">
        <v>15</v>
      </c>
      <c r="H371" s="2047" t="s">
        <v>5528</v>
      </c>
      <c r="J371" s="93"/>
    </row>
    <row r="372" spans="1:10" ht="13.5" customHeight="1">
      <c r="A372" s="1497">
        <v>2021</v>
      </c>
      <c r="B372" s="1457"/>
      <c r="C372" s="2037"/>
      <c r="D372" s="2037"/>
      <c r="E372" s="2038"/>
      <c r="F372" s="2040"/>
      <c r="G372" s="2039">
        <f>SUM(G371)</f>
        <v>15</v>
      </c>
      <c r="H372" s="2047"/>
      <c r="J372" s="93"/>
    </row>
    <row r="373" spans="1:10" ht="13.5" customHeight="1">
      <c r="A373" s="2181" t="s">
        <v>46</v>
      </c>
      <c r="B373" s="2175"/>
      <c r="C373" s="2175" t="s">
        <v>608</v>
      </c>
      <c r="D373" s="2175"/>
      <c r="E373" s="2177"/>
      <c r="F373" s="2179"/>
      <c r="G373" s="2178">
        <f>G370+G372</f>
        <v>21</v>
      </c>
      <c r="H373" s="2180"/>
      <c r="I373" s="1409"/>
      <c r="J373" s="93"/>
    </row>
    <row r="374" spans="1:10">
      <c r="A374" s="178"/>
      <c r="B374" s="154"/>
      <c r="C374" s="154"/>
      <c r="D374" s="154"/>
      <c r="E374" s="1677"/>
      <c r="F374" s="153"/>
      <c r="G374" s="280"/>
      <c r="H374" s="157"/>
      <c r="I374" s="1409"/>
      <c r="J374" s="93"/>
    </row>
    <row r="375" spans="1:10">
      <c r="A375" s="1497">
        <v>2021</v>
      </c>
      <c r="B375" s="1457" t="s">
        <v>164</v>
      </c>
      <c r="C375" s="1457" t="s">
        <v>5135</v>
      </c>
      <c r="D375" s="1457" t="s">
        <v>5745</v>
      </c>
      <c r="E375" s="1684">
        <v>44276</v>
      </c>
      <c r="F375" s="1458" t="s">
        <v>5752</v>
      </c>
      <c r="G375" s="1534">
        <v>5</v>
      </c>
      <c r="H375" s="1499" t="s">
        <v>995</v>
      </c>
      <c r="I375" s="1409"/>
      <c r="J375" s="93"/>
    </row>
    <row r="376" spans="1:10">
      <c r="A376" s="1497">
        <v>2021</v>
      </c>
      <c r="B376" s="1457" t="s">
        <v>164</v>
      </c>
      <c r="C376" s="1457" t="s">
        <v>5135</v>
      </c>
      <c r="D376" s="1457" t="s">
        <v>5745</v>
      </c>
      <c r="E376" s="1684">
        <v>44276</v>
      </c>
      <c r="F376" s="1458" t="s">
        <v>5752</v>
      </c>
      <c r="G376" s="1534">
        <v>5</v>
      </c>
      <c r="H376" s="1499" t="s">
        <v>354</v>
      </c>
      <c r="I376" s="1409"/>
      <c r="J376" s="93"/>
    </row>
    <row r="377" spans="1:10">
      <c r="A377" s="1497">
        <v>2021</v>
      </c>
      <c r="B377" s="1457"/>
      <c r="C377" s="1457"/>
      <c r="D377" s="1457"/>
      <c r="E377" s="1684"/>
      <c r="F377" s="1458"/>
      <c r="G377" s="1534">
        <v>10</v>
      </c>
      <c r="H377" s="1499"/>
      <c r="I377" s="1409"/>
      <c r="J377" s="93"/>
    </row>
    <row r="378" spans="1:10">
      <c r="A378" s="1833">
        <v>2022</v>
      </c>
      <c r="B378" s="1827" t="s">
        <v>164</v>
      </c>
      <c r="C378" s="1827" t="s">
        <v>5135</v>
      </c>
      <c r="D378" s="1827" t="s">
        <v>5745</v>
      </c>
      <c r="E378" s="1829">
        <v>44633</v>
      </c>
      <c r="F378" s="1831" t="s">
        <v>6001</v>
      </c>
      <c r="G378" s="1830">
        <v>5</v>
      </c>
      <c r="H378" s="1832" t="s">
        <v>5744</v>
      </c>
      <c r="I378" s="1409"/>
      <c r="J378" s="93"/>
    </row>
    <row r="379" spans="1:10">
      <c r="A379" s="1833">
        <v>2022</v>
      </c>
      <c r="B379" s="1827" t="s">
        <v>164</v>
      </c>
      <c r="C379" s="1827" t="s">
        <v>5135</v>
      </c>
      <c r="D379" s="1827" t="s">
        <v>5745</v>
      </c>
      <c r="E379" s="1829">
        <v>44633</v>
      </c>
      <c r="F379" s="1831" t="s">
        <v>6001</v>
      </c>
      <c r="G379" s="1830">
        <v>5</v>
      </c>
      <c r="H379" s="1832" t="s">
        <v>352</v>
      </c>
      <c r="I379" s="1409"/>
      <c r="J379" s="93"/>
    </row>
    <row r="380" spans="1:10">
      <c r="A380" s="1833">
        <v>2022</v>
      </c>
      <c r="B380" s="1827" t="s">
        <v>164</v>
      </c>
      <c r="C380" s="1827" t="s">
        <v>5135</v>
      </c>
      <c r="D380" s="1827" t="s">
        <v>5456</v>
      </c>
      <c r="E380" s="1829">
        <v>44640</v>
      </c>
      <c r="F380" s="1831" t="s">
        <v>6001</v>
      </c>
      <c r="G380" s="1830">
        <v>5</v>
      </c>
      <c r="H380" s="1832" t="s">
        <v>5744</v>
      </c>
      <c r="I380" s="1409"/>
      <c r="J380" s="93"/>
    </row>
    <row r="381" spans="1:10">
      <c r="A381" s="1833">
        <v>2022</v>
      </c>
      <c r="B381" s="1827" t="s">
        <v>164</v>
      </c>
      <c r="C381" s="1827" t="s">
        <v>5135</v>
      </c>
      <c r="D381" s="1827" t="s">
        <v>5456</v>
      </c>
      <c r="E381" s="1829">
        <v>44640</v>
      </c>
      <c r="F381" s="1831" t="s">
        <v>6001</v>
      </c>
      <c r="G381" s="1830">
        <v>5</v>
      </c>
      <c r="H381" s="1832" t="s">
        <v>352</v>
      </c>
      <c r="I381" s="1409"/>
      <c r="J381" s="93"/>
    </row>
    <row r="382" spans="1:10">
      <c r="A382" s="1833">
        <v>2022</v>
      </c>
      <c r="B382" s="1827"/>
      <c r="C382" s="1827"/>
      <c r="D382" s="1827"/>
      <c r="E382" s="1829"/>
      <c r="F382" s="1831"/>
      <c r="G382" s="1830">
        <v>20</v>
      </c>
      <c r="H382" s="1832"/>
      <c r="I382" s="1409"/>
      <c r="J382" s="93"/>
    </row>
    <row r="383" spans="1:10">
      <c r="A383" s="2181" t="s">
        <v>46</v>
      </c>
      <c r="B383" s="2307"/>
      <c r="C383" s="2175" t="s">
        <v>5137</v>
      </c>
      <c r="D383" s="2307"/>
      <c r="E383" s="2308"/>
      <c r="F383" s="2309"/>
      <c r="G383" s="2178">
        <v>30</v>
      </c>
      <c r="H383" s="2310"/>
      <c r="I383" s="1409"/>
      <c r="J383" s="93"/>
    </row>
    <row r="384" spans="1:10">
      <c r="A384" s="178"/>
      <c r="B384" s="154"/>
      <c r="C384" s="154"/>
      <c r="D384" s="154"/>
      <c r="E384" s="1677"/>
      <c r="F384" s="153"/>
      <c r="G384" s="280"/>
      <c r="H384" s="157"/>
      <c r="I384" s="1409"/>
      <c r="J384" s="93"/>
    </row>
    <row r="385" spans="1:20" s="115" customFormat="1">
      <c r="A385" s="1497">
        <v>2021</v>
      </c>
      <c r="B385" s="1457" t="s">
        <v>91</v>
      </c>
      <c r="C385" s="2037" t="s">
        <v>126</v>
      </c>
      <c r="D385" s="2037" t="s">
        <v>252</v>
      </c>
      <c r="E385" s="2038">
        <v>44262</v>
      </c>
      <c r="F385" s="2039" t="s">
        <v>5393</v>
      </c>
      <c r="G385" s="2039">
        <v>7</v>
      </c>
      <c r="H385" s="2047" t="s">
        <v>572</v>
      </c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</row>
    <row r="386" spans="1:20" s="115" customFormat="1">
      <c r="A386" s="1497">
        <v>2021</v>
      </c>
      <c r="B386" s="1457" t="s">
        <v>91</v>
      </c>
      <c r="C386" s="2037" t="s">
        <v>126</v>
      </c>
      <c r="D386" s="2037" t="s">
        <v>5486</v>
      </c>
      <c r="E386" s="2038">
        <v>44332</v>
      </c>
      <c r="F386" s="2040" t="s">
        <v>5529</v>
      </c>
      <c r="G386" s="2039">
        <v>10</v>
      </c>
      <c r="H386" s="2047" t="s">
        <v>5530</v>
      </c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</row>
    <row r="387" spans="1:20" s="115" customFormat="1">
      <c r="A387" s="1497">
        <v>2021</v>
      </c>
      <c r="B387" s="1457"/>
      <c r="C387" s="1457"/>
      <c r="D387" s="1457"/>
      <c r="E387" s="1684"/>
      <c r="F387" s="1726"/>
      <c r="G387" s="1458">
        <f>SUM(G385:G386)</f>
        <v>17</v>
      </c>
      <c r="H387" s="1499"/>
      <c r="I387" s="1540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0" s="115" customFormat="1">
      <c r="A388" s="1833">
        <v>2022</v>
      </c>
      <c r="B388" s="1827" t="s">
        <v>91</v>
      </c>
      <c r="C388" s="1827" t="s">
        <v>126</v>
      </c>
      <c r="D388" s="1827" t="s">
        <v>252</v>
      </c>
      <c r="E388" s="1829">
        <v>44626</v>
      </c>
      <c r="F388" s="1843" t="s">
        <v>5986</v>
      </c>
      <c r="G388" s="1831">
        <v>7</v>
      </c>
      <c r="H388" s="1832" t="s">
        <v>5898</v>
      </c>
      <c r="I388" s="1925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0" s="115" customFormat="1">
      <c r="A389" s="1833">
        <v>2022</v>
      </c>
      <c r="B389" s="1827" t="s">
        <v>91</v>
      </c>
      <c r="C389" s="1827" t="s">
        <v>126</v>
      </c>
      <c r="D389" s="1827" t="s">
        <v>6349</v>
      </c>
      <c r="E389" s="1829">
        <v>44857</v>
      </c>
      <c r="F389" s="1843" t="s">
        <v>6358</v>
      </c>
      <c r="G389" s="1831">
        <v>5</v>
      </c>
      <c r="H389" s="1832" t="s">
        <v>273</v>
      </c>
      <c r="I389" s="1925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0" s="115" customFormat="1">
      <c r="A390" s="1833">
        <v>2022</v>
      </c>
      <c r="B390" s="1827" t="s">
        <v>91</v>
      </c>
      <c r="C390" s="1827" t="s">
        <v>126</v>
      </c>
      <c r="D390" s="1827" t="s">
        <v>6362</v>
      </c>
      <c r="E390" s="1829">
        <v>44871</v>
      </c>
      <c r="F390" s="1843" t="s">
        <v>6368</v>
      </c>
      <c r="G390" s="1831">
        <v>5</v>
      </c>
      <c r="H390" s="1832" t="s">
        <v>236</v>
      </c>
      <c r="I390" s="1925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0" s="115" customFormat="1">
      <c r="A391" s="1833">
        <v>2022</v>
      </c>
      <c r="B391" s="1827" t="s">
        <v>91</v>
      </c>
      <c r="C391" s="1827" t="s">
        <v>126</v>
      </c>
      <c r="D391" s="1827" t="s">
        <v>6362</v>
      </c>
      <c r="E391" s="1829">
        <v>44871</v>
      </c>
      <c r="F391" s="1843" t="s">
        <v>6368</v>
      </c>
      <c r="G391" s="1831">
        <v>5</v>
      </c>
      <c r="H391" s="1832" t="s">
        <v>273</v>
      </c>
      <c r="I391" s="1925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</row>
    <row r="392" spans="1:20" s="115" customFormat="1">
      <c r="A392" s="1833">
        <v>2022</v>
      </c>
      <c r="B392" s="1827"/>
      <c r="C392" s="1827"/>
      <c r="D392" s="1827"/>
      <c r="E392" s="1829"/>
      <c r="F392" s="1843"/>
      <c r="G392" s="1831">
        <v>22</v>
      </c>
      <c r="H392" s="1832"/>
      <c r="I392" s="1925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>
      <c r="A393" s="2181" t="s">
        <v>46</v>
      </c>
      <c r="B393" s="2175"/>
      <c r="C393" s="2182" t="s">
        <v>614</v>
      </c>
      <c r="D393" s="2175"/>
      <c r="E393" s="2177"/>
      <c r="F393" s="2179"/>
      <c r="G393" s="2179">
        <v>39</v>
      </c>
      <c r="H393" s="2180"/>
      <c r="I393" s="1857"/>
      <c r="J393" s="93"/>
    </row>
    <row r="394" spans="1:20">
      <c r="A394" s="147"/>
      <c r="C394" s="148"/>
      <c r="E394" s="1673"/>
      <c r="F394" s="133"/>
      <c r="G394" s="133"/>
      <c r="I394" s="1857"/>
      <c r="J394" s="93"/>
    </row>
    <row r="395" spans="1:20" s="115" customFormat="1">
      <c r="A395" s="147">
        <v>2019</v>
      </c>
      <c r="B395" s="73" t="s">
        <v>164</v>
      </c>
      <c r="C395" s="73" t="s">
        <v>211</v>
      </c>
      <c r="D395" s="73"/>
      <c r="E395" s="1673"/>
      <c r="F395" s="1657"/>
      <c r="G395" s="133">
        <v>0</v>
      </c>
      <c r="H395" s="170"/>
      <c r="I395" s="1925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47">
        <v>2019</v>
      </c>
      <c r="B396" s="73"/>
      <c r="C396" s="73"/>
      <c r="D396" s="73"/>
      <c r="E396" s="1673"/>
      <c r="F396" s="1657"/>
      <c r="G396" s="133">
        <f>G395</f>
        <v>0</v>
      </c>
      <c r="H396" s="170"/>
      <c r="I396" s="1925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>
      <c r="A397" s="2174" t="s">
        <v>46</v>
      </c>
      <c r="B397" s="2175"/>
      <c r="C397" s="2175" t="s">
        <v>617</v>
      </c>
      <c r="D397" s="2272"/>
      <c r="E397" s="2177"/>
      <c r="F397" s="2179"/>
      <c r="G397" s="2178">
        <v>0</v>
      </c>
      <c r="H397" s="2180"/>
      <c r="I397" s="1409"/>
      <c r="J397" s="93"/>
    </row>
    <row r="398" spans="1:20">
      <c r="A398" s="278"/>
      <c r="B398" s="154"/>
      <c r="C398" s="154"/>
      <c r="D398" s="279"/>
      <c r="E398" s="1677"/>
      <c r="F398" s="153"/>
      <c r="G398" s="280"/>
      <c r="H398" s="157"/>
      <c r="I398" s="1857"/>
      <c r="J398" s="93"/>
    </row>
    <row r="399" spans="1:20">
      <c r="A399" s="1825">
        <v>2022</v>
      </c>
      <c r="B399" s="1827" t="s">
        <v>53</v>
      </c>
      <c r="C399" s="1827" t="s">
        <v>6359</v>
      </c>
      <c r="D399" s="1834" t="s">
        <v>6349</v>
      </c>
      <c r="E399" s="1829">
        <v>44857</v>
      </c>
      <c r="F399" s="1831" t="s">
        <v>6361</v>
      </c>
      <c r="G399" s="1830">
        <v>5</v>
      </c>
      <c r="H399" s="1832" t="s">
        <v>248</v>
      </c>
      <c r="I399" s="1857"/>
      <c r="J399" s="93"/>
    </row>
    <row r="400" spans="1:20">
      <c r="A400" s="1825">
        <v>2022</v>
      </c>
      <c r="B400" s="1827" t="s">
        <v>53</v>
      </c>
      <c r="C400" s="1827" t="s">
        <v>6359</v>
      </c>
      <c r="D400" s="1834" t="s">
        <v>5785</v>
      </c>
      <c r="E400" s="1829">
        <v>44878</v>
      </c>
      <c r="F400" s="1831" t="s">
        <v>6377</v>
      </c>
      <c r="G400" s="1830">
        <v>5</v>
      </c>
      <c r="H400" s="1832" t="s">
        <v>236</v>
      </c>
      <c r="I400" s="1857"/>
      <c r="J400" s="93"/>
    </row>
    <row r="401" spans="1:10">
      <c r="A401" s="1825">
        <v>2022</v>
      </c>
      <c r="B401" s="1827" t="s">
        <v>53</v>
      </c>
      <c r="C401" s="1827" t="s">
        <v>6359</v>
      </c>
      <c r="D401" s="1834" t="s">
        <v>5785</v>
      </c>
      <c r="E401" s="1829">
        <v>44878</v>
      </c>
      <c r="F401" s="1831" t="s">
        <v>6377</v>
      </c>
      <c r="G401" s="1830">
        <v>5</v>
      </c>
      <c r="H401" s="1832" t="s">
        <v>248</v>
      </c>
      <c r="I401" s="1857"/>
      <c r="J401" s="93"/>
    </row>
    <row r="402" spans="1:10">
      <c r="A402" s="1825">
        <v>2022</v>
      </c>
      <c r="B402" s="154"/>
      <c r="C402" s="154"/>
      <c r="D402" s="279"/>
      <c r="E402" s="1677"/>
      <c r="F402" s="153"/>
      <c r="G402" s="1830">
        <v>15</v>
      </c>
      <c r="H402" s="157"/>
      <c r="I402" s="1857"/>
      <c r="J402" s="93"/>
    </row>
    <row r="403" spans="1:10">
      <c r="A403" s="2174" t="s">
        <v>46</v>
      </c>
      <c r="B403" s="2175"/>
      <c r="C403" s="2175" t="s">
        <v>6360</v>
      </c>
      <c r="D403" s="2272"/>
      <c r="E403" s="2177"/>
      <c r="F403" s="2179"/>
      <c r="G403" s="2178">
        <v>15</v>
      </c>
      <c r="H403" s="2220"/>
      <c r="I403" s="1857"/>
      <c r="J403" s="93"/>
    </row>
    <row r="404" spans="1:10">
      <c r="A404" s="104"/>
      <c r="D404" s="72"/>
      <c r="E404" s="1673"/>
      <c r="F404" s="133"/>
      <c r="I404" s="1409"/>
      <c r="J404" s="93"/>
    </row>
    <row r="405" spans="1:10">
      <c r="A405" s="2099">
        <v>2023</v>
      </c>
      <c r="B405" s="2018" t="s">
        <v>129</v>
      </c>
      <c r="C405" s="2018" t="s">
        <v>5531</v>
      </c>
      <c r="D405" s="2019"/>
      <c r="E405" s="2020"/>
      <c r="F405" s="2021"/>
      <c r="G405" s="2101">
        <v>0</v>
      </c>
      <c r="H405" s="1832"/>
      <c r="I405" s="1409"/>
      <c r="J405" s="93"/>
    </row>
    <row r="406" spans="1:10">
      <c r="A406" s="2099">
        <v>2023</v>
      </c>
      <c r="B406" s="2018"/>
      <c r="C406" s="2018"/>
      <c r="D406" s="2019"/>
      <c r="E406" s="2020"/>
      <c r="F406" s="2021"/>
      <c r="G406" s="2101">
        <v>0</v>
      </c>
      <c r="H406" s="1832"/>
      <c r="I406" s="1409"/>
      <c r="J406" s="93"/>
    </row>
    <row r="407" spans="1:10">
      <c r="A407" s="2174" t="s">
        <v>46</v>
      </c>
      <c r="B407" s="2175"/>
      <c r="C407" s="2175" t="s">
        <v>5534</v>
      </c>
      <c r="D407" s="2272"/>
      <c r="E407" s="2177"/>
      <c r="F407" s="2179"/>
      <c r="G407" s="2178">
        <v>0</v>
      </c>
      <c r="H407" s="2180"/>
      <c r="I407" s="1409"/>
      <c r="J407" s="93"/>
    </row>
    <row r="408" spans="1:10">
      <c r="A408" s="278"/>
      <c r="B408" s="154"/>
      <c r="C408" s="154"/>
      <c r="D408" s="279"/>
      <c r="E408" s="1677"/>
      <c r="F408" s="153"/>
      <c r="G408" s="280"/>
      <c r="H408" s="157"/>
      <c r="I408" s="1409"/>
      <c r="J408" s="93"/>
    </row>
    <row r="409" spans="1:10">
      <c r="A409" s="1831">
        <v>2022</v>
      </c>
      <c r="B409" s="1827" t="s">
        <v>129</v>
      </c>
      <c r="C409" s="1893" t="s">
        <v>144</v>
      </c>
      <c r="D409" s="1896" t="s">
        <v>5476</v>
      </c>
      <c r="E409" s="1898">
        <v>44604</v>
      </c>
      <c r="F409" s="1900" t="s">
        <v>5784</v>
      </c>
      <c r="G409" s="1902">
        <v>0</v>
      </c>
      <c r="H409" s="1892" t="s">
        <v>304</v>
      </c>
      <c r="I409" s="1409" t="s">
        <v>234</v>
      </c>
      <c r="J409" s="2"/>
    </row>
    <row r="410" spans="1:10">
      <c r="A410" s="1831">
        <v>2022</v>
      </c>
      <c r="B410" s="1827" t="s">
        <v>129</v>
      </c>
      <c r="C410" s="1895" t="s">
        <v>144</v>
      </c>
      <c r="D410" s="1897" t="s">
        <v>406</v>
      </c>
      <c r="E410" s="1899">
        <v>44612</v>
      </c>
      <c r="F410" s="1901" t="s">
        <v>5822</v>
      </c>
      <c r="G410" s="1903">
        <v>5</v>
      </c>
      <c r="H410" s="1894" t="s">
        <v>304</v>
      </c>
      <c r="I410" s="1409"/>
      <c r="J410" s="2"/>
    </row>
    <row r="411" spans="1:10">
      <c r="A411" s="1831">
        <v>2022</v>
      </c>
      <c r="B411" s="1827" t="s">
        <v>129</v>
      </c>
      <c r="C411" s="1894" t="s">
        <v>144</v>
      </c>
      <c r="D411" s="1904" t="s">
        <v>6349</v>
      </c>
      <c r="E411" s="1905">
        <v>44857</v>
      </c>
      <c r="F411" s="1901" t="s">
        <v>5784</v>
      </c>
      <c r="G411" s="1903">
        <v>0</v>
      </c>
      <c r="H411" s="1894" t="s">
        <v>995</v>
      </c>
      <c r="I411" s="1409" t="s">
        <v>234</v>
      </c>
      <c r="J411" s="2"/>
    </row>
    <row r="412" spans="1:10">
      <c r="A412" s="1831">
        <v>2022</v>
      </c>
      <c r="B412" s="1827" t="s">
        <v>129</v>
      </c>
      <c r="C412" s="1894" t="s">
        <v>144</v>
      </c>
      <c r="D412" s="1904" t="s">
        <v>6349</v>
      </c>
      <c r="E412" s="1905">
        <v>44857</v>
      </c>
      <c r="F412" s="1901" t="s">
        <v>5784</v>
      </c>
      <c r="G412" s="1902">
        <v>0</v>
      </c>
      <c r="H412" s="1894" t="s">
        <v>304</v>
      </c>
      <c r="I412" s="1409" t="s">
        <v>234</v>
      </c>
      <c r="J412" s="2"/>
    </row>
    <row r="413" spans="1:10">
      <c r="A413" s="1831">
        <v>2022</v>
      </c>
      <c r="B413" s="1827" t="s">
        <v>129</v>
      </c>
      <c r="C413" s="1894" t="s">
        <v>144</v>
      </c>
      <c r="D413" s="1904" t="s">
        <v>5785</v>
      </c>
      <c r="E413" s="1905">
        <v>44878</v>
      </c>
      <c r="F413" s="1901" t="s">
        <v>5822</v>
      </c>
      <c r="G413" s="1901">
        <v>0</v>
      </c>
      <c r="H413" s="1894" t="s">
        <v>304</v>
      </c>
      <c r="I413" s="1857" t="s">
        <v>234</v>
      </c>
      <c r="J413" s="2"/>
    </row>
    <row r="414" spans="1:10">
      <c r="A414" s="1831">
        <v>2022</v>
      </c>
      <c r="B414" s="1827"/>
      <c r="C414" s="1894"/>
      <c r="D414" s="1904"/>
      <c r="E414" s="1905"/>
      <c r="F414" s="1901"/>
      <c r="G414" s="1901">
        <v>5</v>
      </c>
      <c r="H414" s="1904"/>
      <c r="I414" s="1409"/>
      <c r="J414" s="2"/>
    </row>
    <row r="415" spans="1:10">
      <c r="A415" s="2174" t="s">
        <v>46</v>
      </c>
      <c r="B415" s="2175"/>
      <c r="C415" s="2175" t="s">
        <v>624</v>
      </c>
      <c r="D415" s="2272"/>
      <c r="E415" s="2177"/>
      <c r="F415" s="2179"/>
      <c r="G415" s="2178">
        <v>5</v>
      </c>
      <c r="H415" s="2180"/>
      <c r="I415" s="1409"/>
      <c r="J415" s="93"/>
    </row>
    <row r="416" spans="1:10">
      <c r="A416" s="278"/>
      <c r="B416" s="154"/>
      <c r="C416" s="154"/>
      <c r="D416" s="279"/>
      <c r="E416" s="1677"/>
      <c r="F416" s="153"/>
      <c r="G416" s="280"/>
      <c r="H416" s="157"/>
      <c r="I416" s="1409"/>
      <c r="J416" s="93"/>
    </row>
    <row r="417" spans="1:10">
      <c r="A417" s="1825">
        <v>2022</v>
      </c>
      <c r="B417" s="1827" t="s">
        <v>91</v>
      </c>
      <c r="C417" s="1827" t="s">
        <v>5815</v>
      </c>
      <c r="D417" s="1834" t="s">
        <v>406</v>
      </c>
      <c r="E417" s="1829">
        <v>44612</v>
      </c>
      <c r="F417" s="1831" t="s">
        <v>5816</v>
      </c>
      <c r="G417" s="1830">
        <v>5</v>
      </c>
      <c r="H417" s="1832" t="s">
        <v>5744</v>
      </c>
      <c r="I417" s="1409"/>
      <c r="J417" s="93"/>
    </row>
    <row r="418" spans="1:10">
      <c r="A418" s="1825">
        <v>2022</v>
      </c>
      <c r="B418" s="1827" t="s">
        <v>91</v>
      </c>
      <c r="C418" s="1827" t="s">
        <v>5815</v>
      </c>
      <c r="D418" s="1834" t="s">
        <v>406</v>
      </c>
      <c r="E418" s="1829">
        <v>44612</v>
      </c>
      <c r="F418" s="1831" t="s">
        <v>5816</v>
      </c>
      <c r="G418" s="1830">
        <v>5</v>
      </c>
      <c r="H418" s="1832" t="s">
        <v>244</v>
      </c>
      <c r="I418" s="1409"/>
      <c r="J418" s="93"/>
    </row>
    <row r="419" spans="1:10">
      <c r="A419" s="1825">
        <v>2022</v>
      </c>
      <c r="B419" s="1827" t="s">
        <v>91</v>
      </c>
      <c r="C419" s="1827" t="s">
        <v>165</v>
      </c>
      <c r="D419" s="1834" t="s">
        <v>252</v>
      </c>
      <c r="E419" s="1829">
        <v>44626</v>
      </c>
      <c r="F419" s="1831" t="s">
        <v>5919</v>
      </c>
      <c r="G419" s="1830">
        <v>7</v>
      </c>
      <c r="H419" s="1832" t="s">
        <v>5827</v>
      </c>
      <c r="I419" s="1409"/>
      <c r="J419" s="93"/>
    </row>
    <row r="420" spans="1:10">
      <c r="A420" s="1825">
        <v>2022</v>
      </c>
      <c r="B420" s="1827" t="s">
        <v>91</v>
      </c>
      <c r="C420" s="1827" t="s">
        <v>165</v>
      </c>
      <c r="D420" s="1834" t="s">
        <v>252</v>
      </c>
      <c r="E420" s="1829">
        <v>44626</v>
      </c>
      <c r="F420" s="1831" t="s">
        <v>5959</v>
      </c>
      <c r="G420" s="1830">
        <v>10</v>
      </c>
      <c r="H420" s="1832" t="s">
        <v>5867</v>
      </c>
      <c r="I420" s="1857"/>
      <c r="J420" s="93"/>
    </row>
    <row r="421" spans="1:10">
      <c r="A421" s="1825">
        <v>2022</v>
      </c>
      <c r="B421" s="1827" t="s">
        <v>91</v>
      </c>
      <c r="C421" s="1827" t="s">
        <v>165</v>
      </c>
      <c r="D421" s="1834" t="s">
        <v>5683</v>
      </c>
      <c r="E421" s="1829">
        <v>44703</v>
      </c>
      <c r="F421" s="1831" t="s">
        <v>6129</v>
      </c>
      <c r="G421" s="1830">
        <v>3</v>
      </c>
      <c r="H421" s="1832" t="s">
        <v>6036</v>
      </c>
      <c r="I421" s="1857"/>
      <c r="J421" s="93"/>
    </row>
    <row r="422" spans="1:10">
      <c r="A422" s="1825">
        <v>2022</v>
      </c>
      <c r="B422" s="1827" t="s">
        <v>91</v>
      </c>
      <c r="C422" s="1827" t="s">
        <v>165</v>
      </c>
      <c r="D422" s="1834" t="s">
        <v>5683</v>
      </c>
      <c r="E422" s="1829">
        <v>44703</v>
      </c>
      <c r="F422" s="1831" t="s">
        <v>6130</v>
      </c>
      <c r="G422" s="1830">
        <v>10</v>
      </c>
      <c r="H422" s="1832" t="s">
        <v>6102</v>
      </c>
      <c r="I422" s="1857"/>
      <c r="J422" s="93"/>
    </row>
    <row r="423" spans="1:10">
      <c r="A423" s="1825">
        <v>2022</v>
      </c>
      <c r="B423" s="1827" t="s">
        <v>91</v>
      </c>
      <c r="C423" s="1827" t="s">
        <v>165</v>
      </c>
      <c r="D423" s="1834" t="s">
        <v>5683</v>
      </c>
      <c r="E423" s="1829">
        <v>44703</v>
      </c>
      <c r="F423" s="1831" t="s">
        <v>6224</v>
      </c>
      <c r="G423" s="1830">
        <v>7</v>
      </c>
      <c r="H423" s="1832" t="s">
        <v>6110</v>
      </c>
      <c r="I423" s="1857"/>
      <c r="J423" s="93"/>
    </row>
    <row r="424" spans="1:10">
      <c r="A424" s="1825">
        <v>2022</v>
      </c>
      <c r="B424" s="1827" t="s">
        <v>91</v>
      </c>
      <c r="C424" s="1827" t="s">
        <v>165</v>
      </c>
      <c r="D424" s="1834" t="s">
        <v>5683</v>
      </c>
      <c r="E424" s="1829">
        <v>44703</v>
      </c>
      <c r="F424" s="1831" t="s">
        <v>5816</v>
      </c>
      <c r="G424" s="1830">
        <v>3</v>
      </c>
      <c r="H424" s="1832" t="s">
        <v>6111</v>
      </c>
      <c r="I424" s="1857"/>
      <c r="J424" s="93"/>
    </row>
    <row r="425" spans="1:10">
      <c r="A425" s="1825">
        <v>2022</v>
      </c>
      <c r="B425" s="1827" t="s">
        <v>91</v>
      </c>
      <c r="C425" s="1827" t="s">
        <v>165</v>
      </c>
      <c r="D425" s="1834" t="s">
        <v>6173</v>
      </c>
      <c r="E425" s="1829">
        <v>44709</v>
      </c>
      <c r="F425" s="1831" t="s">
        <v>6129</v>
      </c>
      <c r="G425" s="1830">
        <v>10</v>
      </c>
      <c r="H425" s="1832" t="s">
        <v>6178</v>
      </c>
      <c r="I425" s="1857"/>
      <c r="J425" s="93"/>
    </row>
    <row r="426" spans="1:10">
      <c r="A426" s="1825">
        <v>2022</v>
      </c>
      <c r="B426" s="1827" t="s">
        <v>91</v>
      </c>
      <c r="C426" s="1827" t="s">
        <v>165</v>
      </c>
      <c r="D426" s="1834" t="s">
        <v>6173</v>
      </c>
      <c r="E426" s="1829">
        <v>44710</v>
      </c>
      <c r="F426" s="1831" t="s">
        <v>5816</v>
      </c>
      <c r="G426" s="1830">
        <v>15</v>
      </c>
      <c r="H426" s="1832" t="s">
        <v>6206</v>
      </c>
      <c r="I426" s="1857"/>
      <c r="J426" s="93"/>
    </row>
    <row r="427" spans="1:10">
      <c r="A427" s="1825">
        <v>2022</v>
      </c>
      <c r="B427" s="1827" t="s">
        <v>91</v>
      </c>
      <c r="C427" s="1827" t="s">
        <v>165</v>
      </c>
      <c r="D427" s="1834" t="s">
        <v>5446</v>
      </c>
      <c r="E427" s="1829">
        <v>44744</v>
      </c>
      <c r="F427" s="1831" t="s">
        <v>6235</v>
      </c>
      <c r="G427" s="1830">
        <v>5</v>
      </c>
      <c r="H427" s="1832" t="s">
        <v>5744</v>
      </c>
      <c r="I427" s="1857"/>
      <c r="J427" s="93"/>
    </row>
    <row r="428" spans="1:10">
      <c r="A428" s="1825">
        <v>2022</v>
      </c>
      <c r="B428" s="1827" t="s">
        <v>91</v>
      </c>
      <c r="C428" s="1827" t="s">
        <v>165</v>
      </c>
      <c r="D428" s="1834" t="s">
        <v>5446</v>
      </c>
      <c r="E428" s="1829">
        <v>44744</v>
      </c>
      <c r="F428" s="1831" t="s">
        <v>6235</v>
      </c>
      <c r="G428" s="1830">
        <v>5</v>
      </c>
      <c r="H428" s="1832" t="s">
        <v>244</v>
      </c>
      <c r="I428" s="1857"/>
      <c r="J428" s="93"/>
    </row>
    <row r="429" spans="1:10">
      <c r="A429" s="1825">
        <v>2022</v>
      </c>
      <c r="B429" s="1827" t="s">
        <v>91</v>
      </c>
      <c r="C429" s="1827" t="s">
        <v>165</v>
      </c>
      <c r="D429" s="1834" t="s">
        <v>277</v>
      </c>
      <c r="E429" s="1829">
        <v>44815</v>
      </c>
      <c r="F429" s="1831" t="s">
        <v>6283</v>
      </c>
      <c r="G429" s="1830">
        <v>7</v>
      </c>
      <c r="H429" s="1832" t="s">
        <v>751</v>
      </c>
      <c r="I429" s="1857"/>
      <c r="J429" s="93"/>
    </row>
    <row r="430" spans="1:10">
      <c r="A430" s="1825">
        <v>2022</v>
      </c>
      <c r="B430" s="1827" t="s">
        <v>91</v>
      </c>
      <c r="C430" s="1827" t="s">
        <v>165</v>
      </c>
      <c r="D430" s="1834" t="s">
        <v>277</v>
      </c>
      <c r="E430" s="1829">
        <v>44815</v>
      </c>
      <c r="F430" s="1831" t="s">
        <v>6284</v>
      </c>
      <c r="G430" s="1830">
        <v>7</v>
      </c>
      <c r="H430" s="1832" t="s">
        <v>692</v>
      </c>
      <c r="I430" s="1857"/>
      <c r="J430" s="93"/>
    </row>
    <row r="431" spans="1:10">
      <c r="A431" s="1825">
        <v>2022</v>
      </c>
      <c r="B431" s="1827" t="s">
        <v>91</v>
      </c>
      <c r="C431" s="1827" t="s">
        <v>165</v>
      </c>
      <c r="D431" s="1834" t="s">
        <v>6362</v>
      </c>
      <c r="E431" s="1829">
        <v>44871</v>
      </c>
      <c r="F431" s="1831" t="s">
        <v>6235</v>
      </c>
      <c r="G431" s="1830">
        <v>5</v>
      </c>
      <c r="H431" s="1832" t="s">
        <v>5744</v>
      </c>
      <c r="I431" s="1857"/>
      <c r="J431" s="93"/>
    </row>
    <row r="432" spans="1:10">
      <c r="A432" s="1825">
        <v>2022</v>
      </c>
      <c r="B432" s="1827" t="s">
        <v>91</v>
      </c>
      <c r="C432" s="1827" t="s">
        <v>165</v>
      </c>
      <c r="D432" s="1834" t="s">
        <v>6362</v>
      </c>
      <c r="E432" s="1829">
        <v>44871</v>
      </c>
      <c r="F432" s="1831" t="s">
        <v>6235</v>
      </c>
      <c r="G432" s="1830">
        <v>0</v>
      </c>
      <c r="H432" s="1832" t="s">
        <v>244</v>
      </c>
      <c r="I432" s="1857" t="s">
        <v>234</v>
      </c>
      <c r="J432" s="93"/>
    </row>
    <row r="433" spans="1:20">
      <c r="A433" s="1825">
        <v>2022</v>
      </c>
      <c r="B433" s="1827"/>
      <c r="C433" s="1827"/>
      <c r="D433" s="1834"/>
      <c r="E433" s="1829"/>
      <c r="F433" s="1880"/>
      <c r="G433" s="1830">
        <v>104</v>
      </c>
      <c r="H433" s="1832"/>
      <c r="I433" s="1857"/>
      <c r="J433" s="93"/>
    </row>
    <row r="434" spans="1:20">
      <c r="A434" s="2181" t="s">
        <v>46</v>
      </c>
      <c r="B434" s="2175"/>
      <c r="C434" s="2182" t="s">
        <v>640</v>
      </c>
      <c r="D434" s="2267"/>
      <c r="E434" s="2269"/>
      <c r="F434" s="2293"/>
      <c r="G434" s="2179">
        <v>104</v>
      </c>
      <c r="H434" s="2271"/>
      <c r="I434" s="1409"/>
      <c r="J434" s="93"/>
    </row>
    <row r="435" spans="1:20">
      <c r="A435" s="133"/>
      <c r="C435" s="148"/>
      <c r="E435" s="1673"/>
      <c r="F435" s="133"/>
      <c r="G435" s="133"/>
      <c r="I435" s="1409"/>
      <c r="J435" s="93"/>
    </row>
    <row r="436" spans="1:20">
      <c r="A436" s="1859">
        <v>2020</v>
      </c>
      <c r="B436" s="1860" t="s">
        <v>91</v>
      </c>
      <c r="C436" s="1861" t="s">
        <v>95</v>
      </c>
      <c r="D436" s="1860" t="s">
        <v>635</v>
      </c>
      <c r="E436" s="1862">
        <v>43870</v>
      </c>
      <c r="F436" s="1859" t="s">
        <v>641</v>
      </c>
      <c r="G436" s="1859">
        <v>5</v>
      </c>
      <c r="H436" s="1870" t="s">
        <v>642</v>
      </c>
      <c r="I436" s="1409"/>
      <c r="J436" s="93"/>
    </row>
    <row r="437" spans="1:20">
      <c r="A437" s="1859">
        <v>2020</v>
      </c>
      <c r="B437" s="1860" t="s">
        <v>91</v>
      </c>
      <c r="C437" s="1861" t="s">
        <v>95</v>
      </c>
      <c r="D437" s="1860" t="s">
        <v>635</v>
      </c>
      <c r="E437" s="1862">
        <v>43870</v>
      </c>
      <c r="F437" s="1859" t="s">
        <v>641</v>
      </c>
      <c r="G437" s="1859">
        <v>5</v>
      </c>
      <c r="H437" s="1870" t="s">
        <v>244</v>
      </c>
      <c r="I437" s="1409"/>
      <c r="J437" s="93"/>
    </row>
    <row r="438" spans="1:20">
      <c r="A438" s="1859">
        <v>2020</v>
      </c>
      <c r="B438" s="1860" t="s">
        <v>91</v>
      </c>
      <c r="C438" s="1861" t="s">
        <v>95</v>
      </c>
      <c r="D438" s="1860" t="s">
        <v>635</v>
      </c>
      <c r="E438" s="1862">
        <v>43870</v>
      </c>
      <c r="F438" s="1859"/>
      <c r="G438" s="1859">
        <v>0</v>
      </c>
      <c r="H438" s="1870" t="s">
        <v>643</v>
      </c>
      <c r="I438" s="1409" t="s">
        <v>637</v>
      </c>
      <c r="J438" s="93"/>
    </row>
    <row r="439" spans="1:20" s="188" customFormat="1">
      <c r="A439" s="1859">
        <v>2020</v>
      </c>
      <c r="B439" s="1860" t="s">
        <v>91</v>
      </c>
      <c r="C439" s="1860" t="s">
        <v>95</v>
      </c>
      <c r="D439" s="1860" t="s">
        <v>55</v>
      </c>
      <c r="E439" s="1862">
        <v>43876</v>
      </c>
      <c r="F439" s="1863" t="s">
        <v>644</v>
      </c>
      <c r="G439" s="1859">
        <v>5</v>
      </c>
      <c r="H439" s="1870" t="s">
        <v>645</v>
      </c>
      <c r="I439" s="1410"/>
      <c r="J439" s="250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</row>
    <row r="440" spans="1:20" s="188" customFormat="1">
      <c r="A440" s="1859">
        <v>2020</v>
      </c>
      <c r="B440" s="1860" t="s">
        <v>91</v>
      </c>
      <c r="C440" s="1860" t="s">
        <v>95</v>
      </c>
      <c r="D440" s="1860" t="s">
        <v>55</v>
      </c>
      <c r="E440" s="1862">
        <v>43876</v>
      </c>
      <c r="F440" s="1863" t="s">
        <v>644</v>
      </c>
      <c r="G440" s="1859">
        <v>0</v>
      </c>
      <c r="H440" s="1870" t="s">
        <v>643</v>
      </c>
      <c r="I440" s="1409" t="s">
        <v>234</v>
      </c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1859">
        <v>2020</v>
      </c>
      <c r="B441" s="1860" t="s">
        <v>91</v>
      </c>
      <c r="C441" s="2064" t="s">
        <v>95</v>
      </c>
      <c r="D441" s="2064" t="s">
        <v>252</v>
      </c>
      <c r="E441" s="2065">
        <v>43891</v>
      </c>
      <c r="F441" s="2066" t="s">
        <v>646</v>
      </c>
      <c r="G441" s="2090">
        <v>7</v>
      </c>
      <c r="H441" s="2071" t="s">
        <v>647</v>
      </c>
      <c r="I441" s="186"/>
      <c r="J441" s="187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s="188" customFormat="1">
      <c r="A442" s="1859">
        <v>2020</v>
      </c>
      <c r="B442" s="1860" t="s">
        <v>91</v>
      </c>
      <c r="C442" s="2064" t="s">
        <v>95</v>
      </c>
      <c r="D442" s="2064" t="s">
        <v>252</v>
      </c>
      <c r="E442" s="2065">
        <v>43891</v>
      </c>
      <c r="F442" s="2066" t="s">
        <v>644</v>
      </c>
      <c r="G442" s="2090">
        <v>10</v>
      </c>
      <c r="H442" s="2071" t="s">
        <v>648</v>
      </c>
      <c r="I442" s="186"/>
      <c r="J442" s="187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</row>
    <row r="443" spans="1:20" s="188" customFormat="1">
      <c r="A443" s="1859">
        <v>2020</v>
      </c>
      <c r="B443" s="1860" t="s">
        <v>91</v>
      </c>
      <c r="C443" s="2064" t="s">
        <v>95</v>
      </c>
      <c r="D443" s="2064" t="s">
        <v>252</v>
      </c>
      <c r="E443" s="2065">
        <v>43891</v>
      </c>
      <c r="F443" s="2066" t="s">
        <v>649</v>
      </c>
      <c r="G443" s="2090">
        <v>3</v>
      </c>
      <c r="H443" s="2071" t="s">
        <v>650</v>
      </c>
      <c r="I443" s="186"/>
      <c r="J443" s="187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</row>
    <row r="444" spans="1:20" s="188" customFormat="1">
      <c r="A444" s="1871">
        <v>2020</v>
      </c>
      <c r="B444" s="1860" t="s">
        <v>91</v>
      </c>
      <c r="C444" s="2063" t="s">
        <v>95</v>
      </c>
      <c r="D444" s="2114" t="s">
        <v>64</v>
      </c>
      <c r="E444" s="2069">
        <v>43897</v>
      </c>
      <c r="F444" s="2115" t="s">
        <v>644</v>
      </c>
      <c r="G444" s="2070">
        <v>0</v>
      </c>
      <c r="H444" s="2072" t="s">
        <v>342</v>
      </c>
      <c r="I444" s="2" t="s">
        <v>234</v>
      </c>
      <c r="J444" s="187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</row>
    <row r="445" spans="1:20" s="188" customFormat="1">
      <c r="A445" s="1871">
        <v>2020</v>
      </c>
      <c r="B445" s="1860" t="s">
        <v>91</v>
      </c>
      <c r="C445" s="2063" t="s">
        <v>95</v>
      </c>
      <c r="D445" s="2114" t="s">
        <v>64</v>
      </c>
      <c r="E445" s="2069">
        <v>43897</v>
      </c>
      <c r="F445" s="2115" t="s">
        <v>644</v>
      </c>
      <c r="G445" s="2070">
        <v>0</v>
      </c>
      <c r="H445" s="2072" t="s">
        <v>651</v>
      </c>
      <c r="I445" s="2" t="s">
        <v>234</v>
      </c>
      <c r="J445" s="187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</row>
    <row r="446" spans="1:20" s="188" customFormat="1">
      <c r="A446" s="1871">
        <v>2020</v>
      </c>
      <c r="B446" s="1860"/>
      <c r="C446" s="2063"/>
      <c r="D446" s="2114"/>
      <c r="E446" s="2069"/>
      <c r="F446" s="2115"/>
      <c r="G446" s="2070">
        <f>SUM(G436:G445)</f>
        <v>35</v>
      </c>
      <c r="H446" s="2072"/>
      <c r="I446" s="2"/>
      <c r="J446" s="187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</row>
    <row r="447" spans="1:20" s="188" customFormat="1">
      <c r="A447" s="1536">
        <v>2021</v>
      </c>
      <c r="B447" s="1457" t="s">
        <v>91</v>
      </c>
      <c r="C447" s="2037" t="s">
        <v>95</v>
      </c>
      <c r="D447" s="2037" t="s">
        <v>252</v>
      </c>
      <c r="E447" s="2038">
        <v>44262</v>
      </c>
      <c r="F447" s="2039" t="s">
        <v>5395</v>
      </c>
      <c r="G447" s="2039">
        <v>7</v>
      </c>
      <c r="H447" s="2047" t="s">
        <v>1000</v>
      </c>
      <c r="I447" s="2"/>
      <c r="J447" s="187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</row>
    <row r="448" spans="1:20" s="188" customFormat="1">
      <c r="A448" s="1536">
        <v>2021</v>
      </c>
      <c r="B448" s="1457" t="s">
        <v>91</v>
      </c>
      <c r="C448" s="2037" t="s">
        <v>95</v>
      </c>
      <c r="D448" s="2037" t="s">
        <v>252</v>
      </c>
      <c r="E448" s="2038">
        <v>44262</v>
      </c>
      <c r="F448" s="2039" t="s">
        <v>2915</v>
      </c>
      <c r="G448" s="2039">
        <v>7</v>
      </c>
      <c r="H448" s="2047" t="s">
        <v>1489</v>
      </c>
      <c r="I448" s="2"/>
      <c r="J448" s="187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</row>
    <row r="449" spans="1:20" s="188" customFormat="1">
      <c r="A449" s="1458">
        <v>2021</v>
      </c>
      <c r="B449" s="1457" t="s">
        <v>91</v>
      </c>
      <c r="C449" s="2037" t="s">
        <v>95</v>
      </c>
      <c r="D449" s="2037" t="s">
        <v>5446</v>
      </c>
      <c r="E449" s="2038">
        <v>44268</v>
      </c>
      <c r="F449" s="2039" t="s">
        <v>5455</v>
      </c>
      <c r="G449" s="2039">
        <v>5</v>
      </c>
      <c r="H449" s="2047" t="s">
        <v>5454</v>
      </c>
      <c r="I449" s="2"/>
      <c r="J449" s="250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</row>
    <row r="450" spans="1:20" s="188" customFormat="1">
      <c r="A450" s="1458">
        <v>2021</v>
      </c>
      <c r="B450" s="1457" t="s">
        <v>91</v>
      </c>
      <c r="C450" s="2037" t="s">
        <v>95</v>
      </c>
      <c r="D450" s="2037" t="s">
        <v>5446</v>
      </c>
      <c r="E450" s="2038">
        <v>44268</v>
      </c>
      <c r="F450" s="2039" t="s">
        <v>5455</v>
      </c>
      <c r="G450" s="2039">
        <v>5</v>
      </c>
      <c r="H450" s="2047" t="s">
        <v>670</v>
      </c>
      <c r="I450" s="2"/>
      <c r="J450" s="250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</row>
    <row r="451" spans="1:20">
      <c r="A451" s="1497">
        <v>2021</v>
      </c>
      <c r="B451" s="1457" t="s">
        <v>91</v>
      </c>
      <c r="C451" s="2037" t="s">
        <v>95</v>
      </c>
      <c r="D451" s="2037" t="s">
        <v>5476</v>
      </c>
      <c r="E451" s="2038">
        <v>44317</v>
      </c>
      <c r="F451" s="2039" t="s">
        <v>5455</v>
      </c>
      <c r="G451" s="2039">
        <v>0</v>
      </c>
      <c r="H451" s="2047" t="s">
        <v>5454</v>
      </c>
      <c r="I451" s="2" t="s">
        <v>234</v>
      </c>
      <c r="J451" s="2"/>
    </row>
    <row r="452" spans="1:20">
      <c r="A452" s="1497">
        <v>2021</v>
      </c>
      <c r="B452" s="1457" t="s">
        <v>91</v>
      </c>
      <c r="C452" s="2037" t="s">
        <v>95</v>
      </c>
      <c r="D452" s="2037" t="s">
        <v>5476</v>
      </c>
      <c r="E452" s="2038">
        <v>44317</v>
      </c>
      <c r="F452" s="2039" t="s">
        <v>5455</v>
      </c>
      <c r="G452" s="2039">
        <v>5</v>
      </c>
      <c r="H452" s="2047" t="s">
        <v>670</v>
      </c>
      <c r="I452" s="186"/>
      <c r="J452" s="2"/>
    </row>
    <row r="453" spans="1:20">
      <c r="A453" s="1497">
        <v>2021</v>
      </c>
      <c r="B453" s="1457" t="s">
        <v>91</v>
      </c>
      <c r="C453" s="2037" t="s">
        <v>95</v>
      </c>
      <c r="D453" s="2037" t="s">
        <v>5486</v>
      </c>
      <c r="E453" s="2038">
        <v>44332</v>
      </c>
      <c r="F453" s="2040" t="s">
        <v>5537</v>
      </c>
      <c r="G453" s="2039">
        <v>15</v>
      </c>
      <c r="H453" s="2047" t="s">
        <v>5538</v>
      </c>
      <c r="I453" s="186"/>
      <c r="J453" s="2"/>
    </row>
    <row r="454" spans="1:20" s="188" customFormat="1">
      <c r="A454" s="1536">
        <v>2021</v>
      </c>
      <c r="B454" s="1457"/>
      <c r="C454" s="1457"/>
      <c r="D454" s="1533"/>
      <c r="E454" s="1684"/>
      <c r="F454" s="1534"/>
      <c r="G454" s="1458">
        <f>SUM(G447:G453)</f>
        <v>44</v>
      </c>
      <c r="H454" s="1499"/>
      <c r="I454" s="1410"/>
      <c r="J454" s="187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</row>
    <row r="455" spans="1:20">
      <c r="A455" s="2174" t="s">
        <v>46</v>
      </c>
      <c r="B455" s="2175"/>
      <c r="C455" s="2175" t="s">
        <v>652</v>
      </c>
      <c r="D455" s="2176"/>
      <c r="E455" s="2177"/>
      <c r="F455" s="2178"/>
      <c r="G455" s="2179">
        <f>G446+G454</f>
        <v>79</v>
      </c>
      <c r="H455" s="2180"/>
      <c r="I455" s="1409"/>
      <c r="J455" s="93"/>
    </row>
    <row r="456" spans="1:20">
      <c r="A456" s="104"/>
      <c r="D456" s="131"/>
      <c r="E456" s="1673"/>
      <c r="F456" s="87"/>
      <c r="G456" s="133"/>
      <c r="I456" s="1409"/>
      <c r="J456" s="93"/>
    </row>
    <row r="457" spans="1:20" s="188" customFormat="1">
      <c r="A457" s="244">
        <v>2020</v>
      </c>
      <c r="B457" s="245" t="s">
        <v>129</v>
      </c>
      <c r="C457" s="2029" t="s">
        <v>133</v>
      </c>
      <c r="D457" s="2029" t="s">
        <v>252</v>
      </c>
      <c r="E457" s="2030">
        <v>43891</v>
      </c>
      <c r="F457" s="2031" t="s">
        <v>653</v>
      </c>
      <c r="G457" s="2032">
        <v>10</v>
      </c>
      <c r="H457" s="275" t="s">
        <v>654</v>
      </c>
      <c r="I457" s="1410"/>
      <c r="J457" s="250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</row>
    <row r="458" spans="1:20" s="188" customFormat="1">
      <c r="A458" s="244">
        <v>2020</v>
      </c>
      <c r="B458" s="245"/>
      <c r="C458" s="245"/>
      <c r="D458" s="245"/>
      <c r="E458" s="1689"/>
      <c r="F458" s="1714"/>
      <c r="G458" s="248">
        <f>SUM(G457)</f>
        <v>10</v>
      </c>
      <c r="H458" s="1641"/>
      <c r="I458" s="1410"/>
      <c r="J458" s="250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</row>
    <row r="459" spans="1:20">
      <c r="A459" s="2174" t="s">
        <v>46</v>
      </c>
      <c r="B459" s="2175"/>
      <c r="C459" s="2175" t="s">
        <v>655</v>
      </c>
      <c r="D459" s="2176"/>
      <c r="E459" s="2177"/>
      <c r="F459" s="2178"/>
      <c r="G459" s="2179">
        <f>G458</f>
        <v>10</v>
      </c>
      <c r="H459" s="2180"/>
      <c r="I459" s="1409"/>
      <c r="J459" s="93"/>
    </row>
    <row r="460" spans="1:20">
      <c r="A460" s="278"/>
      <c r="B460" s="154"/>
      <c r="C460" s="154"/>
      <c r="D460" s="326"/>
      <c r="E460" s="1677"/>
      <c r="F460" s="280"/>
      <c r="G460" s="153"/>
      <c r="H460" s="157"/>
      <c r="I460" s="1410"/>
      <c r="J460" s="93"/>
    </row>
    <row r="461" spans="1:20" s="115" customFormat="1">
      <c r="A461" s="2099">
        <v>2023</v>
      </c>
      <c r="B461" s="2018" t="s">
        <v>164</v>
      </c>
      <c r="C461" s="2018" t="s">
        <v>141</v>
      </c>
      <c r="D461" s="2019"/>
      <c r="E461" s="2020"/>
      <c r="F461" s="2101"/>
      <c r="G461" s="2021">
        <v>0</v>
      </c>
      <c r="H461" s="1839"/>
      <c r="I461" s="1410"/>
      <c r="J461" s="114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</row>
    <row r="462" spans="1:20" s="115" customFormat="1">
      <c r="A462" s="2099">
        <v>2023</v>
      </c>
      <c r="B462" s="2018"/>
      <c r="C462" s="2018"/>
      <c r="D462" s="2019"/>
      <c r="E462" s="2020"/>
      <c r="F462" s="2101"/>
      <c r="G462" s="2021">
        <v>0</v>
      </c>
      <c r="H462" s="1839"/>
      <c r="I462" s="1410"/>
      <c r="J462" s="114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</row>
    <row r="463" spans="1:20">
      <c r="A463" s="2174" t="s">
        <v>46</v>
      </c>
      <c r="B463" s="2175"/>
      <c r="C463" s="2175" t="s">
        <v>664</v>
      </c>
      <c r="D463" s="2176"/>
      <c r="E463" s="2177"/>
      <c r="F463" s="2178"/>
      <c r="G463" s="2179">
        <v>0</v>
      </c>
      <c r="H463" s="2180"/>
      <c r="I463" s="1410"/>
      <c r="J463" s="93"/>
    </row>
    <row r="464" spans="1:20">
      <c r="A464" s="104"/>
      <c r="D464" s="131"/>
      <c r="E464" s="1673"/>
      <c r="F464" s="87"/>
      <c r="G464" s="133"/>
      <c r="I464" s="1409"/>
      <c r="J464" s="93"/>
    </row>
    <row r="465" spans="1:20">
      <c r="A465" s="147">
        <v>2019</v>
      </c>
      <c r="B465" s="73" t="s">
        <v>91</v>
      </c>
      <c r="C465" s="72" t="s">
        <v>103</v>
      </c>
      <c r="D465" s="73" t="s">
        <v>55</v>
      </c>
      <c r="E465" s="1673">
        <v>43512</v>
      </c>
      <c r="F465" s="133" t="s">
        <v>671</v>
      </c>
      <c r="G465" s="87">
        <v>5</v>
      </c>
      <c r="H465" s="88" t="s">
        <v>236</v>
      </c>
      <c r="I465" s="1409"/>
      <c r="J465" s="2"/>
    </row>
    <row r="466" spans="1:20">
      <c r="A466" s="147">
        <v>2019</v>
      </c>
      <c r="B466" s="73" t="s">
        <v>91</v>
      </c>
      <c r="C466" s="72" t="s">
        <v>103</v>
      </c>
      <c r="D466" s="73" t="s">
        <v>55</v>
      </c>
      <c r="E466" s="1673">
        <v>43512</v>
      </c>
      <c r="F466" s="133" t="s">
        <v>671</v>
      </c>
      <c r="G466" s="87">
        <v>5</v>
      </c>
      <c r="H466" s="88" t="s">
        <v>273</v>
      </c>
      <c r="I466" s="1409"/>
      <c r="J466" s="2"/>
    </row>
    <row r="467" spans="1:20">
      <c r="A467" s="137">
        <v>2019</v>
      </c>
      <c r="B467" s="73" t="s">
        <v>91</v>
      </c>
      <c r="C467" s="143" t="s">
        <v>103</v>
      </c>
      <c r="D467" s="138" t="s">
        <v>227</v>
      </c>
      <c r="E467" s="1674">
        <v>43604</v>
      </c>
      <c r="F467" s="1656" t="s">
        <v>672</v>
      </c>
      <c r="G467" s="141">
        <v>3</v>
      </c>
      <c r="H467" s="1561" t="s">
        <v>673</v>
      </c>
      <c r="I467" s="1409"/>
    </row>
    <row r="468" spans="1:20">
      <c r="A468" s="137">
        <v>2019</v>
      </c>
      <c r="B468" s="73" t="s">
        <v>91</v>
      </c>
      <c r="C468" s="143" t="s">
        <v>103</v>
      </c>
      <c r="D468" s="138" t="s">
        <v>227</v>
      </c>
      <c r="E468" s="1674">
        <v>43604</v>
      </c>
      <c r="F468" s="1656" t="s">
        <v>674</v>
      </c>
      <c r="G468" s="141">
        <v>7</v>
      </c>
      <c r="H468" s="1561" t="s">
        <v>497</v>
      </c>
      <c r="I468" s="1409"/>
    </row>
    <row r="469" spans="1:20">
      <c r="A469" s="173">
        <v>2019</v>
      </c>
      <c r="B469" s="73" t="s">
        <v>91</v>
      </c>
      <c r="C469" s="174" t="s">
        <v>103</v>
      </c>
      <c r="D469" s="73" t="s">
        <v>277</v>
      </c>
      <c r="E469" s="1679">
        <v>43716</v>
      </c>
      <c r="F469" s="1657" t="s">
        <v>675</v>
      </c>
      <c r="G469" s="173">
        <v>10</v>
      </c>
      <c r="H469" s="88" t="s">
        <v>667</v>
      </c>
      <c r="I469" s="1409"/>
    </row>
    <row r="470" spans="1:20">
      <c r="A470" s="173">
        <v>2019</v>
      </c>
      <c r="B470" s="73" t="s">
        <v>91</v>
      </c>
      <c r="C470" s="174" t="s">
        <v>103</v>
      </c>
      <c r="D470" s="174" t="s">
        <v>277</v>
      </c>
      <c r="E470" s="1679">
        <v>43716</v>
      </c>
      <c r="F470" s="1657" t="s">
        <v>676</v>
      </c>
      <c r="G470" s="173">
        <v>3</v>
      </c>
      <c r="H470" s="88" t="s">
        <v>677</v>
      </c>
      <c r="I470" s="1409"/>
    </row>
    <row r="471" spans="1:20">
      <c r="A471" s="147">
        <v>2019</v>
      </c>
      <c r="E471" s="1673"/>
      <c r="F471" s="133"/>
      <c r="G471" s="133">
        <f>SUM(G465:G470)</f>
        <v>33</v>
      </c>
      <c r="I471" s="1409"/>
      <c r="J471" s="93"/>
    </row>
    <row r="472" spans="1:20" s="188" customFormat="1">
      <c r="A472" s="1859">
        <v>2020</v>
      </c>
      <c r="B472" s="1860" t="s">
        <v>91</v>
      </c>
      <c r="C472" s="1860" t="s">
        <v>103</v>
      </c>
      <c r="D472" s="1860" t="s">
        <v>55</v>
      </c>
      <c r="E472" s="1862">
        <v>43876</v>
      </c>
      <c r="F472" s="1863" t="s">
        <v>678</v>
      </c>
      <c r="G472" s="1859">
        <v>5</v>
      </c>
      <c r="H472" s="1870" t="s">
        <v>679</v>
      </c>
      <c r="I472" s="1410"/>
      <c r="J472" s="250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>
      <c r="A473" s="1859">
        <v>2020</v>
      </c>
      <c r="B473" s="1860" t="s">
        <v>91</v>
      </c>
      <c r="C473" s="1860" t="s">
        <v>103</v>
      </c>
      <c r="D473" s="1860" t="s">
        <v>55</v>
      </c>
      <c r="E473" s="1862">
        <v>43876</v>
      </c>
      <c r="F473" s="1863" t="s">
        <v>678</v>
      </c>
      <c r="G473" s="1859">
        <v>0</v>
      </c>
      <c r="H473" s="1870" t="s">
        <v>273</v>
      </c>
      <c r="I473" s="1409" t="s">
        <v>234</v>
      </c>
      <c r="J473" s="250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s="188" customFormat="1">
      <c r="A474" s="1859">
        <v>2020</v>
      </c>
      <c r="B474" s="1860" t="s">
        <v>91</v>
      </c>
      <c r="C474" s="2064" t="s">
        <v>103</v>
      </c>
      <c r="D474" s="2064" t="s">
        <v>252</v>
      </c>
      <c r="E474" s="2065">
        <v>43891</v>
      </c>
      <c r="F474" s="2066" t="s">
        <v>672</v>
      </c>
      <c r="G474" s="2090">
        <v>7</v>
      </c>
      <c r="H474" s="2071" t="s">
        <v>680</v>
      </c>
      <c r="I474" s="186"/>
      <c r="J474" s="187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</row>
    <row r="475" spans="1:20" s="188" customFormat="1">
      <c r="A475" s="1859">
        <v>2020</v>
      </c>
      <c r="B475" s="1860" t="s">
        <v>91</v>
      </c>
      <c r="C475" s="2064" t="s">
        <v>103</v>
      </c>
      <c r="D475" s="2064" t="s">
        <v>252</v>
      </c>
      <c r="E475" s="2065">
        <v>43891</v>
      </c>
      <c r="F475" s="2066" t="s">
        <v>681</v>
      </c>
      <c r="G475" s="2090">
        <v>3</v>
      </c>
      <c r="H475" s="2071" t="s">
        <v>682</v>
      </c>
      <c r="I475" s="186"/>
      <c r="J475" s="187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</row>
    <row r="476" spans="1:20" s="188" customFormat="1">
      <c r="A476" s="1859">
        <v>2020</v>
      </c>
      <c r="B476" s="1860" t="s">
        <v>91</v>
      </c>
      <c r="C476" s="2064" t="s">
        <v>103</v>
      </c>
      <c r="D476" s="2064" t="s">
        <v>252</v>
      </c>
      <c r="E476" s="2065">
        <v>43891</v>
      </c>
      <c r="F476" s="2066" t="s">
        <v>683</v>
      </c>
      <c r="G476" s="2090">
        <v>3</v>
      </c>
      <c r="H476" s="2071" t="s">
        <v>684</v>
      </c>
      <c r="I476" s="186"/>
      <c r="J476" s="187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</row>
    <row r="477" spans="1:20" s="188" customFormat="1">
      <c r="A477" s="1859">
        <v>2020</v>
      </c>
      <c r="B477" s="1860" t="s">
        <v>91</v>
      </c>
      <c r="C477" s="2064" t="s">
        <v>103</v>
      </c>
      <c r="D477" s="2064" t="s">
        <v>252</v>
      </c>
      <c r="E477" s="2065">
        <v>43891</v>
      </c>
      <c r="F477" s="2066" t="s">
        <v>686</v>
      </c>
      <c r="G477" s="2090">
        <v>10</v>
      </c>
      <c r="H477" s="2071" t="s">
        <v>687</v>
      </c>
      <c r="I477" s="186"/>
      <c r="J477" s="187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</row>
    <row r="478" spans="1:20" s="188" customFormat="1">
      <c r="A478" s="1866">
        <v>2020</v>
      </c>
      <c r="B478" s="1860"/>
      <c r="C478" s="2063"/>
      <c r="D478" s="2063"/>
      <c r="E478" s="2069"/>
      <c r="F478" s="2070"/>
      <c r="G478" s="2070">
        <f>SUM(G472:G477)</f>
        <v>28</v>
      </c>
      <c r="H478" s="2072"/>
      <c r="I478" s="186"/>
      <c r="J478" s="187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</row>
    <row r="479" spans="1:20" s="188" customFormat="1">
      <c r="A479" s="1497">
        <v>2021</v>
      </c>
      <c r="B479" s="1457" t="s">
        <v>91</v>
      </c>
      <c r="C479" s="2037" t="s">
        <v>103</v>
      </c>
      <c r="D479" s="2037" t="s">
        <v>252</v>
      </c>
      <c r="E479" s="2038">
        <v>44262</v>
      </c>
      <c r="F479" s="2039" t="s">
        <v>5396</v>
      </c>
      <c r="G479" s="2039">
        <v>7</v>
      </c>
      <c r="H479" s="2047" t="s">
        <v>289</v>
      </c>
      <c r="I479" s="186"/>
      <c r="J479" s="187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</row>
    <row r="480" spans="1:20" s="188" customFormat="1">
      <c r="A480" s="1497">
        <v>2021</v>
      </c>
      <c r="B480" s="1457" t="s">
        <v>91</v>
      </c>
      <c r="C480" s="2037" t="s">
        <v>103</v>
      </c>
      <c r="D480" s="2037" t="s">
        <v>252</v>
      </c>
      <c r="E480" s="2038">
        <v>44262</v>
      </c>
      <c r="F480" s="2039" t="s">
        <v>5397</v>
      </c>
      <c r="G480" s="2039">
        <v>10</v>
      </c>
      <c r="H480" s="2047" t="s">
        <v>648</v>
      </c>
      <c r="I480" s="186"/>
      <c r="J480" s="187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</row>
    <row r="481" spans="1:20" s="188" customFormat="1">
      <c r="A481" s="1497">
        <v>2021</v>
      </c>
      <c r="B481" s="1457" t="s">
        <v>91</v>
      </c>
      <c r="C481" s="2037" t="s">
        <v>103</v>
      </c>
      <c r="D481" s="2037" t="s">
        <v>252</v>
      </c>
      <c r="E481" s="2038">
        <v>44262</v>
      </c>
      <c r="F481" s="2039" t="s">
        <v>2016</v>
      </c>
      <c r="G481" s="2039">
        <v>3</v>
      </c>
      <c r="H481" s="2047" t="s">
        <v>682</v>
      </c>
      <c r="I481" s="186"/>
      <c r="J481" s="187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</row>
    <row r="482" spans="1:20" s="188" customFormat="1">
      <c r="A482" s="1497">
        <v>2021</v>
      </c>
      <c r="B482" s="1457" t="s">
        <v>91</v>
      </c>
      <c r="C482" s="2037" t="s">
        <v>103</v>
      </c>
      <c r="D482" s="2037" t="s">
        <v>252</v>
      </c>
      <c r="E482" s="2038">
        <v>44262</v>
      </c>
      <c r="F482" s="2039" t="s">
        <v>5678</v>
      </c>
      <c r="G482" s="2039">
        <v>3</v>
      </c>
      <c r="H482" s="2047" t="s">
        <v>5679</v>
      </c>
      <c r="I482" s="186"/>
      <c r="J482" s="187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</row>
    <row r="483" spans="1:20" s="188" customFormat="1">
      <c r="A483" s="1497">
        <v>2021</v>
      </c>
      <c r="B483" s="1457" t="s">
        <v>91</v>
      </c>
      <c r="C483" s="2037" t="s">
        <v>103</v>
      </c>
      <c r="D483" s="2037" t="s">
        <v>5486</v>
      </c>
      <c r="E483" s="2038">
        <v>44332</v>
      </c>
      <c r="F483" s="2040" t="s">
        <v>5539</v>
      </c>
      <c r="G483" s="2039">
        <v>10</v>
      </c>
      <c r="H483" s="2047" t="s">
        <v>5540</v>
      </c>
      <c r="I483" s="186"/>
      <c r="J483" s="187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</row>
    <row r="484" spans="1:20" s="188" customFormat="1">
      <c r="A484" s="1497">
        <v>2021</v>
      </c>
      <c r="B484" s="1457" t="s">
        <v>91</v>
      </c>
      <c r="C484" s="2037" t="s">
        <v>103</v>
      </c>
      <c r="D484" s="2037" t="s">
        <v>5486</v>
      </c>
      <c r="E484" s="2038">
        <v>44332</v>
      </c>
      <c r="F484" s="2040" t="s">
        <v>5541</v>
      </c>
      <c r="G484" s="2039">
        <v>10</v>
      </c>
      <c r="H484" s="2047" t="s">
        <v>5542</v>
      </c>
      <c r="I484" s="186"/>
      <c r="J484" s="187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</row>
    <row r="485" spans="1:20" s="188" customFormat="1">
      <c r="A485" s="1497">
        <v>2021</v>
      </c>
      <c r="B485" s="1457" t="s">
        <v>91</v>
      </c>
      <c r="C485" s="2037" t="s">
        <v>103</v>
      </c>
      <c r="D485" s="2037" t="s">
        <v>5486</v>
      </c>
      <c r="E485" s="2038">
        <v>44332</v>
      </c>
      <c r="F485" s="2040" t="s">
        <v>5543</v>
      </c>
      <c r="G485" s="2039">
        <v>7</v>
      </c>
      <c r="H485" s="2047" t="s">
        <v>5544</v>
      </c>
      <c r="I485" s="186"/>
      <c r="J485" s="187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</row>
    <row r="486" spans="1:20" s="188" customFormat="1">
      <c r="A486" s="1497">
        <v>2021</v>
      </c>
      <c r="B486" s="1457" t="s">
        <v>91</v>
      </c>
      <c r="C486" s="2037" t="s">
        <v>103</v>
      </c>
      <c r="D486" s="2037" t="s">
        <v>5486</v>
      </c>
      <c r="E486" s="2038">
        <v>44332</v>
      </c>
      <c r="F486" s="2040" t="s">
        <v>5545</v>
      </c>
      <c r="G486" s="2039">
        <v>10</v>
      </c>
      <c r="H486" s="2047" t="s">
        <v>5546</v>
      </c>
      <c r="I486" s="186"/>
      <c r="J486" s="187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</row>
    <row r="487" spans="1:20" s="188" customFormat="1">
      <c r="A487" s="1497">
        <v>2021</v>
      </c>
      <c r="B487" s="1457"/>
      <c r="C487" s="2037"/>
      <c r="D487" s="2037"/>
      <c r="E487" s="2038"/>
      <c r="F487" s="2039"/>
      <c r="G487" s="2039">
        <v>60</v>
      </c>
      <c r="H487" s="2047"/>
      <c r="I487" s="186"/>
      <c r="J487" s="187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</row>
    <row r="488" spans="1:20" s="188" customFormat="1">
      <c r="A488" s="1833">
        <v>2022</v>
      </c>
      <c r="B488" s="1827" t="s">
        <v>91</v>
      </c>
      <c r="C488" s="1896" t="s">
        <v>103</v>
      </c>
      <c r="D488" s="1896" t="s">
        <v>252</v>
      </c>
      <c r="E488" s="1898">
        <v>44626</v>
      </c>
      <c r="F488" s="1902" t="s">
        <v>5963</v>
      </c>
      <c r="G488" s="1902">
        <v>7</v>
      </c>
      <c r="H488" s="2048" t="s">
        <v>5871</v>
      </c>
      <c r="I488" s="186"/>
      <c r="J488" s="187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</row>
    <row r="489" spans="1:20" s="188" customFormat="1">
      <c r="A489" s="1833">
        <v>2022</v>
      </c>
      <c r="B489" s="1827" t="s">
        <v>91</v>
      </c>
      <c r="C489" s="1896" t="s">
        <v>103</v>
      </c>
      <c r="D489" s="1896" t="s">
        <v>252</v>
      </c>
      <c r="E489" s="1898">
        <v>44626</v>
      </c>
      <c r="F489" s="1902" t="s">
        <v>5966</v>
      </c>
      <c r="G489" s="1902">
        <v>3</v>
      </c>
      <c r="H489" s="2048" t="s">
        <v>5875</v>
      </c>
      <c r="I489" s="186"/>
      <c r="J489" s="187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</row>
    <row r="490" spans="1:20" s="188" customFormat="1">
      <c r="A490" s="1833">
        <v>2022</v>
      </c>
      <c r="B490" s="1827" t="s">
        <v>91</v>
      </c>
      <c r="C490" s="1896" t="s">
        <v>103</v>
      </c>
      <c r="D490" s="1896" t="s">
        <v>252</v>
      </c>
      <c r="E490" s="1898">
        <v>44626</v>
      </c>
      <c r="F490" s="1902" t="s">
        <v>5979</v>
      </c>
      <c r="G490" s="1902">
        <v>10</v>
      </c>
      <c r="H490" s="2048" t="s">
        <v>5889</v>
      </c>
      <c r="I490" s="186"/>
      <c r="J490" s="187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</row>
    <row r="491" spans="1:20" s="188" customFormat="1">
      <c r="A491" s="1833">
        <v>2022</v>
      </c>
      <c r="B491" s="1827" t="s">
        <v>91</v>
      </c>
      <c r="C491" s="1896" t="s">
        <v>103</v>
      </c>
      <c r="D491" s="1896" t="s">
        <v>252</v>
      </c>
      <c r="E491" s="1898">
        <v>44626</v>
      </c>
      <c r="F491" s="1902" t="s">
        <v>5980</v>
      </c>
      <c r="G491" s="1902">
        <v>3</v>
      </c>
      <c r="H491" s="2048" t="s">
        <v>5890</v>
      </c>
      <c r="I491" s="186"/>
      <c r="J491" s="187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</row>
    <row r="492" spans="1:20" s="188" customFormat="1">
      <c r="A492" s="1833">
        <v>2022</v>
      </c>
      <c r="B492" s="1827" t="s">
        <v>91</v>
      </c>
      <c r="C492" s="1896" t="s">
        <v>103</v>
      </c>
      <c r="D492" s="1896" t="s">
        <v>252</v>
      </c>
      <c r="E492" s="1898">
        <v>44626</v>
      </c>
      <c r="F492" s="1902" t="s">
        <v>5982</v>
      </c>
      <c r="G492" s="1902">
        <v>10</v>
      </c>
      <c r="H492" s="2048" t="s">
        <v>5892</v>
      </c>
      <c r="I492" s="186"/>
      <c r="J492" s="187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</row>
    <row r="493" spans="1:20" s="188" customFormat="1">
      <c r="A493" s="1833">
        <v>2022</v>
      </c>
      <c r="B493" s="1827" t="s">
        <v>91</v>
      </c>
      <c r="C493" s="1896" t="s">
        <v>103</v>
      </c>
      <c r="D493" s="1896" t="s">
        <v>5683</v>
      </c>
      <c r="E493" s="1898">
        <v>44703</v>
      </c>
      <c r="F493" s="1902" t="s">
        <v>6116</v>
      </c>
      <c r="G493" s="1902">
        <v>3</v>
      </c>
      <c r="H493" s="2048" t="s">
        <v>6032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88" customFormat="1">
      <c r="A494" s="1833">
        <v>2022</v>
      </c>
      <c r="B494" s="1827" t="s">
        <v>91</v>
      </c>
      <c r="C494" s="1896" t="s">
        <v>103</v>
      </c>
      <c r="D494" s="1896" t="s">
        <v>5683</v>
      </c>
      <c r="E494" s="1898">
        <v>44703</v>
      </c>
      <c r="F494" s="1902" t="s">
        <v>6117</v>
      </c>
      <c r="G494" s="1902">
        <v>3</v>
      </c>
      <c r="H494" s="2048" t="s">
        <v>6035</v>
      </c>
      <c r="I494" s="186"/>
      <c r="J494" s="187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</row>
    <row r="495" spans="1:20" s="188" customFormat="1">
      <c r="A495" s="1833">
        <v>2022</v>
      </c>
      <c r="B495" s="1827" t="s">
        <v>91</v>
      </c>
      <c r="C495" s="1896" t="s">
        <v>103</v>
      </c>
      <c r="D495" s="1896" t="s">
        <v>5683</v>
      </c>
      <c r="E495" s="1898">
        <v>44703</v>
      </c>
      <c r="F495" s="1902" t="s">
        <v>6218</v>
      </c>
      <c r="G495" s="1902">
        <v>7</v>
      </c>
      <c r="H495" s="2048" t="s">
        <v>6095</v>
      </c>
      <c r="I495" s="186"/>
      <c r="J495" s="187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</row>
    <row r="496" spans="1:20" s="188" customFormat="1">
      <c r="A496" s="1833">
        <v>2022</v>
      </c>
      <c r="B496" s="1827" t="s">
        <v>91</v>
      </c>
      <c r="C496" s="1896" t="s">
        <v>103</v>
      </c>
      <c r="D496" s="1896" t="s">
        <v>6173</v>
      </c>
      <c r="E496" s="1898">
        <v>44709</v>
      </c>
      <c r="F496" s="1902" t="s">
        <v>6116</v>
      </c>
      <c r="G496" s="1902">
        <v>5</v>
      </c>
      <c r="H496" s="2048" t="s">
        <v>6174</v>
      </c>
      <c r="I496" s="186"/>
      <c r="J496" s="187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</row>
    <row r="497" spans="1:20" s="188" customFormat="1">
      <c r="A497" s="1833">
        <v>2022</v>
      </c>
      <c r="B497" s="1827" t="s">
        <v>91</v>
      </c>
      <c r="C497" s="1896" t="s">
        <v>103</v>
      </c>
      <c r="D497" s="1896" t="s">
        <v>6349</v>
      </c>
      <c r="E497" s="1898">
        <v>44857</v>
      </c>
      <c r="F497" s="1902" t="s">
        <v>6350</v>
      </c>
      <c r="G497" s="1902">
        <v>5</v>
      </c>
      <c r="H497" s="2048" t="s">
        <v>244</v>
      </c>
      <c r="I497" s="186"/>
      <c r="J497" s="187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</row>
    <row r="498" spans="1:20" s="188" customFormat="1">
      <c r="A498" s="1833">
        <v>2022</v>
      </c>
      <c r="B498" s="1827" t="s">
        <v>91</v>
      </c>
      <c r="C498" s="1896" t="s">
        <v>103</v>
      </c>
      <c r="D498" s="1896" t="s">
        <v>6349</v>
      </c>
      <c r="E498" s="1898">
        <v>44857</v>
      </c>
      <c r="F498" s="1902" t="s">
        <v>6350</v>
      </c>
      <c r="G498" s="1902">
        <v>5</v>
      </c>
      <c r="H498" s="2048" t="s">
        <v>5744</v>
      </c>
      <c r="I498" s="186"/>
      <c r="J498" s="187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</row>
    <row r="499" spans="1:20" s="188" customFormat="1">
      <c r="A499" s="1833">
        <v>2022</v>
      </c>
      <c r="B499" s="1827"/>
      <c r="C499" s="1896"/>
      <c r="D499" s="1896"/>
      <c r="E499" s="1898"/>
      <c r="F499" s="1902"/>
      <c r="G499" s="1902">
        <v>61</v>
      </c>
      <c r="H499" s="2048"/>
      <c r="I499" s="186"/>
      <c r="J499" s="187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</row>
    <row r="500" spans="1:20">
      <c r="A500" s="2181" t="s">
        <v>46</v>
      </c>
      <c r="B500" s="2175"/>
      <c r="C500" s="2182" t="s">
        <v>688</v>
      </c>
      <c r="D500" s="2175"/>
      <c r="E500" s="2177"/>
      <c r="F500" s="2179"/>
      <c r="G500" s="2179">
        <v>182</v>
      </c>
      <c r="H500" s="2180"/>
      <c r="I500" s="1409"/>
      <c r="J500" s="93"/>
    </row>
    <row r="501" spans="1:20">
      <c r="A501" s="178"/>
      <c r="B501" s="154"/>
      <c r="C501" s="155"/>
      <c r="D501" s="154"/>
      <c r="E501" s="1677"/>
      <c r="F501" s="153"/>
      <c r="G501" s="153"/>
      <c r="H501" s="157"/>
      <c r="I501" s="1409"/>
      <c r="J501" s="93"/>
    </row>
    <row r="502" spans="1:20">
      <c r="A502" s="1831">
        <v>2022</v>
      </c>
      <c r="B502" s="1827" t="s">
        <v>129</v>
      </c>
      <c r="C502" s="1827" t="s">
        <v>5775</v>
      </c>
      <c r="D502" s="1827" t="s">
        <v>5476</v>
      </c>
      <c r="E502" s="1829">
        <v>44604</v>
      </c>
      <c r="F502" s="1843" t="s">
        <v>5776</v>
      </c>
      <c r="G502" s="1831">
        <v>5</v>
      </c>
      <c r="H502" s="1832" t="s">
        <v>305</v>
      </c>
      <c r="I502" s="1409"/>
    </row>
    <row r="503" spans="1:20">
      <c r="A503" s="1831">
        <v>2022</v>
      </c>
      <c r="B503" s="1827" t="s">
        <v>129</v>
      </c>
      <c r="C503" s="1827" t="s">
        <v>5775</v>
      </c>
      <c r="D503" s="1827" t="s">
        <v>406</v>
      </c>
      <c r="E503" s="1829">
        <v>44612</v>
      </c>
      <c r="F503" s="1843" t="s">
        <v>5776</v>
      </c>
      <c r="G503" s="1831">
        <v>5</v>
      </c>
      <c r="H503" s="1832" t="s">
        <v>305</v>
      </c>
      <c r="I503" s="1409"/>
    </row>
    <row r="504" spans="1:20">
      <c r="A504" s="1831">
        <v>2022</v>
      </c>
      <c r="B504" s="1827"/>
      <c r="C504" s="1827"/>
      <c r="D504" s="1827"/>
      <c r="E504" s="1829"/>
      <c r="F504" s="1843"/>
      <c r="G504" s="1831">
        <v>10</v>
      </c>
      <c r="H504" s="1832"/>
      <c r="I504" s="1409"/>
    </row>
    <row r="505" spans="1:20">
      <c r="A505" s="2181" t="s">
        <v>46</v>
      </c>
      <c r="B505" s="2175"/>
      <c r="C505" s="2272" t="s">
        <v>693</v>
      </c>
      <c r="D505" s="2175"/>
      <c r="E505" s="2177"/>
      <c r="F505" s="2179"/>
      <c r="G505" s="2178">
        <v>10</v>
      </c>
      <c r="H505" s="2180"/>
      <c r="I505" s="1409"/>
      <c r="J505" s="93"/>
    </row>
    <row r="506" spans="1:20">
      <c r="A506" s="178"/>
      <c r="B506" s="154"/>
      <c r="C506" s="155"/>
      <c r="D506" s="154"/>
      <c r="E506" s="1677"/>
      <c r="F506" s="153"/>
      <c r="G506" s="153"/>
      <c r="H506" s="157"/>
      <c r="I506" s="1409"/>
      <c r="J506" s="93"/>
    </row>
    <row r="507" spans="1:20">
      <c r="A507" s="137">
        <v>2019</v>
      </c>
      <c r="B507" s="73" t="s">
        <v>164</v>
      </c>
      <c r="C507" s="73" t="s">
        <v>184</v>
      </c>
      <c r="D507" s="138" t="s">
        <v>227</v>
      </c>
      <c r="E507" s="1674">
        <v>43604</v>
      </c>
      <c r="F507" s="1656" t="s">
        <v>695</v>
      </c>
      <c r="G507" s="141">
        <v>10</v>
      </c>
      <c r="H507" s="1561" t="s">
        <v>696</v>
      </c>
      <c r="I507" s="1409"/>
      <c r="J507" s="2"/>
    </row>
    <row r="508" spans="1:20">
      <c r="A508" s="147">
        <v>2019</v>
      </c>
      <c r="B508" s="73" t="s">
        <v>164</v>
      </c>
      <c r="C508" s="73" t="s">
        <v>184</v>
      </c>
      <c r="D508" s="73" t="s">
        <v>78</v>
      </c>
      <c r="E508" s="1673">
        <v>43611</v>
      </c>
      <c r="F508" s="133" t="s">
        <v>5671</v>
      </c>
      <c r="G508" s="133">
        <v>15</v>
      </c>
      <c r="H508" s="88" t="s">
        <v>696</v>
      </c>
      <c r="I508" s="1409"/>
      <c r="J508" s="2"/>
    </row>
    <row r="509" spans="1:20">
      <c r="A509" s="147">
        <v>2019</v>
      </c>
      <c r="E509" s="1673"/>
      <c r="F509" s="1657"/>
      <c r="G509" s="133">
        <f>SUM(G507:G508)</f>
        <v>25</v>
      </c>
      <c r="I509" s="1409"/>
      <c r="J509" s="2"/>
    </row>
    <row r="510" spans="1:20">
      <c r="A510" s="2181" t="s">
        <v>46</v>
      </c>
      <c r="B510" s="2175"/>
      <c r="C510" s="2272" t="s">
        <v>5756</v>
      </c>
      <c r="D510" s="2175"/>
      <c r="E510" s="2177"/>
      <c r="F510" s="2179"/>
      <c r="G510" s="2178">
        <f>G509</f>
        <v>25</v>
      </c>
      <c r="H510" s="2180"/>
      <c r="I510" s="1409"/>
      <c r="J510" s="93"/>
    </row>
    <row r="511" spans="1:20">
      <c r="A511" s="147"/>
      <c r="C511" s="148"/>
      <c r="E511" s="1673"/>
      <c r="F511" s="133"/>
      <c r="G511" s="133"/>
      <c r="I511" s="1409"/>
      <c r="J511" s="93"/>
    </row>
    <row r="512" spans="1:20" s="188" customFormat="1">
      <c r="A512" s="177">
        <v>2020</v>
      </c>
      <c r="B512" s="180" t="s">
        <v>129</v>
      </c>
      <c r="C512" s="259" t="s">
        <v>135</v>
      </c>
      <c r="D512" s="180" t="s">
        <v>5476</v>
      </c>
      <c r="E512" s="1682">
        <v>43876</v>
      </c>
      <c r="F512" s="184" t="s">
        <v>704</v>
      </c>
      <c r="G512" s="184">
        <v>5</v>
      </c>
      <c r="H512" s="252" t="s">
        <v>304</v>
      </c>
      <c r="I512" s="1410"/>
      <c r="J512" s="187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s="115" customFormat="1">
      <c r="A513" s="177">
        <v>2020</v>
      </c>
      <c r="B513" s="107"/>
      <c r="C513" s="171"/>
      <c r="D513" s="107"/>
      <c r="E513" s="1670"/>
      <c r="F513" s="111"/>
      <c r="G513" s="184">
        <f>SUM(G512:G512)</f>
        <v>5</v>
      </c>
      <c r="H513" s="170"/>
      <c r="I513" s="1540"/>
      <c r="J513" s="114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</row>
    <row r="514" spans="1:20">
      <c r="A514" s="2181" t="s">
        <v>46</v>
      </c>
      <c r="B514" s="2175"/>
      <c r="C514" s="2272" t="s">
        <v>706</v>
      </c>
      <c r="D514" s="2175"/>
      <c r="E514" s="2177"/>
      <c r="F514" s="2179"/>
      <c r="G514" s="2179">
        <v>5</v>
      </c>
      <c r="H514" s="2180"/>
      <c r="I514" s="1409"/>
      <c r="J514" s="93"/>
    </row>
    <row r="515" spans="1:20">
      <c r="A515" s="302"/>
      <c r="B515" s="303"/>
      <c r="C515" s="303"/>
      <c r="D515" s="303"/>
      <c r="E515" s="1698"/>
      <c r="F515" s="1722"/>
      <c r="G515" s="306"/>
      <c r="H515" s="655"/>
      <c r="I515" s="1409"/>
      <c r="J515" s="93"/>
    </row>
    <row r="516" spans="1:20" s="188" customFormat="1">
      <c r="A516" s="184">
        <v>2020</v>
      </c>
      <c r="B516" s="180" t="s">
        <v>164</v>
      </c>
      <c r="C516" s="2029" t="s">
        <v>174</v>
      </c>
      <c r="D516" s="2029" t="s">
        <v>252</v>
      </c>
      <c r="E516" s="2030">
        <v>43891</v>
      </c>
      <c r="F516" s="2031" t="s">
        <v>712</v>
      </c>
      <c r="G516" s="2032">
        <v>7</v>
      </c>
      <c r="H516" s="2111" t="s">
        <v>713</v>
      </c>
      <c r="I516" s="186"/>
      <c r="J516" s="250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</row>
    <row r="517" spans="1:20" s="188" customFormat="1">
      <c r="A517" s="177">
        <v>2020</v>
      </c>
      <c r="B517" s="180"/>
      <c r="C517" s="2116"/>
      <c r="D517" s="2117"/>
      <c r="E517" s="2118"/>
      <c r="F517" s="2119"/>
      <c r="G517" s="2120">
        <f>SUM(G516:G516)</f>
        <v>7</v>
      </c>
      <c r="H517" s="2122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s="188" customFormat="1">
      <c r="A518" s="1497">
        <v>2021</v>
      </c>
      <c r="B518" s="1457" t="s">
        <v>164</v>
      </c>
      <c r="C518" s="2037" t="s">
        <v>174</v>
      </c>
      <c r="D518" s="2037" t="s">
        <v>252</v>
      </c>
      <c r="E518" s="2038">
        <v>44262</v>
      </c>
      <c r="F518" s="2039" t="s">
        <v>5398</v>
      </c>
      <c r="G518" s="2039">
        <v>7</v>
      </c>
      <c r="H518" s="2047" t="s">
        <v>430</v>
      </c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</row>
    <row r="519" spans="1:20" s="188" customFormat="1">
      <c r="A519" s="1497">
        <v>2021</v>
      </c>
      <c r="B519" s="1457" t="s">
        <v>164</v>
      </c>
      <c r="C519" s="2037" t="s">
        <v>174</v>
      </c>
      <c r="D519" s="2037" t="s">
        <v>5486</v>
      </c>
      <c r="E519" s="2038">
        <v>44332</v>
      </c>
      <c r="F519" s="2040" t="s">
        <v>5547</v>
      </c>
      <c r="G519" s="2039">
        <v>10</v>
      </c>
      <c r="H519" s="2047" t="s">
        <v>5548</v>
      </c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</row>
    <row r="520" spans="1:20" s="188" customFormat="1">
      <c r="A520" s="1497">
        <v>2021</v>
      </c>
      <c r="B520" s="1457" t="s">
        <v>164</v>
      </c>
      <c r="C520" s="2037" t="s">
        <v>174</v>
      </c>
      <c r="D520" s="2037" t="s">
        <v>5486</v>
      </c>
      <c r="E520" s="2038">
        <v>44332</v>
      </c>
      <c r="F520" s="2040" t="s">
        <v>5723</v>
      </c>
      <c r="G520" s="2039">
        <v>3</v>
      </c>
      <c r="H520" s="2047" t="s">
        <v>5691</v>
      </c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</row>
    <row r="521" spans="1:20" s="188" customFormat="1">
      <c r="A521" s="1497">
        <v>2021</v>
      </c>
      <c r="B521" s="1457"/>
      <c r="C521" s="2121"/>
      <c r="D521" s="2086"/>
      <c r="E521" s="2087"/>
      <c r="F521" s="2088"/>
      <c r="G521" s="2110">
        <v>20</v>
      </c>
      <c r="H521" s="2089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</row>
    <row r="522" spans="1:20" s="188" customFormat="1">
      <c r="A522" s="1833">
        <v>2022</v>
      </c>
      <c r="B522" s="1827" t="s">
        <v>164</v>
      </c>
      <c r="C522" s="1834" t="s">
        <v>174</v>
      </c>
      <c r="D522" s="1827" t="s">
        <v>5683</v>
      </c>
      <c r="E522" s="1829">
        <v>44703</v>
      </c>
      <c r="F522" s="1831" t="s">
        <v>6132</v>
      </c>
      <c r="G522" s="1830">
        <v>7</v>
      </c>
      <c r="H522" s="1832" t="s">
        <v>6051</v>
      </c>
      <c r="I522" s="1891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</row>
    <row r="523" spans="1:20" s="188" customFormat="1">
      <c r="A523" s="1833">
        <v>2022</v>
      </c>
      <c r="B523" s="1827" t="s">
        <v>164</v>
      </c>
      <c r="C523" s="1834" t="s">
        <v>174</v>
      </c>
      <c r="D523" s="1827" t="s">
        <v>6173</v>
      </c>
      <c r="E523" s="1829">
        <v>44709</v>
      </c>
      <c r="F523" s="1831" t="s">
        <v>6132</v>
      </c>
      <c r="G523" s="1830">
        <v>5</v>
      </c>
      <c r="H523" s="1832" t="s">
        <v>6181</v>
      </c>
      <c r="I523" s="1891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833">
        <v>2022</v>
      </c>
      <c r="B524" s="1827" t="s">
        <v>164</v>
      </c>
      <c r="C524" s="1834" t="s">
        <v>174</v>
      </c>
      <c r="D524" s="1827" t="s">
        <v>277</v>
      </c>
      <c r="E524" s="1829">
        <v>44815</v>
      </c>
      <c r="F524" s="1831" t="s">
        <v>6327</v>
      </c>
      <c r="G524" s="1830">
        <v>3</v>
      </c>
      <c r="H524" s="1832" t="s">
        <v>1148</v>
      </c>
      <c r="I524" s="1891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>
      <c r="A525" s="1833">
        <v>2022</v>
      </c>
      <c r="B525" s="1827"/>
      <c r="C525" s="1834"/>
      <c r="D525" s="1827"/>
      <c r="E525" s="1829"/>
      <c r="F525" s="1831"/>
      <c r="G525" s="1830">
        <v>15</v>
      </c>
      <c r="H525" s="1832"/>
      <c r="I525" s="1891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>
      <c r="A526" s="2181" t="s">
        <v>46</v>
      </c>
      <c r="B526" s="2175"/>
      <c r="C526" s="2182" t="s">
        <v>714</v>
      </c>
      <c r="D526" s="2175"/>
      <c r="E526" s="2177"/>
      <c r="F526" s="2179"/>
      <c r="G526" s="2179">
        <v>42</v>
      </c>
      <c r="H526" s="2180"/>
      <c r="I526" s="1409"/>
      <c r="J526" s="93"/>
    </row>
    <row r="527" spans="1:20">
      <c r="A527" s="178"/>
      <c r="B527" s="154"/>
      <c r="C527" s="155"/>
      <c r="D527" s="154"/>
      <c r="E527" s="1677"/>
      <c r="F527" s="153"/>
      <c r="G527" s="153"/>
      <c r="H527" s="157"/>
      <c r="I527" s="1409"/>
      <c r="J527" s="93"/>
    </row>
    <row r="528" spans="1:20">
      <c r="A528" s="147">
        <v>2019</v>
      </c>
      <c r="B528" s="73" t="s">
        <v>91</v>
      </c>
      <c r="C528" s="148" t="s">
        <v>1527</v>
      </c>
      <c r="D528" s="154"/>
      <c r="E528" s="1677"/>
      <c r="F528" s="153"/>
      <c r="G528" s="133">
        <v>0</v>
      </c>
      <c r="H528" s="157"/>
      <c r="I528" s="1409"/>
      <c r="J528" s="93"/>
    </row>
    <row r="529" spans="1:10">
      <c r="A529" s="147">
        <v>2019</v>
      </c>
      <c r="C529" s="148"/>
      <c r="D529" s="154"/>
      <c r="E529" s="1677"/>
      <c r="F529" s="153"/>
      <c r="G529" s="133">
        <v>0</v>
      </c>
      <c r="H529" s="157"/>
      <c r="I529" s="1409"/>
      <c r="J529" s="93"/>
    </row>
    <row r="530" spans="1:10">
      <c r="A530" s="2181" t="s">
        <v>46</v>
      </c>
      <c r="B530" s="2175"/>
      <c r="C530" s="2182" t="s">
        <v>2034</v>
      </c>
      <c r="D530" s="2175"/>
      <c r="E530" s="2177"/>
      <c r="F530" s="2179"/>
      <c r="G530" s="2179">
        <v>0</v>
      </c>
      <c r="H530" s="2220"/>
      <c r="I530" s="1409"/>
      <c r="J530" s="93"/>
    </row>
    <row r="531" spans="1:10">
      <c r="A531" s="153"/>
      <c r="B531" s="154"/>
      <c r="C531" s="155"/>
      <c r="D531" s="154"/>
      <c r="E531" s="1677"/>
      <c r="F531" s="153"/>
      <c r="G531" s="153"/>
      <c r="H531" s="157"/>
      <c r="I531" s="1409"/>
      <c r="J531" s="93"/>
    </row>
    <row r="532" spans="1:10">
      <c r="A532" s="173">
        <v>2019</v>
      </c>
      <c r="B532" s="73" t="s">
        <v>129</v>
      </c>
      <c r="C532" s="174" t="s">
        <v>162</v>
      </c>
      <c r="D532" s="174" t="s">
        <v>277</v>
      </c>
      <c r="E532" s="1679">
        <v>43716</v>
      </c>
      <c r="F532" s="1657" t="s">
        <v>715</v>
      </c>
      <c r="G532" s="173">
        <v>3</v>
      </c>
      <c r="H532" s="88" t="s">
        <v>716</v>
      </c>
      <c r="I532" s="1409"/>
    </row>
    <row r="533" spans="1:10">
      <c r="A533" s="104">
        <v>2019</v>
      </c>
      <c r="D533" s="131"/>
      <c r="E533" s="1673"/>
      <c r="F533" s="87"/>
      <c r="G533" s="133">
        <f>SUM(G532)</f>
        <v>3</v>
      </c>
      <c r="I533" s="1409"/>
      <c r="J533" s="93"/>
    </row>
    <row r="534" spans="1:10">
      <c r="A534" s="2174" t="s">
        <v>46</v>
      </c>
      <c r="B534" s="2175"/>
      <c r="C534" s="2175" t="s">
        <v>717</v>
      </c>
      <c r="D534" s="2176"/>
      <c r="E534" s="2177"/>
      <c r="F534" s="2178"/>
      <c r="G534" s="2179">
        <f>G533</f>
        <v>3</v>
      </c>
      <c r="H534" s="2180"/>
      <c r="I534" s="1409"/>
      <c r="J534" s="93"/>
    </row>
    <row r="535" spans="1:10">
      <c r="A535" s="147"/>
      <c r="C535" s="72"/>
      <c r="E535" s="1673"/>
      <c r="F535" s="133"/>
      <c r="G535" s="133"/>
      <c r="I535" s="1409"/>
      <c r="J535" s="93"/>
    </row>
    <row r="536" spans="1:10">
      <c r="A536" s="137">
        <v>2019</v>
      </c>
      <c r="B536" s="73" t="s">
        <v>91</v>
      </c>
      <c r="C536" s="73" t="s">
        <v>123</v>
      </c>
      <c r="D536" s="138" t="s">
        <v>227</v>
      </c>
      <c r="E536" s="1674">
        <v>43604</v>
      </c>
      <c r="F536" s="1656" t="s">
        <v>755</v>
      </c>
      <c r="G536" s="141">
        <v>3</v>
      </c>
      <c r="H536" s="1561" t="s">
        <v>756</v>
      </c>
      <c r="I536" s="1409"/>
      <c r="J536" s="2"/>
    </row>
    <row r="537" spans="1:10">
      <c r="A537" s="137">
        <v>2019</v>
      </c>
      <c r="B537" s="73" t="s">
        <v>91</v>
      </c>
      <c r="C537" s="73" t="s">
        <v>123</v>
      </c>
      <c r="D537" s="138" t="s">
        <v>227</v>
      </c>
      <c r="E537" s="1674">
        <v>43604</v>
      </c>
      <c r="F537" s="1656" t="s">
        <v>754</v>
      </c>
      <c r="G537" s="141">
        <v>3</v>
      </c>
      <c r="H537" s="1561" t="s">
        <v>745</v>
      </c>
      <c r="I537" s="1409"/>
      <c r="J537" s="2"/>
    </row>
    <row r="538" spans="1:10">
      <c r="A538" s="137">
        <v>2019</v>
      </c>
      <c r="B538" s="73" t="s">
        <v>91</v>
      </c>
      <c r="C538" s="73" t="s">
        <v>123</v>
      </c>
      <c r="D538" s="138" t="s">
        <v>227</v>
      </c>
      <c r="E538" s="1674">
        <v>43604</v>
      </c>
      <c r="F538" s="1656" t="s">
        <v>757</v>
      </c>
      <c r="G538" s="141">
        <v>3</v>
      </c>
      <c r="H538" s="1561" t="s">
        <v>758</v>
      </c>
      <c r="I538" s="1409"/>
      <c r="J538" s="2"/>
    </row>
    <row r="539" spans="1:10">
      <c r="A539" s="137">
        <v>2019</v>
      </c>
      <c r="B539" s="73" t="s">
        <v>91</v>
      </c>
      <c r="C539" s="73" t="s">
        <v>123</v>
      </c>
      <c r="D539" s="138" t="s">
        <v>227</v>
      </c>
      <c r="E539" s="1674">
        <v>43604</v>
      </c>
      <c r="F539" s="1656" t="s">
        <v>752</v>
      </c>
      <c r="G539" s="141">
        <v>10</v>
      </c>
      <c r="H539" s="1561" t="s">
        <v>759</v>
      </c>
      <c r="I539" s="1409"/>
    </row>
    <row r="540" spans="1:10">
      <c r="A540" s="104">
        <v>2019</v>
      </c>
      <c r="B540" s="73" t="s">
        <v>91</v>
      </c>
      <c r="C540" s="73" t="s">
        <v>123</v>
      </c>
      <c r="D540" s="72" t="s">
        <v>78</v>
      </c>
      <c r="E540" s="1673">
        <v>43611</v>
      </c>
      <c r="F540" s="133" t="s">
        <v>760</v>
      </c>
      <c r="G540" s="87">
        <v>15</v>
      </c>
      <c r="H540" s="88" t="s">
        <v>761</v>
      </c>
      <c r="I540" s="1409"/>
      <c r="J540" s="2"/>
    </row>
    <row r="541" spans="1:10">
      <c r="A541" s="104">
        <v>2019</v>
      </c>
      <c r="B541" s="73" t="s">
        <v>91</v>
      </c>
      <c r="C541" s="73" t="s">
        <v>123</v>
      </c>
      <c r="D541" s="72" t="s">
        <v>78</v>
      </c>
      <c r="E541" s="1673">
        <v>43611</v>
      </c>
      <c r="F541" s="133" t="s">
        <v>762</v>
      </c>
      <c r="G541" s="87">
        <v>3</v>
      </c>
      <c r="H541" s="88" t="s">
        <v>756</v>
      </c>
      <c r="I541" s="1409"/>
      <c r="J541" s="2"/>
    </row>
    <row r="542" spans="1:10">
      <c r="A542" s="147">
        <v>2019</v>
      </c>
      <c r="C542" s="148"/>
      <c r="E542" s="1673"/>
      <c r="F542" s="133"/>
      <c r="G542" s="133">
        <f>SUM(G536:G541)</f>
        <v>37</v>
      </c>
      <c r="I542" s="1409"/>
      <c r="J542" s="93"/>
    </row>
    <row r="543" spans="1:10">
      <c r="A543" s="1497">
        <v>2021</v>
      </c>
      <c r="B543" s="1457" t="s">
        <v>91</v>
      </c>
      <c r="C543" s="2037" t="s">
        <v>123</v>
      </c>
      <c r="D543" s="2037" t="s">
        <v>252</v>
      </c>
      <c r="E543" s="2038">
        <v>44262</v>
      </c>
      <c r="F543" s="2039" t="s">
        <v>5399</v>
      </c>
      <c r="G543" s="2039">
        <v>7</v>
      </c>
      <c r="H543" s="2047" t="s">
        <v>680</v>
      </c>
      <c r="J543" s="93"/>
    </row>
    <row r="544" spans="1:10">
      <c r="A544" s="1497">
        <v>2021</v>
      </c>
      <c r="B544" s="1457" t="s">
        <v>91</v>
      </c>
      <c r="C544" s="2037" t="s">
        <v>123</v>
      </c>
      <c r="D544" s="2037" t="s">
        <v>252</v>
      </c>
      <c r="E544" s="2038">
        <v>44262</v>
      </c>
      <c r="F544" s="2039" t="s">
        <v>5400</v>
      </c>
      <c r="G544" s="2039">
        <v>10</v>
      </c>
      <c r="H544" s="2047" t="s">
        <v>1357</v>
      </c>
      <c r="J544" s="93"/>
    </row>
    <row r="545" spans="1:10">
      <c r="A545" s="1497">
        <v>2021</v>
      </c>
      <c r="B545" s="1457" t="s">
        <v>91</v>
      </c>
      <c r="C545" s="2037" t="s">
        <v>123</v>
      </c>
      <c r="D545" s="2037" t="s">
        <v>252</v>
      </c>
      <c r="E545" s="2038">
        <v>44262</v>
      </c>
      <c r="F545" s="2039" t="s">
        <v>5401</v>
      </c>
      <c r="G545" s="2039">
        <v>3</v>
      </c>
      <c r="H545" s="2047" t="s">
        <v>816</v>
      </c>
      <c r="J545" s="93"/>
    </row>
    <row r="546" spans="1:10">
      <c r="A546" s="1497">
        <v>2021</v>
      </c>
      <c r="B546" s="1457" t="s">
        <v>91</v>
      </c>
      <c r="C546" s="2037" t="s">
        <v>123</v>
      </c>
      <c r="D546" s="2037" t="s">
        <v>252</v>
      </c>
      <c r="E546" s="2038">
        <v>44262</v>
      </c>
      <c r="F546" s="2039" t="s">
        <v>5680</v>
      </c>
      <c r="G546" s="2039">
        <v>10</v>
      </c>
      <c r="H546" s="2047" t="s">
        <v>5681</v>
      </c>
      <c r="J546" s="93"/>
    </row>
    <row r="547" spans="1:10">
      <c r="A547" s="1497">
        <v>2021</v>
      </c>
      <c r="B547" s="1457" t="s">
        <v>91</v>
      </c>
      <c r="C547" s="2037" t="s">
        <v>123</v>
      </c>
      <c r="D547" s="2037" t="s">
        <v>5486</v>
      </c>
      <c r="E547" s="2038">
        <v>44332</v>
      </c>
      <c r="F547" s="2040" t="s">
        <v>5549</v>
      </c>
      <c r="G547" s="2039">
        <v>15</v>
      </c>
      <c r="H547" s="2047" t="s">
        <v>5550</v>
      </c>
      <c r="J547" s="93"/>
    </row>
    <row r="548" spans="1:10">
      <c r="A548" s="1497">
        <v>2021</v>
      </c>
      <c r="B548" s="1457" t="s">
        <v>91</v>
      </c>
      <c r="C548" s="2037" t="s">
        <v>123</v>
      </c>
      <c r="D548" s="2037" t="s">
        <v>5486</v>
      </c>
      <c r="E548" s="2038">
        <v>44332</v>
      </c>
      <c r="F548" s="2040" t="s">
        <v>5551</v>
      </c>
      <c r="G548" s="2039">
        <v>15</v>
      </c>
      <c r="H548" s="2047" t="s">
        <v>5552</v>
      </c>
      <c r="J548" s="93"/>
    </row>
    <row r="549" spans="1:10">
      <c r="A549" s="1497">
        <v>2021</v>
      </c>
      <c r="B549" s="1457" t="s">
        <v>91</v>
      </c>
      <c r="C549" s="2037" t="s">
        <v>123</v>
      </c>
      <c r="D549" s="2037" t="s">
        <v>5486</v>
      </c>
      <c r="E549" s="2038">
        <v>44332</v>
      </c>
      <c r="F549" s="2040" t="s">
        <v>5553</v>
      </c>
      <c r="G549" s="2039">
        <v>10</v>
      </c>
      <c r="H549" s="2047" t="s">
        <v>5554</v>
      </c>
      <c r="J549" s="93"/>
    </row>
    <row r="550" spans="1:10">
      <c r="A550" s="1497">
        <v>2021</v>
      </c>
      <c r="B550" s="1457" t="s">
        <v>91</v>
      </c>
      <c r="C550" s="2037" t="s">
        <v>123</v>
      </c>
      <c r="D550" s="2037" t="s">
        <v>5486</v>
      </c>
      <c r="E550" s="2038">
        <v>44332</v>
      </c>
      <c r="F550" s="2040" t="s">
        <v>5555</v>
      </c>
      <c r="G550" s="2039">
        <v>7</v>
      </c>
      <c r="H550" s="2047" t="s">
        <v>5556</v>
      </c>
      <c r="J550" s="93"/>
    </row>
    <row r="551" spans="1:10">
      <c r="A551" s="1497">
        <v>2021</v>
      </c>
      <c r="B551" s="1457" t="s">
        <v>91</v>
      </c>
      <c r="C551" s="2037" t="s">
        <v>123</v>
      </c>
      <c r="D551" s="2037" t="s">
        <v>5486</v>
      </c>
      <c r="E551" s="2038">
        <v>44332</v>
      </c>
      <c r="F551" s="2040" t="s">
        <v>5557</v>
      </c>
      <c r="G551" s="2039">
        <v>15</v>
      </c>
      <c r="H551" s="2047" t="s">
        <v>5688</v>
      </c>
      <c r="J551" s="93"/>
    </row>
    <row r="552" spans="1:10">
      <c r="A552" s="1497">
        <v>2021</v>
      </c>
      <c r="B552" s="1457" t="s">
        <v>91</v>
      </c>
      <c r="C552" s="2037" t="s">
        <v>123</v>
      </c>
      <c r="D552" s="2037" t="s">
        <v>5486</v>
      </c>
      <c r="E552" s="2038">
        <v>44332</v>
      </c>
      <c r="F552" s="2040" t="s">
        <v>5719</v>
      </c>
      <c r="G552" s="2039">
        <v>3</v>
      </c>
      <c r="H552" s="2047" t="s">
        <v>5687</v>
      </c>
      <c r="J552" s="93"/>
    </row>
    <row r="553" spans="1:10">
      <c r="A553" s="1497">
        <v>2021</v>
      </c>
      <c r="B553" s="1457" t="s">
        <v>91</v>
      </c>
      <c r="C553" s="2037" t="s">
        <v>123</v>
      </c>
      <c r="D553" s="2037" t="s">
        <v>5486</v>
      </c>
      <c r="E553" s="2038">
        <v>44332</v>
      </c>
      <c r="F553" s="2040" t="s">
        <v>5558</v>
      </c>
      <c r="G553" s="2039">
        <v>15</v>
      </c>
      <c r="H553" s="2047" t="s">
        <v>5559</v>
      </c>
      <c r="J553" s="93"/>
    </row>
    <row r="554" spans="1:10">
      <c r="A554" s="1497">
        <v>2021</v>
      </c>
      <c r="B554" s="1457" t="s">
        <v>91</v>
      </c>
      <c r="C554" s="2037" t="s">
        <v>123</v>
      </c>
      <c r="D554" s="2037" t="s">
        <v>5486</v>
      </c>
      <c r="E554" s="2038">
        <v>44332</v>
      </c>
      <c r="F554" s="2040" t="s">
        <v>5560</v>
      </c>
      <c r="G554" s="2039">
        <v>15</v>
      </c>
      <c r="H554" s="2047" t="s">
        <v>5561</v>
      </c>
      <c r="J554" s="93"/>
    </row>
    <row r="555" spans="1:10">
      <c r="A555" s="1497">
        <v>2021</v>
      </c>
      <c r="B555" s="1457" t="s">
        <v>91</v>
      </c>
      <c r="C555" s="2037" t="s">
        <v>123</v>
      </c>
      <c r="D555" s="2037" t="s">
        <v>5486</v>
      </c>
      <c r="E555" s="2038">
        <v>44332</v>
      </c>
      <c r="F555" s="2040" t="s">
        <v>5562</v>
      </c>
      <c r="G555" s="2039">
        <v>15</v>
      </c>
      <c r="H555" s="2047" t="s">
        <v>5563</v>
      </c>
      <c r="J555" s="93"/>
    </row>
    <row r="556" spans="1:10">
      <c r="A556" s="1497">
        <v>2021</v>
      </c>
      <c r="B556" s="1457" t="s">
        <v>91</v>
      </c>
      <c r="C556" s="2037" t="s">
        <v>123</v>
      </c>
      <c r="D556" s="2037" t="s">
        <v>5486</v>
      </c>
      <c r="E556" s="2038">
        <v>44332</v>
      </c>
      <c r="F556" s="2040" t="s">
        <v>5720</v>
      </c>
      <c r="G556" s="2039">
        <v>3</v>
      </c>
      <c r="H556" s="2047" t="s">
        <v>5710</v>
      </c>
      <c r="J556" s="93"/>
    </row>
    <row r="557" spans="1:10">
      <c r="A557" s="1497">
        <v>2021</v>
      </c>
      <c r="B557" s="1457" t="s">
        <v>91</v>
      </c>
      <c r="C557" s="2037" t="s">
        <v>123</v>
      </c>
      <c r="D557" s="2037" t="s">
        <v>5486</v>
      </c>
      <c r="E557" s="2038">
        <v>44332</v>
      </c>
      <c r="F557" s="2040" t="s">
        <v>5564</v>
      </c>
      <c r="G557" s="2039">
        <v>7</v>
      </c>
      <c r="H557" s="2047" t="s">
        <v>5565</v>
      </c>
      <c r="J557" s="93"/>
    </row>
    <row r="558" spans="1:10">
      <c r="A558" s="1497">
        <v>2021</v>
      </c>
      <c r="B558" s="1457"/>
      <c r="C558" s="1498"/>
      <c r="D558" s="1457"/>
      <c r="E558" s="1684"/>
      <c r="F558" s="1458"/>
      <c r="G558" s="1458">
        <f>SUM(G543:G557)</f>
        <v>150</v>
      </c>
      <c r="H558" s="1499"/>
      <c r="I558" s="1409"/>
      <c r="J558" s="93"/>
    </row>
    <row r="559" spans="1:10">
      <c r="A559" s="1833">
        <v>2022</v>
      </c>
      <c r="B559" s="1827" t="s">
        <v>91</v>
      </c>
      <c r="C559" s="1877" t="s">
        <v>123</v>
      </c>
      <c r="D559" s="1827" t="s">
        <v>252</v>
      </c>
      <c r="E559" s="1829">
        <v>44626</v>
      </c>
      <c r="F559" s="1831" t="s">
        <v>5918</v>
      </c>
      <c r="G559" s="1831">
        <v>10</v>
      </c>
      <c r="H559" s="1832" t="s">
        <v>5826</v>
      </c>
      <c r="I559" s="1409"/>
      <c r="J559" s="93"/>
    </row>
    <row r="560" spans="1:10">
      <c r="A560" s="1833">
        <v>2022</v>
      </c>
      <c r="B560" s="1827" t="s">
        <v>91</v>
      </c>
      <c r="C560" s="1877" t="s">
        <v>123</v>
      </c>
      <c r="D560" s="1827" t="s">
        <v>252</v>
      </c>
      <c r="E560" s="1829">
        <v>44626</v>
      </c>
      <c r="F560" s="1831" t="s">
        <v>5924</v>
      </c>
      <c r="G560" s="1831">
        <v>7</v>
      </c>
      <c r="H560" s="1832" t="s">
        <v>5833</v>
      </c>
      <c r="I560" s="1857"/>
      <c r="J560" s="93"/>
    </row>
    <row r="561" spans="1:10">
      <c r="A561" s="1833">
        <v>2022</v>
      </c>
      <c r="B561" s="1827" t="s">
        <v>91</v>
      </c>
      <c r="C561" s="1877" t="s">
        <v>123</v>
      </c>
      <c r="D561" s="1827" t="s">
        <v>252</v>
      </c>
      <c r="E561" s="1829">
        <v>44626</v>
      </c>
      <c r="F561" s="1831" t="s">
        <v>5968</v>
      </c>
      <c r="G561" s="1831">
        <v>7</v>
      </c>
      <c r="H561" s="1832" t="s">
        <v>5878</v>
      </c>
      <c r="I561" s="1857"/>
      <c r="J561" s="93"/>
    </row>
    <row r="562" spans="1:10">
      <c r="A562" s="1833">
        <v>2022</v>
      </c>
      <c r="B562" s="1827" t="s">
        <v>91</v>
      </c>
      <c r="C562" s="1877" t="s">
        <v>123</v>
      </c>
      <c r="D562" s="1827" t="s">
        <v>252</v>
      </c>
      <c r="E562" s="1829">
        <v>44626</v>
      </c>
      <c r="F562" s="1831" t="s">
        <v>5973</v>
      </c>
      <c r="G562" s="1831">
        <v>10</v>
      </c>
      <c r="H562" s="1832" t="s">
        <v>5882</v>
      </c>
      <c r="I562" s="1857"/>
      <c r="J562" s="93"/>
    </row>
    <row r="563" spans="1:10">
      <c r="A563" s="1833">
        <v>2022</v>
      </c>
      <c r="B563" s="1827" t="s">
        <v>91</v>
      </c>
      <c r="C563" s="1877" t="s">
        <v>123</v>
      </c>
      <c r="D563" s="1827" t="s">
        <v>252</v>
      </c>
      <c r="E563" s="1829">
        <v>44626</v>
      </c>
      <c r="F563" s="1831" t="s">
        <v>5997</v>
      </c>
      <c r="G563" s="1831">
        <v>10</v>
      </c>
      <c r="H563" s="1832" t="s">
        <v>5910</v>
      </c>
      <c r="I563" s="1857"/>
      <c r="J563" s="93"/>
    </row>
    <row r="564" spans="1:10">
      <c r="A564" s="1833">
        <v>2022</v>
      </c>
      <c r="B564" s="1827" t="s">
        <v>91</v>
      </c>
      <c r="C564" s="1877" t="s">
        <v>123</v>
      </c>
      <c r="D564" s="1827" t="s">
        <v>5683</v>
      </c>
      <c r="E564" s="1829">
        <v>44703</v>
      </c>
      <c r="F564" s="1831" t="s">
        <v>6207</v>
      </c>
      <c r="G564" s="1831">
        <v>7</v>
      </c>
      <c r="H564" s="1832" t="s">
        <v>6031</v>
      </c>
      <c r="I564" s="1857"/>
      <c r="J564" s="93"/>
    </row>
    <row r="565" spans="1:10">
      <c r="A565" s="1833">
        <v>2022</v>
      </c>
      <c r="B565" s="1827" t="s">
        <v>91</v>
      </c>
      <c r="C565" s="1877" t="s">
        <v>123</v>
      </c>
      <c r="D565" s="1827" t="s">
        <v>5683</v>
      </c>
      <c r="E565" s="1829">
        <v>44703</v>
      </c>
      <c r="F565" s="1831" t="s">
        <v>6208</v>
      </c>
      <c r="G565" s="1831">
        <v>7</v>
      </c>
      <c r="H565" s="1832" t="s">
        <v>6037</v>
      </c>
      <c r="I565" s="1857"/>
      <c r="J565" s="93"/>
    </row>
    <row r="566" spans="1:10">
      <c r="A566" s="1833">
        <v>2022</v>
      </c>
      <c r="B566" s="1827" t="s">
        <v>91</v>
      </c>
      <c r="C566" s="1877" t="s">
        <v>123</v>
      </c>
      <c r="D566" s="1827" t="s">
        <v>5683</v>
      </c>
      <c r="E566" s="1829">
        <v>44703</v>
      </c>
      <c r="F566" s="1831" t="s">
        <v>6133</v>
      </c>
      <c r="G566" s="1831">
        <v>10</v>
      </c>
      <c r="H566" s="1832" t="s">
        <v>6073</v>
      </c>
      <c r="I566" s="1857"/>
      <c r="J566" s="93"/>
    </row>
    <row r="567" spans="1:10">
      <c r="A567" s="1833">
        <v>2022</v>
      </c>
      <c r="B567" s="1827" t="s">
        <v>91</v>
      </c>
      <c r="C567" s="1877" t="s">
        <v>123</v>
      </c>
      <c r="D567" s="1827" t="s">
        <v>5683</v>
      </c>
      <c r="E567" s="1829">
        <v>44703</v>
      </c>
      <c r="F567" s="1831" t="s">
        <v>6134</v>
      </c>
      <c r="G567" s="1831">
        <v>3</v>
      </c>
      <c r="H567" s="1832" t="s">
        <v>6074</v>
      </c>
      <c r="I567" s="1857"/>
      <c r="J567" s="93"/>
    </row>
    <row r="568" spans="1:10">
      <c r="A568" s="1833">
        <v>2022</v>
      </c>
      <c r="B568" s="1827" t="s">
        <v>91</v>
      </c>
      <c r="C568" s="1877" t="s">
        <v>123</v>
      </c>
      <c r="D568" s="1827" t="s">
        <v>5683</v>
      </c>
      <c r="E568" s="1829">
        <v>44703</v>
      </c>
      <c r="F568" s="1831" t="s">
        <v>6215</v>
      </c>
      <c r="G568" s="1831">
        <v>7</v>
      </c>
      <c r="H568" s="1832" t="s">
        <v>6082</v>
      </c>
      <c r="I568" s="1857"/>
      <c r="J568" s="93"/>
    </row>
    <row r="569" spans="1:10">
      <c r="A569" s="1833">
        <v>2022</v>
      </c>
      <c r="B569" s="1827" t="s">
        <v>91</v>
      </c>
      <c r="C569" s="1877" t="s">
        <v>123</v>
      </c>
      <c r="D569" s="1827" t="s">
        <v>5683</v>
      </c>
      <c r="E569" s="1829">
        <v>44703</v>
      </c>
      <c r="F569" s="1831" t="s">
        <v>6135</v>
      </c>
      <c r="G569" s="1831">
        <v>10</v>
      </c>
      <c r="H569" s="1832" t="s">
        <v>6085</v>
      </c>
      <c r="I569" s="1857"/>
      <c r="J569" s="93"/>
    </row>
    <row r="570" spans="1:10">
      <c r="A570" s="1833">
        <v>2022</v>
      </c>
      <c r="B570" s="1827" t="s">
        <v>91</v>
      </c>
      <c r="C570" s="1877" t="s">
        <v>123</v>
      </c>
      <c r="D570" s="1827" t="s">
        <v>5683</v>
      </c>
      <c r="E570" s="1829">
        <v>44703</v>
      </c>
      <c r="F570" s="1831" t="s">
        <v>6136</v>
      </c>
      <c r="G570" s="1831">
        <v>7</v>
      </c>
      <c r="H570" s="1832" t="s">
        <v>6086</v>
      </c>
      <c r="I570" s="1857"/>
      <c r="J570" s="93"/>
    </row>
    <row r="571" spans="1:10">
      <c r="A571" s="1833">
        <v>2022</v>
      </c>
      <c r="B571" s="1827" t="s">
        <v>91</v>
      </c>
      <c r="C571" s="1877" t="s">
        <v>123</v>
      </c>
      <c r="D571" s="1827" t="s">
        <v>6173</v>
      </c>
      <c r="E571" s="1829">
        <v>44710</v>
      </c>
      <c r="F571" s="1831" t="s">
        <v>6133</v>
      </c>
      <c r="G571" s="1831">
        <v>15</v>
      </c>
      <c r="H571" s="1832" t="s">
        <v>6193</v>
      </c>
      <c r="I571" s="1857"/>
      <c r="J571" s="93"/>
    </row>
    <row r="572" spans="1:10">
      <c r="A572" s="1833">
        <v>2022</v>
      </c>
      <c r="B572" s="1827" t="s">
        <v>91</v>
      </c>
      <c r="C572" s="1877" t="s">
        <v>123</v>
      </c>
      <c r="D572" s="1827" t="s">
        <v>6173</v>
      </c>
      <c r="E572" s="1829">
        <v>44710</v>
      </c>
      <c r="F572" s="1831" t="s">
        <v>6135</v>
      </c>
      <c r="G572" s="1831">
        <v>15</v>
      </c>
      <c r="H572" s="1832" t="s">
        <v>6199</v>
      </c>
      <c r="I572" s="1857"/>
      <c r="J572" s="93"/>
    </row>
    <row r="573" spans="1:10">
      <c r="A573" s="1833">
        <v>2022</v>
      </c>
      <c r="B573" s="1827" t="s">
        <v>91</v>
      </c>
      <c r="C573" s="1877" t="s">
        <v>123</v>
      </c>
      <c r="D573" s="1827" t="s">
        <v>277</v>
      </c>
      <c r="E573" s="1829">
        <v>44815</v>
      </c>
      <c r="F573" s="1831" t="s">
        <v>6269</v>
      </c>
      <c r="G573" s="1831">
        <v>10</v>
      </c>
      <c r="H573" s="1832" t="s">
        <v>667</v>
      </c>
      <c r="I573" s="1857"/>
      <c r="J573" s="93"/>
    </row>
    <row r="574" spans="1:10">
      <c r="A574" s="1833">
        <v>2022</v>
      </c>
      <c r="B574" s="1827" t="s">
        <v>91</v>
      </c>
      <c r="C574" s="1877" t="s">
        <v>123</v>
      </c>
      <c r="D574" s="1827" t="s">
        <v>277</v>
      </c>
      <c r="E574" s="1829">
        <v>44815</v>
      </c>
      <c r="F574" s="1831" t="s">
        <v>6270</v>
      </c>
      <c r="G574" s="1831">
        <v>10</v>
      </c>
      <c r="H574" s="1832" t="s">
        <v>825</v>
      </c>
      <c r="I574" s="1857"/>
      <c r="J574" s="93"/>
    </row>
    <row r="575" spans="1:10">
      <c r="A575" s="1833">
        <v>2022</v>
      </c>
      <c r="B575" s="1827" t="s">
        <v>91</v>
      </c>
      <c r="C575" s="1877" t="s">
        <v>123</v>
      </c>
      <c r="D575" s="1827" t="s">
        <v>277</v>
      </c>
      <c r="E575" s="1829">
        <v>44815</v>
      </c>
      <c r="F575" s="1831" t="s">
        <v>6271</v>
      </c>
      <c r="G575" s="1831">
        <v>3</v>
      </c>
      <c r="H575" s="1832" t="s">
        <v>1010</v>
      </c>
      <c r="I575" s="1857"/>
      <c r="J575" s="93"/>
    </row>
    <row r="576" spans="1:10">
      <c r="A576" s="1833">
        <v>2022</v>
      </c>
      <c r="B576" s="1827" t="s">
        <v>91</v>
      </c>
      <c r="C576" s="1877" t="s">
        <v>123</v>
      </c>
      <c r="D576" s="1827" t="s">
        <v>277</v>
      </c>
      <c r="E576" s="1829">
        <v>44815</v>
      </c>
      <c r="F576" s="1831" t="s">
        <v>6272</v>
      </c>
      <c r="G576" s="1831">
        <v>3</v>
      </c>
      <c r="H576" s="1832" t="s">
        <v>6256</v>
      </c>
      <c r="I576" s="1857"/>
      <c r="J576" s="93"/>
    </row>
    <row r="577" spans="1:10">
      <c r="A577" s="1833">
        <v>2022</v>
      </c>
      <c r="B577" s="1827" t="s">
        <v>91</v>
      </c>
      <c r="C577" s="1877" t="s">
        <v>123</v>
      </c>
      <c r="D577" s="1827" t="s">
        <v>277</v>
      </c>
      <c r="E577" s="1829">
        <v>44815</v>
      </c>
      <c r="F577" s="1831" t="s">
        <v>6273</v>
      </c>
      <c r="G577" s="1831">
        <v>10</v>
      </c>
      <c r="H577" s="1832" t="s">
        <v>1343</v>
      </c>
      <c r="I577" s="1857"/>
      <c r="J577" s="93"/>
    </row>
    <row r="578" spans="1:10">
      <c r="A578" s="1833">
        <v>2022</v>
      </c>
      <c r="B578" s="1827" t="s">
        <v>91</v>
      </c>
      <c r="C578" s="1877" t="s">
        <v>123</v>
      </c>
      <c r="D578" s="1827" t="s">
        <v>277</v>
      </c>
      <c r="E578" s="1829">
        <v>44815</v>
      </c>
      <c r="F578" s="1831" t="s">
        <v>6274</v>
      </c>
      <c r="G578" s="1831">
        <v>7</v>
      </c>
      <c r="H578" s="1832" t="s">
        <v>993</v>
      </c>
      <c r="I578" s="1857"/>
      <c r="J578" s="93"/>
    </row>
    <row r="579" spans="1:10">
      <c r="A579" s="1833">
        <v>2022</v>
      </c>
      <c r="B579" s="1827" t="s">
        <v>91</v>
      </c>
      <c r="C579" s="1877" t="s">
        <v>123</v>
      </c>
      <c r="D579" s="1827" t="s">
        <v>277</v>
      </c>
      <c r="E579" s="1829">
        <v>44815</v>
      </c>
      <c r="F579" s="1831" t="s">
        <v>6275</v>
      </c>
      <c r="G579" s="1831">
        <v>10</v>
      </c>
      <c r="H579" s="1832" t="s">
        <v>753</v>
      </c>
      <c r="I579" s="1857"/>
      <c r="J579" s="93"/>
    </row>
    <row r="580" spans="1:10">
      <c r="A580" s="1833">
        <v>2022</v>
      </c>
      <c r="B580" s="1827" t="s">
        <v>91</v>
      </c>
      <c r="C580" s="1877" t="s">
        <v>123</v>
      </c>
      <c r="D580" s="1827" t="s">
        <v>277</v>
      </c>
      <c r="E580" s="1829">
        <v>44815</v>
      </c>
      <c r="F580" s="1831" t="s">
        <v>6276</v>
      </c>
      <c r="G580" s="1831">
        <v>3</v>
      </c>
      <c r="H580" s="1832" t="s">
        <v>339</v>
      </c>
      <c r="I580" s="1857"/>
      <c r="J580" s="93"/>
    </row>
    <row r="581" spans="1:10">
      <c r="A581" s="1833">
        <v>2022</v>
      </c>
      <c r="B581" s="1827" t="s">
        <v>91</v>
      </c>
      <c r="C581" s="1877" t="s">
        <v>123</v>
      </c>
      <c r="D581" s="1827" t="s">
        <v>277</v>
      </c>
      <c r="E581" s="1829">
        <v>44815</v>
      </c>
      <c r="F581" s="1831" t="s">
        <v>6277</v>
      </c>
      <c r="G581" s="1831">
        <v>3</v>
      </c>
      <c r="H581" s="1832" t="s">
        <v>852</v>
      </c>
      <c r="I581" s="1857"/>
      <c r="J581" s="93"/>
    </row>
    <row r="582" spans="1:10">
      <c r="A582" s="1833">
        <v>2022</v>
      </c>
      <c r="B582" s="1827" t="s">
        <v>91</v>
      </c>
      <c r="C582" s="1877" t="s">
        <v>123</v>
      </c>
      <c r="D582" s="1827" t="s">
        <v>277</v>
      </c>
      <c r="E582" s="1829">
        <v>44815</v>
      </c>
      <c r="F582" s="1831" t="s">
        <v>6278</v>
      </c>
      <c r="G582" s="1831">
        <v>7</v>
      </c>
      <c r="H582" s="1832" t="s">
        <v>948</v>
      </c>
      <c r="I582" s="1857"/>
      <c r="J582" s="93"/>
    </row>
    <row r="583" spans="1:10">
      <c r="A583" s="1833">
        <v>2022</v>
      </c>
      <c r="B583" s="1827" t="s">
        <v>91</v>
      </c>
      <c r="C583" s="1877" t="s">
        <v>123</v>
      </c>
      <c r="D583" s="1827" t="s">
        <v>277</v>
      </c>
      <c r="E583" s="1829">
        <v>44815</v>
      </c>
      <c r="F583" s="1831" t="s">
        <v>6279</v>
      </c>
      <c r="G583" s="1831">
        <v>3</v>
      </c>
      <c r="H583" s="1832" t="s">
        <v>1166</v>
      </c>
      <c r="I583" s="1857"/>
      <c r="J583" s="93"/>
    </row>
    <row r="584" spans="1:10">
      <c r="A584" s="1833">
        <v>2022</v>
      </c>
      <c r="B584" s="1827" t="s">
        <v>91</v>
      </c>
      <c r="C584" s="1877" t="s">
        <v>123</v>
      </c>
      <c r="D584" s="1827" t="s">
        <v>277</v>
      </c>
      <c r="E584" s="1829">
        <v>44815</v>
      </c>
      <c r="F584" s="1831" t="s">
        <v>6280</v>
      </c>
      <c r="G584" s="1831">
        <v>10</v>
      </c>
      <c r="H584" s="1832" t="s">
        <v>1278</v>
      </c>
      <c r="I584" s="1857"/>
      <c r="J584" s="93"/>
    </row>
    <row r="585" spans="1:10">
      <c r="A585" s="1833">
        <v>2022</v>
      </c>
      <c r="B585" s="1827" t="s">
        <v>91</v>
      </c>
      <c r="C585" s="1877" t="s">
        <v>123</v>
      </c>
      <c r="D585" s="1827" t="s">
        <v>277</v>
      </c>
      <c r="E585" s="1829">
        <v>44815</v>
      </c>
      <c r="F585" s="1831" t="s">
        <v>6281</v>
      </c>
      <c r="G585" s="1831">
        <v>7</v>
      </c>
      <c r="H585" s="1832" t="s">
        <v>622</v>
      </c>
      <c r="I585" s="1857"/>
      <c r="J585" s="93"/>
    </row>
    <row r="586" spans="1:10">
      <c r="A586" s="1833">
        <v>2022</v>
      </c>
      <c r="B586" s="1827" t="s">
        <v>91</v>
      </c>
      <c r="C586" s="1877" t="s">
        <v>123</v>
      </c>
      <c r="D586" s="1827" t="s">
        <v>277</v>
      </c>
      <c r="E586" s="1829">
        <v>44815</v>
      </c>
      <c r="F586" s="1831" t="s">
        <v>6282</v>
      </c>
      <c r="G586" s="1831">
        <v>3</v>
      </c>
      <c r="H586" s="1832" t="s">
        <v>620</v>
      </c>
      <c r="I586" s="1857"/>
      <c r="J586" s="93"/>
    </row>
    <row r="587" spans="1:10">
      <c r="A587" s="1833">
        <v>2022</v>
      </c>
      <c r="B587" s="1827"/>
      <c r="C587" s="1877"/>
      <c r="D587" s="1827"/>
      <c r="E587" s="1829"/>
      <c r="F587" s="1831"/>
      <c r="G587" s="1831">
        <v>214</v>
      </c>
      <c r="H587" s="1832"/>
      <c r="I587" s="1857"/>
      <c r="J587" s="93"/>
    </row>
    <row r="588" spans="1:10">
      <c r="A588" s="2181" t="s">
        <v>46</v>
      </c>
      <c r="B588" s="2175"/>
      <c r="C588" s="2182" t="s">
        <v>763</v>
      </c>
      <c r="D588" s="2175"/>
      <c r="E588" s="2177"/>
      <c r="F588" s="2179"/>
      <c r="G588" s="2179">
        <v>401</v>
      </c>
      <c r="H588" s="2180"/>
      <c r="I588" s="1409"/>
      <c r="J588" s="93"/>
    </row>
    <row r="589" spans="1:10">
      <c r="A589" s="178"/>
      <c r="B589" s="154"/>
      <c r="C589" s="155"/>
      <c r="D589" s="154"/>
      <c r="E589" s="1677"/>
      <c r="F589" s="153"/>
      <c r="G589" s="153"/>
      <c r="H589" s="157"/>
      <c r="I589" s="1409"/>
      <c r="J589" s="93"/>
    </row>
    <row r="590" spans="1:10">
      <c r="A590" s="1866">
        <v>2020</v>
      </c>
      <c r="B590" s="1860" t="s">
        <v>129</v>
      </c>
      <c r="C590" s="1861" t="s">
        <v>5780</v>
      </c>
      <c r="D590" s="1885"/>
      <c r="E590" s="1886"/>
      <c r="F590" s="1887"/>
      <c r="G590" s="1859">
        <v>0</v>
      </c>
      <c r="H590" s="157"/>
      <c r="I590" s="1409"/>
      <c r="J590" s="93"/>
    </row>
    <row r="591" spans="1:10">
      <c r="A591" s="1866">
        <v>2020</v>
      </c>
      <c r="B591" s="1860"/>
      <c r="C591" s="1888"/>
      <c r="D591" s="1885"/>
      <c r="E591" s="1886"/>
      <c r="F591" s="1887"/>
      <c r="G591" s="1859">
        <v>0</v>
      </c>
      <c r="H591" s="157"/>
      <c r="I591" s="1409"/>
      <c r="J591" s="93"/>
    </row>
    <row r="592" spans="1:10">
      <c r="A592" s="2174" t="s">
        <v>46</v>
      </c>
      <c r="B592" s="2267"/>
      <c r="C592" s="2175" t="s">
        <v>5798</v>
      </c>
      <c r="D592" s="2327"/>
      <c r="E592" s="2269"/>
      <c r="F592" s="2270"/>
      <c r="G592" s="2179">
        <v>0</v>
      </c>
      <c r="H592" s="2271"/>
      <c r="I592" s="1409"/>
      <c r="J592" s="93"/>
    </row>
    <row r="593" spans="1:20">
      <c r="A593" s="104"/>
      <c r="D593" s="72"/>
      <c r="E593" s="1673"/>
      <c r="F593" s="87"/>
      <c r="G593" s="133"/>
      <c r="I593" s="1409"/>
      <c r="J593" s="93"/>
    </row>
    <row r="594" spans="1:20">
      <c r="A594" s="137">
        <v>2019</v>
      </c>
      <c r="B594" s="138" t="s">
        <v>129</v>
      </c>
      <c r="C594" s="138" t="s">
        <v>5825</v>
      </c>
      <c r="D594" s="138" t="s">
        <v>5819</v>
      </c>
      <c r="E594" s="1674">
        <v>43779</v>
      </c>
      <c r="F594" s="1656" t="s">
        <v>764</v>
      </c>
      <c r="G594" s="141">
        <v>0</v>
      </c>
      <c r="H594" s="1561" t="s">
        <v>304</v>
      </c>
      <c r="I594" s="1409" t="s">
        <v>234</v>
      </c>
    </row>
    <row r="595" spans="1:20">
      <c r="A595" s="137">
        <v>2019</v>
      </c>
      <c r="B595" s="138" t="s">
        <v>129</v>
      </c>
      <c r="C595" s="138" t="s">
        <v>5825</v>
      </c>
      <c r="D595" s="138" t="s">
        <v>6242</v>
      </c>
      <c r="E595" s="1674">
        <v>43784</v>
      </c>
      <c r="F595" s="1656" t="s">
        <v>766</v>
      </c>
      <c r="G595" s="141">
        <v>5</v>
      </c>
      <c r="H595" s="1561" t="s">
        <v>236</v>
      </c>
      <c r="I595" s="1409"/>
    </row>
    <row r="596" spans="1:20">
      <c r="A596" s="137">
        <v>2019</v>
      </c>
      <c r="B596" s="138" t="s">
        <v>129</v>
      </c>
      <c r="C596" s="138" t="s">
        <v>5825</v>
      </c>
      <c r="D596" s="138" t="s">
        <v>6242</v>
      </c>
      <c r="E596" s="1674">
        <v>43784</v>
      </c>
      <c r="F596" s="1656" t="s">
        <v>766</v>
      </c>
      <c r="G596" s="141">
        <v>5</v>
      </c>
      <c r="H596" s="1561" t="s">
        <v>6241</v>
      </c>
      <c r="I596" s="1409"/>
    </row>
    <row r="597" spans="1:20">
      <c r="A597" s="147">
        <v>2019</v>
      </c>
      <c r="C597" s="148"/>
      <c r="E597" s="1673"/>
      <c r="F597" s="133"/>
      <c r="G597" s="133">
        <f>SUM(G594:G596)</f>
        <v>10</v>
      </c>
      <c r="I597" s="1409"/>
      <c r="J597" s="93"/>
    </row>
    <row r="598" spans="1:20">
      <c r="A598" s="1866">
        <v>2020</v>
      </c>
      <c r="B598" s="1860" t="s">
        <v>129</v>
      </c>
      <c r="C598" s="1861" t="s">
        <v>5825</v>
      </c>
      <c r="D598" s="1860" t="s">
        <v>5446</v>
      </c>
      <c r="E598" s="1862">
        <v>43897</v>
      </c>
      <c r="F598" s="1859" t="s">
        <v>768</v>
      </c>
      <c r="G598" s="1859">
        <v>5</v>
      </c>
      <c r="H598" s="1870" t="s">
        <v>769</v>
      </c>
      <c r="I598" s="1409"/>
      <c r="J598" s="93"/>
    </row>
    <row r="599" spans="1:20">
      <c r="A599" s="1866">
        <v>2020</v>
      </c>
      <c r="B599" s="1860" t="s">
        <v>129</v>
      </c>
      <c r="C599" s="1861" t="s">
        <v>5825</v>
      </c>
      <c r="D599" s="1860" t="s">
        <v>5446</v>
      </c>
      <c r="E599" s="1862">
        <v>43897</v>
      </c>
      <c r="F599" s="1859" t="s">
        <v>768</v>
      </c>
      <c r="G599" s="1859">
        <v>5</v>
      </c>
      <c r="H599" s="1870" t="s">
        <v>305</v>
      </c>
      <c r="I599" s="1409"/>
      <c r="J599" s="93"/>
    </row>
    <row r="600" spans="1:20">
      <c r="A600" s="1866">
        <v>2020</v>
      </c>
      <c r="B600" s="1860" t="s">
        <v>129</v>
      </c>
      <c r="C600" s="1861" t="s">
        <v>5825</v>
      </c>
      <c r="D600" s="1860" t="s">
        <v>5446</v>
      </c>
      <c r="E600" s="1862">
        <v>43897</v>
      </c>
      <c r="F600" s="1859" t="s">
        <v>764</v>
      </c>
      <c r="G600" s="1859">
        <v>0</v>
      </c>
      <c r="H600" s="1870" t="s">
        <v>304</v>
      </c>
      <c r="I600" s="1409" t="s">
        <v>234</v>
      </c>
      <c r="J600" s="93"/>
    </row>
    <row r="601" spans="1:20">
      <c r="A601" s="1866">
        <v>2020</v>
      </c>
      <c r="B601" s="1860" t="s">
        <v>129</v>
      </c>
      <c r="C601" s="1861" t="s">
        <v>5825</v>
      </c>
      <c r="D601" s="1860" t="s">
        <v>1332</v>
      </c>
      <c r="E601" s="1862">
        <v>43904</v>
      </c>
      <c r="F601" s="1859" t="s">
        <v>768</v>
      </c>
      <c r="G601" s="1859">
        <v>5</v>
      </c>
      <c r="H601" s="1870" t="s">
        <v>305</v>
      </c>
      <c r="I601" s="1409"/>
      <c r="J601" s="93"/>
    </row>
    <row r="602" spans="1:20">
      <c r="A602" s="1866">
        <v>2020</v>
      </c>
      <c r="B602" s="1860" t="s">
        <v>129</v>
      </c>
      <c r="C602" s="1861" t="s">
        <v>5825</v>
      </c>
      <c r="D602" s="1860" t="s">
        <v>1332</v>
      </c>
      <c r="E602" s="1862">
        <v>43904</v>
      </c>
      <c r="F602" s="1859" t="s">
        <v>773</v>
      </c>
      <c r="G602" s="1859">
        <v>0</v>
      </c>
      <c r="H602" s="1870" t="s">
        <v>304</v>
      </c>
      <c r="I602" s="1409" t="s">
        <v>234</v>
      </c>
      <c r="J602" s="93"/>
    </row>
    <row r="603" spans="1:20">
      <c r="A603" s="1866">
        <v>2020</v>
      </c>
      <c r="B603" s="1860"/>
      <c r="C603" s="1861"/>
      <c r="D603" s="1860"/>
      <c r="E603" s="1862"/>
      <c r="F603" s="1859"/>
      <c r="G603" s="1859">
        <f>SUM(G598:G602)</f>
        <v>15</v>
      </c>
      <c r="H603" s="1870"/>
      <c r="I603" s="1409"/>
      <c r="J603" s="93"/>
    </row>
    <row r="604" spans="1:20" s="188" customFormat="1">
      <c r="A604" s="1458">
        <v>2021</v>
      </c>
      <c r="B604" s="1457" t="s">
        <v>129</v>
      </c>
      <c r="C604" s="2037" t="s">
        <v>5825</v>
      </c>
      <c r="D604" s="2037" t="s">
        <v>5446</v>
      </c>
      <c r="E604" s="2038">
        <v>44268</v>
      </c>
      <c r="F604" s="2039" t="s">
        <v>5451</v>
      </c>
      <c r="G604" s="2039">
        <v>0</v>
      </c>
      <c r="H604" s="2047" t="s">
        <v>305</v>
      </c>
      <c r="I604" s="2" t="s">
        <v>234</v>
      </c>
      <c r="J604" s="250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</row>
    <row r="605" spans="1:20" s="188" customFormat="1">
      <c r="A605" s="1458">
        <v>2021</v>
      </c>
      <c r="B605" s="1457" t="s">
        <v>129</v>
      </c>
      <c r="C605" s="2037" t="s">
        <v>5825</v>
      </c>
      <c r="D605" s="2037" t="s">
        <v>5446</v>
      </c>
      <c r="E605" s="2038">
        <v>44268</v>
      </c>
      <c r="F605" s="2039" t="s">
        <v>764</v>
      </c>
      <c r="G605" s="2039">
        <v>0</v>
      </c>
      <c r="H605" s="2047" t="s">
        <v>304</v>
      </c>
      <c r="I605" s="2" t="s">
        <v>234</v>
      </c>
      <c r="J605" s="250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</row>
    <row r="606" spans="1:20">
      <c r="A606" s="1497">
        <v>2021</v>
      </c>
      <c r="B606" s="1362"/>
      <c r="C606" s="2123"/>
      <c r="D606" s="2124"/>
      <c r="E606" s="2125"/>
      <c r="F606" s="2126"/>
      <c r="G606" s="2088">
        <v>0</v>
      </c>
      <c r="H606" s="2127"/>
      <c r="J606" s="93"/>
    </row>
    <row r="607" spans="1:20">
      <c r="A607" s="1833">
        <v>2022</v>
      </c>
      <c r="B607" s="1827" t="s">
        <v>129</v>
      </c>
      <c r="C607" s="1877" t="s">
        <v>5825</v>
      </c>
      <c r="D607" s="1827" t="s">
        <v>5446</v>
      </c>
      <c r="E607" s="1829">
        <v>44744</v>
      </c>
      <c r="F607" s="1831" t="s">
        <v>6237</v>
      </c>
      <c r="G607" s="1831">
        <v>0</v>
      </c>
      <c r="H607" s="1832" t="s">
        <v>305</v>
      </c>
      <c r="I607" s="1857" t="s">
        <v>234</v>
      </c>
      <c r="J607" s="93"/>
    </row>
    <row r="608" spans="1:20">
      <c r="A608" s="1833">
        <v>2022</v>
      </c>
      <c r="B608" s="1827" t="s">
        <v>129</v>
      </c>
      <c r="C608" s="1877" t="s">
        <v>5825</v>
      </c>
      <c r="D608" s="1827" t="s">
        <v>5446</v>
      </c>
      <c r="E608" s="1829">
        <v>44744</v>
      </c>
      <c r="F608" s="1831" t="s">
        <v>6240</v>
      </c>
      <c r="G608" s="1831">
        <v>0</v>
      </c>
      <c r="H608" s="1832" t="s">
        <v>304</v>
      </c>
      <c r="I608" s="1857" t="s">
        <v>234</v>
      </c>
      <c r="J608" s="93"/>
    </row>
    <row r="609" spans="1:10">
      <c r="A609" s="1833">
        <v>2022</v>
      </c>
      <c r="B609" s="1827"/>
      <c r="C609" s="1877"/>
      <c r="D609" s="1827"/>
      <c r="E609" s="1829"/>
      <c r="F609" s="1831"/>
      <c r="G609" s="1831">
        <v>0</v>
      </c>
      <c r="H609" s="1832"/>
      <c r="I609" s="1857"/>
      <c r="J609" s="93"/>
    </row>
    <row r="610" spans="1:10">
      <c r="A610" s="2181" t="s">
        <v>46</v>
      </c>
      <c r="B610" s="2175"/>
      <c r="C610" s="2182" t="s">
        <v>774</v>
      </c>
      <c r="D610" s="2175"/>
      <c r="E610" s="2177"/>
      <c r="F610" s="2179"/>
      <c r="G610" s="2179">
        <f>G597+G603</f>
        <v>25</v>
      </c>
      <c r="H610" s="2180"/>
      <c r="I610" s="1409"/>
      <c r="J610" s="93"/>
    </row>
    <row r="611" spans="1:10">
      <c r="A611" s="278"/>
      <c r="B611" s="154"/>
      <c r="C611" s="154"/>
      <c r="D611" s="279"/>
      <c r="E611" s="1677"/>
      <c r="F611" s="280"/>
      <c r="G611" s="153"/>
      <c r="H611" s="157"/>
      <c r="I611" s="1409"/>
      <c r="J611" s="93"/>
    </row>
    <row r="612" spans="1:10">
      <c r="A612" s="137">
        <v>2019</v>
      </c>
      <c r="B612" s="138" t="s">
        <v>91</v>
      </c>
      <c r="C612" s="143" t="s">
        <v>109</v>
      </c>
      <c r="D612" s="138" t="s">
        <v>227</v>
      </c>
      <c r="E612" s="1674">
        <v>43604</v>
      </c>
      <c r="F612" s="1656" t="s">
        <v>777</v>
      </c>
      <c r="G612" s="141">
        <v>3</v>
      </c>
      <c r="H612" s="1561" t="s">
        <v>778</v>
      </c>
      <c r="I612" s="1409"/>
    </row>
    <row r="613" spans="1:10">
      <c r="A613" s="147">
        <v>2019</v>
      </c>
      <c r="C613" s="148"/>
      <c r="E613" s="1673"/>
      <c r="F613" s="133"/>
      <c r="G613" s="133">
        <f>SUM(G612)</f>
        <v>3</v>
      </c>
      <c r="I613" s="1409"/>
      <c r="J613" s="93"/>
    </row>
    <row r="614" spans="1:10">
      <c r="A614" s="1866">
        <v>2020</v>
      </c>
      <c r="B614" s="1875" t="s">
        <v>91</v>
      </c>
      <c r="C614" s="2064" t="s">
        <v>109</v>
      </c>
      <c r="D614" s="2064" t="s">
        <v>252</v>
      </c>
      <c r="E614" s="2065">
        <v>43891</v>
      </c>
      <c r="F614" s="2066" t="s">
        <v>779</v>
      </c>
      <c r="G614" s="2090">
        <v>7</v>
      </c>
      <c r="H614" s="2071" t="s">
        <v>780</v>
      </c>
      <c r="J614" s="93"/>
    </row>
    <row r="615" spans="1:10">
      <c r="A615" s="1866">
        <v>2020</v>
      </c>
      <c r="B615" s="1875" t="s">
        <v>91</v>
      </c>
      <c r="C615" s="2064" t="s">
        <v>109</v>
      </c>
      <c r="D615" s="2064" t="s">
        <v>252</v>
      </c>
      <c r="E615" s="2065">
        <v>43891</v>
      </c>
      <c r="F615" s="2066" t="s">
        <v>781</v>
      </c>
      <c r="G615" s="2090">
        <v>7</v>
      </c>
      <c r="H615" s="2071" t="s">
        <v>782</v>
      </c>
      <c r="J615" s="93"/>
    </row>
    <row r="616" spans="1:10">
      <c r="A616" s="1866">
        <v>2020</v>
      </c>
      <c r="B616" s="1860"/>
      <c r="C616" s="2068"/>
      <c r="D616" s="2063"/>
      <c r="E616" s="2069"/>
      <c r="F616" s="2070"/>
      <c r="G616" s="2070">
        <f>SUM(G614:G615)</f>
        <v>14</v>
      </c>
      <c r="H616" s="2072"/>
      <c r="J616" s="93"/>
    </row>
    <row r="617" spans="1:10">
      <c r="A617" s="1497">
        <v>2021</v>
      </c>
      <c r="B617" s="1457" t="s">
        <v>91</v>
      </c>
      <c r="C617" s="2037" t="s">
        <v>109</v>
      </c>
      <c r="D617" s="2037" t="s">
        <v>252</v>
      </c>
      <c r="E617" s="2038">
        <v>44262</v>
      </c>
      <c r="F617" s="2039" t="s">
        <v>2973</v>
      </c>
      <c r="G617" s="2039">
        <v>10</v>
      </c>
      <c r="H617" s="2047" t="s">
        <v>845</v>
      </c>
      <c r="J617" s="93"/>
    </row>
    <row r="618" spans="1:10">
      <c r="A618" s="1497">
        <v>2021</v>
      </c>
      <c r="B618" s="1457" t="s">
        <v>91</v>
      </c>
      <c r="C618" s="2037" t="s">
        <v>109</v>
      </c>
      <c r="D618" s="2037" t="s">
        <v>252</v>
      </c>
      <c r="E618" s="2038">
        <v>44262</v>
      </c>
      <c r="F618" s="2039" t="s">
        <v>5402</v>
      </c>
      <c r="G618" s="2039">
        <v>7</v>
      </c>
      <c r="H618" s="2047" t="s">
        <v>782</v>
      </c>
      <c r="J618" s="93"/>
    </row>
    <row r="619" spans="1:10">
      <c r="A619" s="1497">
        <v>2021</v>
      </c>
      <c r="B619" s="1457" t="s">
        <v>91</v>
      </c>
      <c r="C619" s="2037" t="s">
        <v>109</v>
      </c>
      <c r="D619" s="2037" t="s">
        <v>5486</v>
      </c>
      <c r="E619" s="2038">
        <v>44332</v>
      </c>
      <c r="F619" s="2040" t="s">
        <v>5574</v>
      </c>
      <c r="G619" s="2039">
        <v>7</v>
      </c>
      <c r="H619" s="2047" t="s">
        <v>5575</v>
      </c>
      <c r="J619" s="93"/>
    </row>
    <row r="620" spans="1:10">
      <c r="A620" s="1497">
        <v>2021</v>
      </c>
      <c r="B620" s="1457"/>
      <c r="C620" s="1498"/>
      <c r="D620" s="1457"/>
      <c r="E620" s="1684"/>
      <c r="F620" s="1458"/>
      <c r="G620" s="1458">
        <f>SUM(G617:G619)</f>
        <v>24</v>
      </c>
      <c r="H620" s="1499"/>
      <c r="I620" s="1409"/>
      <c r="J620" s="93"/>
    </row>
    <row r="621" spans="1:10">
      <c r="A621" s="1833">
        <v>2022</v>
      </c>
      <c r="B621" s="1827" t="s">
        <v>91</v>
      </c>
      <c r="C621" s="1877" t="s">
        <v>109</v>
      </c>
      <c r="D621" s="1827" t="s">
        <v>252</v>
      </c>
      <c r="E621" s="1829">
        <v>44626</v>
      </c>
      <c r="F621" s="1831" t="s">
        <v>5953</v>
      </c>
      <c r="G621" s="1831">
        <v>10</v>
      </c>
      <c r="H621" s="1832" t="s">
        <v>5861</v>
      </c>
      <c r="I621" s="1857"/>
      <c r="J621" s="93"/>
    </row>
    <row r="622" spans="1:10">
      <c r="A622" s="1833">
        <v>2022</v>
      </c>
      <c r="B622" s="1827" t="s">
        <v>91</v>
      </c>
      <c r="C622" s="1877" t="s">
        <v>109</v>
      </c>
      <c r="D622" s="1827" t="s">
        <v>252</v>
      </c>
      <c r="E622" s="1829">
        <v>44626</v>
      </c>
      <c r="F622" s="1831" t="s">
        <v>5954</v>
      </c>
      <c r="G622" s="1831">
        <v>7</v>
      </c>
      <c r="H622" s="1832" t="s">
        <v>5862</v>
      </c>
      <c r="I622" s="1857"/>
      <c r="J622" s="93"/>
    </row>
    <row r="623" spans="1:10">
      <c r="A623" s="1833">
        <v>2022</v>
      </c>
      <c r="B623" s="1827" t="s">
        <v>91</v>
      </c>
      <c r="C623" s="1877" t="s">
        <v>109</v>
      </c>
      <c r="D623" s="1827" t="s">
        <v>252</v>
      </c>
      <c r="E623" s="1829">
        <v>44626</v>
      </c>
      <c r="F623" s="1831" t="s">
        <v>5978</v>
      </c>
      <c r="G623" s="1831">
        <v>3</v>
      </c>
      <c r="H623" s="1832" t="s">
        <v>5888</v>
      </c>
      <c r="I623" s="1857"/>
      <c r="J623" s="93"/>
    </row>
    <row r="624" spans="1:10">
      <c r="A624" s="1833">
        <v>2022</v>
      </c>
      <c r="B624" s="1457"/>
      <c r="C624" s="1498"/>
      <c r="D624" s="1457"/>
      <c r="E624" s="1684"/>
      <c r="F624" s="1458"/>
      <c r="G624" s="1831">
        <v>20</v>
      </c>
      <c r="H624" s="1499"/>
      <c r="I624" s="1857"/>
      <c r="J624" s="93"/>
    </row>
    <row r="625" spans="1:20">
      <c r="A625" s="2181" t="s">
        <v>46</v>
      </c>
      <c r="B625" s="2175"/>
      <c r="C625" s="2182" t="s">
        <v>783</v>
      </c>
      <c r="D625" s="2175"/>
      <c r="E625" s="2177"/>
      <c r="F625" s="2179"/>
      <c r="G625" s="2179">
        <v>61</v>
      </c>
      <c r="H625" s="2180"/>
      <c r="I625" s="1409"/>
      <c r="J625" s="93"/>
    </row>
    <row r="626" spans="1:20">
      <c r="A626" s="147"/>
      <c r="C626" s="148"/>
      <c r="E626" s="1673"/>
      <c r="F626" s="133"/>
      <c r="G626" s="133"/>
      <c r="I626" s="1409"/>
      <c r="J626" s="93"/>
    </row>
    <row r="627" spans="1:20">
      <c r="A627" s="173">
        <v>2019</v>
      </c>
      <c r="B627" s="73" t="s">
        <v>164</v>
      </c>
      <c r="C627" s="174" t="s">
        <v>202</v>
      </c>
      <c r="D627" s="174" t="s">
        <v>277</v>
      </c>
      <c r="E627" s="1679">
        <v>43716</v>
      </c>
      <c r="F627" s="1657" t="s">
        <v>786</v>
      </c>
      <c r="G627" s="173">
        <v>3</v>
      </c>
      <c r="H627" s="88" t="s">
        <v>787</v>
      </c>
      <c r="I627" s="1409"/>
    </row>
    <row r="628" spans="1:20">
      <c r="A628" s="173">
        <v>2019</v>
      </c>
      <c r="B628" s="174"/>
      <c r="C628" s="174"/>
      <c r="D628" s="174"/>
      <c r="E628" s="1679"/>
      <c r="F628" s="1715"/>
      <c r="G628" s="173">
        <f>SUM(G627)</f>
        <v>3</v>
      </c>
      <c r="I628" s="1409"/>
    </row>
    <row r="629" spans="1:20">
      <c r="A629" s="1458">
        <v>2021</v>
      </c>
      <c r="B629" s="1457" t="s">
        <v>164</v>
      </c>
      <c r="C629" s="1494" t="s">
        <v>202</v>
      </c>
      <c r="D629" s="1494" t="s">
        <v>252</v>
      </c>
      <c r="E629" s="1669">
        <v>44262</v>
      </c>
      <c r="F629" s="1495" t="s">
        <v>5403</v>
      </c>
      <c r="G629" s="1495">
        <v>3</v>
      </c>
      <c r="H629" s="1494" t="s">
        <v>1468</v>
      </c>
      <c r="I629" s="1409"/>
    </row>
    <row r="630" spans="1:20">
      <c r="A630" s="1458">
        <v>2021</v>
      </c>
      <c r="B630" s="1457"/>
      <c r="C630" s="1457"/>
      <c r="D630" s="1457"/>
      <c r="E630" s="1684"/>
      <c r="F630" s="1726"/>
      <c r="G630" s="1458">
        <f>SUM(G629)</f>
        <v>3</v>
      </c>
      <c r="H630" s="1499"/>
      <c r="I630" s="1409"/>
    </row>
    <row r="631" spans="1:20">
      <c r="A631" s="1831">
        <v>2022</v>
      </c>
      <c r="B631" s="1827" t="s">
        <v>164</v>
      </c>
      <c r="C631" s="1827" t="s">
        <v>202</v>
      </c>
      <c r="D631" s="1827" t="s">
        <v>5446</v>
      </c>
      <c r="E631" s="1829">
        <v>44744</v>
      </c>
      <c r="F631" s="1843" t="s">
        <v>6236</v>
      </c>
      <c r="G631" s="1831">
        <v>0</v>
      </c>
      <c r="H631" s="1832" t="s">
        <v>352</v>
      </c>
      <c r="I631" s="1857" t="s">
        <v>234</v>
      </c>
    </row>
    <row r="632" spans="1:20">
      <c r="A632" s="1831">
        <v>2022</v>
      </c>
      <c r="B632" s="1827"/>
      <c r="C632" s="1827"/>
      <c r="D632" s="1827"/>
      <c r="E632" s="1829"/>
      <c r="F632" s="1843"/>
      <c r="G632" s="1831">
        <v>0</v>
      </c>
      <c r="H632" s="1832"/>
      <c r="I632" s="1857"/>
    </row>
    <row r="633" spans="1:20">
      <c r="A633" s="2181" t="s">
        <v>46</v>
      </c>
      <c r="B633" s="2175"/>
      <c r="C633" s="2182" t="s">
        <v>788</v>
      </c>
      <c r="D633" s="2175"/>
      <c r="E633" s="2177"/>
      <c r="F633" s="2179"/>
      <c r="G633" s="2179">
        <v>6</v>
      </c>
      <c r="H633" s="2180"/>
      <c r="I633" s="1409"/>
      <c r="J633" s="93"/>
    </row>
    <row r="634" spans="1:20">
      <c r="A634" s="147"/>
      <c r="C634" s="148"/>
      <c r="E634" s="1673"/>
      <c r="F634" s="133"/>
      <c r="G634" s="133"/>
      <c r="I634" s="1409"/>
      <c r="J634" s="93"/>
    </row>
    <row r="635" spans="1:20" s="115" customFormat="1">
      <c r="A635" s="1825">
        <v>2022</v>
      </c>
      <c r="B635" s="1827" t="s">
        <v>129</v>
      </c>
      <c r="C635" s="1827" t="s">
        <v>153</v>
      </c>
      <c r="D635" s="1834" t="s">
        <v>5683</v>
      </c>
      <c r="E635" s="1829">
        <v>44703</v>
      </c>
      <c r="F635" s="1831" t="s">
        <v>6137</v>
      </c>
      <c r="G635" s="1830">
        <v>7</v>
      </c>
      <c r="H635" s="1832" t="s">
        <v>6098</v>
      </c>
      <c r="I635" s="1925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0" s="115" customFormat="1">
      <c r="A636" s="1825">
        <v>2022</v>
      </c>
      <c r="B636" s="1827"/>
      <c r="C636" s="1827"/>
      <c r="D636" s="1834"/>
      <c r="E636" s="1829"/>
      <c r="F636" s="1831"/>
      <c r="G636" s="1830">
        <v>7</v>
      </c>
      <c r="H636" s="1832"/>
      <c r="I636" s="1925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0">
      <c r="A637" s="2174" t="s">
        <v>46</v>
      </c>
      <c r="B637" s="2175"/>
      <c r="C637" s="2175" t="s">
        <v>790</v>
      </c>
      <c r="D637" s="2272"/>
      <c r="E637" s="2177"/>
      <c r="F637" s="2179"/>
      <c r="G637" s="2178">
        <v>7</v>
      </c>
      <c r="H637" s="2180"/>
      <c r="I637" s="1409"/>
      <c r="J637" s="2"/>
    </row>
    <row r="638" spans="1:20">
      <c r="A638" s="104"/>
      <c r="D638" s="72"/>
      <c r="E638" s="1673"/>
      <c r="F638" s="133"/>
      <c r="I638" s="1409"/>
      <c r="J638" s="2"/>
    </row>
    <row r="639" spans="1:20">
      <c r="A639" s="147">
        <v>2019</v>
      </c>
      <c r="B639" s="73" t="s">
        <v>91</v>
      </c>
      <c r="C639" s="73" t="s">
        <v>118</v>
      </c>
      <c r="D639" s="73" t="s">
        <v>66</v>
      </c>
      <c r="E639" s="1673">
        <v>43541</v>
      </c>
      <c r="F639" s="133" t="s">
        <v>797</v>
      </c>
      <c r="G639" s="133">
        <v>5</v>
      </c>
      <c r="H639" s="88" t="s">
        <v>798</v>
      </c>
      <c r="I639" s="1409"/>
      <c r="J639" s="2"/>
    </row>
    <row r="640" spans="1:20">
      <c r="A640" s="137">
        <v>2019</v>
      </c>
      <c r="B640" s="73" t="s">
        <v>91</v>
      </c>
      <c r="C640" s="143" t="s">
        <v>118</v>
      </c>
      <c r="D640" s="138" t="s">
        <v>227</v>
      </c>
      <c r="E640" s="1674">
        <v>43604</v>
      </c>
      <c r="F640" s="1656" t="s">
        <v>797</v>
      </c>
      <c r="G640" s="141">
        <v>10</v>
      </c>
      <c r="H640" s="1561" t="s">
        <v>577</v>
      </c>
      <c r="I640" s="1409"/>
    </row>
    <row r="641" spans="1:10">
      <c r="A641" s="147">
        <v>2019</v>
      </c>
      <c r="C641" s="148"/>
      <c r="E641" s="1673"/>
      <c r="F641" s="133"/>
      <c r="G641" s="133">
        <f>SUM(G639:G640)</f>
        <v>15</v>
      </c>
      <c r="I641" s="1409"/>
      <c r="J641" s="93"/>
    </row>
    <row r="642" spans="1:10">
      <c r="A642" s="1866">
        <v>2020</v>
      </c>
      <c r="B642" s="1860" t="s">
        <v>91</v>
      </c>
      <c r="C642" s="1875" t="s">
        <v>118</v>
      </c>
      <c r="D642" s="1860" t="s">
        <v>392</v>
      </c>
      <c r="E642" s="1862">
        <v>43905</v>
      </c>
      <c r="F642" s="1876" t="s">
        <v>797</v>
      </c>
      <c r="G642" s="1859">
        <v>0</v>
      </c>
      <c r="H642" s="1870" t="s">
        <v>342</v>
      </c>
      <c r="I642" s="1409" t="s">
        <v>234</v>
      </c>
      <c r="J642" s="93"/>
    </row>
    <row r="643" spans="1:10">
      <c r="A643" s="1866">
        <v>2020</v>
      </c>
      <c r="B643" s="1860" t="s">
        <v>91</v>
      </c>
      <c r="C643" s="1861" t="s">
        <v>118</v>
      </c>
      <c r="D643" s="1860" t="s">
        <v>392</v>
      </c>
      <c r="E643" s="1862">
        <v>43905</v>
      </c>
      <c r="F643" s="1876" t="s">
        <v>797</v>
      </c>
      <c r="G643" s="1859">
        <v>5</v>
      </c>
      <c r="H643" s="1870" t="s">
        <v>800</v>
      </c>
      <c r="I643" s="1409"/>
      <c r="J643" s="93"/>
    </row>
    <row r="644" spans="1:10">
      <c r="A644" s="1866">
        <v>2020</v>
      </c>
      <c r="B644" s="1860"/>
      <c r="C644" s="1861"/>
      <c r="D644" s="1860"/>
      <c r="E644" s="1862"/>
      <c r="F644" s="1859"/>
      <c r="G644" s="1859">
        <f>SUM(G642:G643)</f>
        <v>5</v>
      </c>
      <c r="H644" s="1870"/>
      <c r="I644" s="1409"/>
      <c r="J644" s="93"/>
    </row>
    <row r="645" spans="1:10">
      <c r="A645" s="1497">
        <v>2021</v>
      </c>
      <c r="B645" s="1457" t="s">
        <v>91</v>
      </c>
      <c r="C645" s="1498" t="s">
        <v>118</v>
      </c>
      <c r="D645" s="2037" t="s">
        <v>5456</v>
      </c>
      <c r="E645" s="2038">
        <v>44269</v>
      </c>
      <c r="F645" s="2039" t="s">
        <v>5465</v>
      </c>
      <c r="G645" s="2039">
        <v>5</v>
      </c>
      <c r="H645" s="2047" t="s">
        <v>5466</v>
      </c>
      <c r="J645" s="2"/>
    </row>
    <row r="646" spans="1:10">
      <c r="A646" s="1497">
        <v>2021</v>
      </c>
      <c r="B646" s="1457"/>
      <c r="C646" s="1498"/>
      <c r="D646" s="2037"/>
      <c r="E646" s="2038"/>
      <c r="F646" s="2039"/>
      <c r="G646" s="2039">
        <f>SUM(G645)</f>
        <v>5</v>
      </c>
      <c r="H646" s="2047"/>
      <c r="J646" s="2"/>
    </row>
    <row r="647" spans="1:10">
      <c r="A647" s="2181" t="s">
        <v>46</v>
      </c>
      <c r="B647" s="2175"/>
      <c r="C647" s="2182" t="s">
        <v>801</v>
      </c>
      <c r="D647" s="2175"/>
      <c r="E647" s="2177"/>
      <c r="F647" s="2179"/>
      <c r="G647" s="2179">
        <v>25</v>
      </c>
      <c r="H647" s="2180"/>
      <c r="I647" s="1409"/>
      <c r="J647" s="93"/>
    </row>
    <row r="648" spans="1:10">
      <c r="A648" s="178"/>
      <c r="B648" s="154"/>
      <c r="C648" s="155"/>
      <c r="D648" s="154"/>
      <c r="E648" s="1677"/>
      <c r="F648" s="153"/>
      <c r="G648" s="153"/>
      <c r="H648" s="157"/>
      <c r="J648" s="93"/>
    </row>
    <row r="649" spans="1:10">
      <c r="A649" s="2017">
        <v>2023</v>
      </c>
      <c r="B649" s="2018" t="s">
        <v>129</v>
      </c>
      <c r="C649" s="2023" t="s">
        <v>6248</v>
      </c>
      <c r="D649" s="2018"/>
      <c r="E649" s="2020"/>
      <c r="F649" s="2021"/>
      <c r="G649" s="2021">
        <v>0</v>
      </c>
      <c r="H649" s="1832"/>
      <c r="J649" s="93"/>
    </row>
    <row r="650" spans="1:10">
      <c r="A650" s="2017">
        <v>2023</v>
      </c>
      <c r="B650" s="2018"/>
      <c r="C650" s="2023"/>
      <c r="D650" s="2018"/>
      <c r="E650" s="2020"/>
      <c r="F650" s="2128"/>
      <c r="G650" s="2021">
        <v>0</v>
      </c>
      <c r="H650" s="1832"/>
      <c r="J650" s="93"/>
    </row>
    <row r="651" spans="1:10">
      <c r="A651" s="178" t="s">
        <v>46</v>
      </c>
      <c r="B651" s="154"/>
      <c r="C651" s="155" t="s">
        <v>6258</v>
      </c>
      <c r="D651" s="154"/>
      <c r="E651" s="1677"/>
      <c r="F651" s="153"/>
      <c r="G651" s="153">
        <v>0</v>
      </c>
      <c r="H651" s="157"/>
      <c r="J651" s="93"/>
    </row>
    <row r="652" spans="1:10">
      <c r="A652" s="1994"/>
      <c r="B652" s="464"/>
      <c r="C652" s="1995"/>
      <c r="D652" s="464"/>
      <c r="E652" s="1996"/>
      <c r="F652" s="563"/>
      <c r="G652" s="563"/>
      <c r="H652" s="1997"/>
      <c r="I652" s="1857"/>
      <c r="J652" s="93"/>
    </row>
    <row r="653" spans="1:10">
      <c r="A653" s="1833">
        <v>2022</v>
      </c>
      <c r="B653" s="1827" t="s">
        <v>164</v>
      </c>
      <c r="C653" s="1877" t="s">
        <v>802</v>
      </c>
      <c r="D653" s="154"/>
      <c r="E653" s="1677"/>
      <c r="F653" s="153"/>
      <c r="G653" s="133">
        <v>0</v>
      </c>
      <c r="H653" s="157"/>
      <c r="I653" s="1409"/>
      <c r="J653" s="93"/>
    </row>
    <row r="654" spans="1:10">
      <c r="A654" s="1833">
        <v>2022</v>
      </c>
      <c r="B654" s="154"/>
      <c r="C654" s="155"/>
      <c r="D654" s="154"/>
      <c r="E654" s="1677"/>
      <c r="F654" s="153"/>
      <c r="G654" s="133">
        <v>0</v>
      </c>
      <c r="H654" s="157"/>
      <c r="I654" s="1409"/>
      <c r="J654" s="93"/>
    </row>
    <row r="655" spans="1:10">
      <c r="A655" s="2181" t="s">
        <v>46</v>
      </c>
      <c r="B655" s="2175"/>
      <c r="C655" s="2182" t="s">
        <v>5757</v>
      </c>
      <c r="D655" s="2175"/>
      <c r="E655" s="2177"/>
      <c r="F655" s="2179"/>
      <c r="G655" s="2179">
        <v>0</v>
      </c>
      <c r="H655" s="2220"/>
      <c r="I655" s="1409"/>
      <c r="J655" s="93"/>
    </row>
    <row r="656" spans="1:10">
      <c r="A656" s="104"/>
      <c r="D656" s="72"/>
      <c r="E656" s="1673"/>
      <c r="F656" s="133"/>
      <c r="I656" s="1409"/>
      <c r="J656" s="2"/>
    </row>
    <row r="657" spans="1:20">
      <c r="A657" s="1866">
        <v>2020</v>
      </c>
      <c r="B657" s="1860" t="s">
        <v>53</v>
      </c>
      <c r="C657" s="1860" t="s">
        <v>806</v>
      </c>
      <c r="D657" s="1860" t="s">
        <v>392</v>
      </c>
      <c r="E657" s="1862">
        <v>43905</v>
      </c>
      <c r="F657" s="1859" t="s">
        <v>807</v>
      </c>
      <c r="G657" s="1859">
        <v>0</v>
      </c>
      <c r="H657" s="1870" t="s">
        <v>309</v>
      </c>
      <c r="I657" s="1409" t="s">
        <v>234</v>
      </c>
      <c r="J657" s="2"/>
    </row>
    <row r="658" spans="1:20" s="371" customFormat="1">
      <c r="A658" s="1871">
        <v>2020</v>
      </c>
      <c r="B658" s="1860"/>
      <c r="C658" s="1860"/>
      <c r="D658" s="1869"/>
      <c r="E658" s="1862"/>
      <c r="F658" s="1859"/>
      <c r="G658" s="1873">
        <f>SUM(G657:G657)</f>
        <v>0</v>
      </c>
      <c r="H658" s="1870"/>
      <c r="I658" s="1653"/>
      <c r="J658" s="370"/>
      <c r="K658" s="369"/>
      <c r="L658" s="369"/>
      <c r="M658" s="369"/>
      <c r="N658" s="369"/>
      <c r="O658" s="369"/>
      <c r="P658" s="369"/>
      <c r="Q658" s="369"/>
      <c r="R658" s="369"/>
      <c r="S658" s="369"/>
      <c r="T658" s="369"/>
    </row>
    <row r="659" spans="1:20" s="371" customFormat="1">
      <c r="A659" s="1536">
        <v>2021</v>
      </c>
      <c r="B659" s="1457" t="s">
        <v>53</v>
      </c>
      <c r="C659" s="1457" t="s">
        <v>5750</v>
      </c>
      <c r="D659" s="1537" t="s">
        <v>5745</v>
      </c>
      <c r="E659" s="1684">
        <v>44276</v>
      </c>
      <c r="F659" s="1458" t="s">
        <v>5751</v>
      </c>
      <c r="G659" s="1534">
        <v>0</v>
      </c>
      <c r="H659" s="1499" t="s">
        <v>309</v>
      </c>
      <c r="I659" s="1409" t="s">
        <v>234</v>
      </c>
      <c r="J659" s="370"/>
      <c r="K659" s="369"/>
      <c r="L659" s="369"/>
      <c r="M659" s="369"/>
      <c r="N659" s="369"/>
      <c r="O659" s="369"/>
      <c r="P659" s="369"/>
      <c r="Q659" s="369"/>
      <c r="R659" s="369"/>
      <c r="S659" s="369"/>
      <c r="T659" s="369"/>
    </row>
    <row r="660" spans="1:20" s="371" customFormat="1">
      <c r="A660" s="1536">
        <v>2021</v>
      </c>
      <c r="B660" s="1362"/>
      <c r="C660" s="1362"/>
      <c r="D660" s="1537"/>
      <c r="E660" s="1684"/>
      <c r="F660" s="1458"/>
      <c r="G660" s="1534">
        <v>0</v>
      </c>
      <c r="H660" s="1499"/>
      <c r="I660" s="1653"/>
      <c r="J660" s="370"/>
      <c r="K660" s="369"/>
      <c r="L660" s="369"/>
      <c r="M660" s="369"/>
      <c r="N660" s="369"/>
      <c r="O660" s="369"/>
      <c r="P660" s="369"/>
      <c r="Q660" s="369"/>
      <c r="R660" s="369"/>
      <c r="S660" s="369"/>
      <c r="T660" s="369"/>
    </row>
    <row r="661" spans="1:20" s="371" customFormat="1">
      <c r="A661" s="1825">
        <v>2022</v>
      </c>
      <c r="B661" s="1827" t="s">
        <v>53</v>
      </c>
      <c r="C661" s="1827" t="s">
        <v>806</v>
      </c>
      <c r="D661" s="1834" t="s">
        <v>5745</v>
      </c>
      <c r="E661" s="1829">
        <v>44633</v>
      </c>
      <c r="F661" s="1831" t="s">
        <v>6014</v>
      </c>
      <c r="G661" s="1830">
        <v>0</v>
      </c>
      <c r="H661" s="1832" t="s">
        <v>309</v>
      </c>
      <c r="I661" s="1857" t="s">
        <v>234</v>
      </c>
      <c r="J661" s="370"/>
      <c r="K661" s="369"/>
      <c r="L661" s="369"/>
      <c r="M661" s="369"/>
      <c r="N661" s="369"/>
      <c r="O661" s="369"/>
      <c r="P661" s="369"/>
      <c r="Q661" s="369"/>
      <c r="R661" s="369"/>
      <c r="S661" s="369"/>
      <c r="T661" s="369"/>
    </row>
    <row r="662" spans="1:20" s="371" customFormat="1">
      <c r="A662" s="1825">
        <v>2022</v>
      </c>
      <c r="B662" s="1827"/>
      <c r="C662" s="1827"/>
      <c r="D662" s="1834"/>
      <c r="E662" s="1829"/>
      <c r="F662" s="1831"/>
      <c r="G662" s="1830">
        <v>0</v>
      </c>
      <c r="H662" s="1832"/>
      <c r="I662" s="1940"/>
      <c r="J662" s="370"/>
      <c r="K662" s="369"/>
      <c r="L662" s="369"/>
      <c r="M662" s="369"/>
      <c r="N662" s="369"/>
      <c r="O662" s="369"/>
      <c r="P662" s="369"/>
      <c r="Q662" s="369"/>
      <c r="R662" s="369"/>
      <c r="S662" s="369"/>
      <c r="T662" s="369"/>
    </row>
    <row r="663" spans="1:20">
      <c r="A663" s="2174" t="s">
        <v>46</v>
      </c>
      <c r="B663" s="2175"/>
      <c r="C663" s="2262" t="s">
        <v>808</v>
      </c>
      <c r="D663" s="2272"/>
      <c r="E663" s="2177"/>
      <c r="F663" s="2179"/>
      <c r="G663" s="2178">
        <f>G658</f>
        <v>0</v>
      </c>
      <c r="H663" s="2180"/>
      <c r="I663" s="1857"/>
      <c r="J663" s="93"/>
    </row>
    <row r="664" spans="1:20">
      <c r="A664" s="278"/>
      <c r="B664" s="154"/>
      <c r="C664" s="154"/>
      <c r="D664" s="279"/>
      <c r="E664" s="1677"/>
      <c r="F664" s="153"/>
      <c r="G664" s="280"/>
      <c r="H664" s="157"/>
      <c r="I664" s="1857"/>
      <c r="J664" s="93"/>
    </row>
    <row r="665" spans="1:20">
      <c r="A665" s="147">
        <v>2019</v>
      </c>
      <c r="B665" s="73" t="s">
        <v>164</v>
      </c>
      <c r="C665" s="73" t="s">
        <v>168</v>
      </c>
      <c r="D665" s="73" t="s">
        <v>94</v>
      </c>
      <c r="E665" s="1673">
        <v>43772</v>
      </c>
      <c r="F665" s="1657" t="s">
        <v>813</v>
      </c>
      <c r="G665" s="133">
        <v>5</v>
      </c>
      <c r="H665" s="88" t="s">
        <v>414</v>
      </c>
      <c r="I665" s="1857"/>
      <c r="J665" s="2"/>
    </row>
    <row r="666" spans="1:20">
      <c r="A666" s="147">
        <v>2019</v>
      </c>
      <c r="C666" s="148"/>
      <c r="E666" s="1673"/>
      <c r="F666" s="133"/>
      <c r="G666" s="133">
        <f>SUM(G665)</f>
        <v>5</v>
      </c>
      <c r="I666" s="1857"/>
      <c r="J666" s="93"/>
    </row>
    <row r="667" spans="1:20">
      <c r="A667" s="1859">
        <v>2020</v>
      </c>
      <c r="B667" s="1860" t="s">
        <v>164</v>
      </c>
      <c r="C667" s="2064" t="s">
        <v>168</v>
      </c>
      <c r="D667" s="2064" t="s">
        <v>252</v>
      </c>
      <c r="E667" s="2065">
        <v>43891</v>
      </c>
      <c r="F667" s="2066" t="s">
        <v>811</v>
      </c>
      <c r="G667" s="2090">
        <v>7</v>
      </c>
      <c r="H667" s="2071" t="s">
        <v>814</v>
      </c>
      <c r="J667" s="93"/>
    </row>
    <row r="668" spans="1:20">
      <c r="A668" s="1859">
        <v>2020</v>
      </c>
      <c r="B668" s="1860" t="s">
        <v>164</v>
      </c>
      <c r="C668" s="2064" t="s">
        <v>168</v>
      </c>
      <c r="D668" s="2064" t="s">
        <v>252</v>
      </c>
      <c r="E668" s="2065">
        <v>43891</v>
      </c>
      <c r="F668" s="2066" t="s">
        <v>815</v>
      </c>
      <c r="G668" s="2090">
        <v>3</v>
      </c>
      <c r="H668" s="2071" t="s">
        <v>816</v>
      </c>
      <c r="J668" s="93"/>
    </row>
    <row r="669" spans="1:20">
      <c r="A669" s="1859">
        <v>2020</v>
      </c>
      <c r="B669" s="1860"/>
      <c r="C669" s="2068"/>
      <c r="D669" s="2063"/>
      <c r="E669" s="2069"/>
      <c r="F669" s="2070"/>
      <c r="G669" s="2070">
        <f>SUM(G667:G668)</f>
        <v>10</v>
      </c>
      <c r="H669" s="2072"/>
      <c r="J669" s="93"/>
    </row>
    <row r="670" spans="1:20">
      <c r="A670" s="1497">
        <v>2021</v>
      </c>
      <c r="B670" s="1457" t="s">
        <v>164</v>
      </c>
      <c r="C670" s="2037" t="s">
        <v>168</v>
      </c>
      <c r="D670" s="2037" t="s">
        <v>252</v>
      </c>
      <c r="E670" s="2038">
        <v>44262</v>
      </c>
      <c r="F670" s="2039" t="s">
        <v>5405</v>
      </c>
      <c r="G670" s="2039">
        <v>3</v>
      </c>
      <c r="H670" s="2047" t="s">
        <v>1017</v>
      </c>
      <c r="J670" s="93"/>
    </row>
    <row r="671" spans="1:20">
      <c r="A671" s="1497">
        <v>2021</v>
      </c>
      <c r="B671" s="1457"/>
      <c r="C671" s="1498"/>
      <c r="D671" s="1457"/>
      <c r="E671" s="1684"/>
      <c r="F671" s="1458"/>
      <c r="G671" s="1458">
        <f>SUM(G670)</f>
        <v>3</v>
      </c>
      <c r="H671" s="1499"/>
      <c r="I671" s="1409"/>
      <c r="J671" s="93"/>
    </row>
    <row r="672" spans="1:20">
      <c r="A672" s="2181" t="s">
        <v>46</v>
      </c>
      <c r="B672" s="2175"/>
      <c r="C672" s="2182" t="s">
        <v>817</v>
      </c>
      <c r="D672" s="2175"/>
      <c r="E672" s="2177"/>
      <c r="F672" s="2179"/>
      <c r="G672" s="2179">
        <v>18</v>
      </c>
      <c r="H672" s="2180"/>
      <c r="I672" s="1409"/>
      <c r="J672" s="93"/>
    </row>
    <row r="673" spans="1:10">
      <c r="A673" s="147"/>
      <c r="C673" s="148"/>
      <c r="E673" s="1673"/>
      <c r="F673" s="133"/>
      <c r="G673" s="133"/>
      <c r="I673" s="1409"/>
      <c r="J673" s="93"/>
    </row>
    <row r="674" spans="1:10">
      <c r="A674" s="1871">
        <v>2020</v>
      </c>
      <c r="B674" s="1860" t="s">
        <v>129</v>
      </c>
      <c r="C674" s="1860" t="s">
        <v>154</v>
      </c>
      <c r="D674" s="1869"/>
      <c r="E674" s="1862"/>
      <c r="F674" s="1873"/>
      <c r="G674" s="1859">
        <v>0</v>
      </c>
      <c r="I674" s="1409"/>
      <c r="J674" s="93"/>
    </row>
    <row r="675" spans="1:10">
      <c r="A675" s="1871">
        <v>2020</v>
      </c>
      <c r="B675" s="1860"/>
      <c r="C675" s="1860"/>
      <c r="D675" s="1869"/>
      <c r="E675" s="1862"/>
      <c r="F675" s="1873"/>
      <c r="G675" s="1859">
        <f>SUM(G674:G674)</f>
        <v>0</v>
      </c>
      <c r="I675" s="1409"/>
      <c r="J675" s="93"/>
    </row>
    <row r="676" spans="1:10">
      <c r="A676" s="2174" t="s">
        <v>46</v>
      </c>
      <c r="B676" s="2175"/>
      <c r="C676" s="2175" t="s">
        <v>823</v>
      </c>
      <c r="D676" s="2272"/>
      <c r="E676" s="2177"/>
      <c r="F676" s="2178"/>
      <c r="G676" s="2179">
        <v>0</v>
      </c>
      <c r="H676" s="2180"/>
      <c r="I676" s="1409"/>
      <c r="J676" s="93"/>
    </row>
    <row r="677" spans="1:10">
      <c r="A677" s="278"/>
      <c r="B677" s="154"/>
      <c r="C677" s="154"/>
      <c r="D677" s="279"/>
      <c r="E677" s="1677"/>
      <c r="F677" s="153"/>
      <c r="G677" s="280"/>
      <c r="H677" s="157"/>
      <c r="I677" s="1409"/>
      <c r="J677" s="93"/>
    </row>
    <row r="678" spans="1:10">
      <c r="A678" s="2017">
        <v>2023</v>
      </c>
      <c r="B678" s="2018" t="s">
        <v>129</v>
      </c>
      <c r="C678" s="2018" t="s">
        <v>65</v>
      </c>
      <c r="D678" s="2018"/>
      <c r="E678" s="2020"/>
      <c r="F678" s="2021"/>
      <c r="G678" s="2021">
        <v>0</v>
      </c>
      <c r="H678" s="1839"/>
      <c r="I678" s="1409"/>
      <c r="J678" s="2"/>
    </row>
    <row r="679" spans="1:10">
      <c r="A679" s="2017">
        <v>2023</v>
      </c>
      <c r="B679" s="2018"/>
      <c r="C679" s="2018"/>
      <c r="D679" s="2018"/>
      <c r="E679" s="2020"/>
      <c r="F679" s="2021"/>
      <c r="G679" s="2021">
        <v>0</v>
      </c>
      <c r="H679" s="1839"/>
      <c r="I679" s="1409"/>
      <c r="J679" s="2"/>
    </row>
    <row r="680" spans="1:10">
      <c r="A680" s="2174" t="s">
        <v>46</v>
      </c>
      <c r="B680" s="2175"/>
      <c r="C680" s="2175" t="s">
        <v>827</v>
      </c>
      <c r="D680" s="2272"/>
      <c r="E680" s="2177"/>
      <c r="F680" s="2179"/>
      <c r="G680" s="2178">
        <v>0</v>
      </c>
      <c r="H680" s="2180"/>
      <c r="I680" s="1409"/>
      <c r="J680" s="93"/>
    </row>
    <row r="681" spans="1:10">
      <c r="A681" s="278"/>
      <c r="B681" s="154"/>
      <c r="C681" s="154"/>
      <c r="D681" s="279"/>
      <c r="E681" s="1677"/>
      <c r="F681" s="153"/>
      <c r="G681" s="280"/>
      <c r="H681" s="157"/>
      <c r="I681" s="1857"/>
      <c r="J681" s="93"/>
    </row>
    <row r="682" spans="1:10">
      <c r="A682" s="1825">
        <v>2022</v>
      </c>
      <c r="B682" s="1827" t="s">
        <v>53</v>
      </c>
      <c r="C682" s="1827" t="s">
        <v>6260</v>
      </c>
      <c r="D682" s="1834" t="s">
        <v>277</v>
      </c>
      <c r="E682" s="1829">
        <v>44815</v>
      </c>
      <c r="F682" s="1831" t="s">
        <v>6342</v>
      </c>
      <c r="G682" s="1830">
        <v>10</v>
      </c>
      <c r="H682" s="1832" t="s">
        <v>374</v>
      </c>
      <c r="I682" s="1857"/>
      <c r="J682" s="93"/>
    </row>
    <row r="683" spans="1:10">
      <c r="A683" s="1825">
        <v>2022</v>
      </c>
      <c r="B683" s="1827"/>
      <c r="C683" s="1827"/>
      <c r="D683" s="1834"/>
      <c r="E683" s="1829"/>
      <c r="F683" s="1831"/>
      <c r="G683" s="1830">
        <v>10</v>
      </c>
      <c r="H683" s="1832"/>
      <c r="I683" s="1857"/>
      <c r="J683" s="93"/>
    </row>
    <row r="684" spans="1:10">
      <c r="A684" s="278" t="s">
        <v>46</v>
      </c>
      <c r="B684" s="154"/>
      <c r="C684" s="154" t="s">
        <v>6259</v>
      </c>
      <c r="D684" s="279"/>
      <c r="E684" s="1677"/>
      <c r="F684" s="153"/>
      <c r="G684" s="280">
        <v>10</v>
      </c>
      <c r="H684" s="157"/>
      <c r="I684" s="1857"/>
      <c r="J684" s="93"/>
    </row>
    <row r="685" spans="1:10">
      <c r="A685" s="463"/>
      <c r="B685" s="464"/>
      <c r="C685" s="464"/>
      <c r="D685" s="2002"/>
      <c r="E685" s="1996"/>
      <c r="F685" s="563"/>
      <c r="G685" s="467"/>
      <c r="H685" s="1997"/>
      <c r="I685" s="1857"/>
      <c r="J685" s="93"/>
    </row>
    <row r="686" spans="1:10">
      <c r="A686" s="1497">
        <v>2021</v>
      </c>
      <c r="B686" s="1457" t="s">
        <v>53</v>
      </c>
      <c r="C686" s="1457" t="s">
        <v>5484</v>
      </c>
      <c r="D686" s="2037" t="s">
        <v>5476</v>
      </c>
      <c r="E686" s="2038">
        <v>44317</v>
      </c>
      <c r="F686" s="2039" t="s">
        <v>5485</v>
      </c>
      <c r="G686" s="2039">
        <v>5</v>
      </c>
      <c r="H686" s="2047" t="s">
        <v>248</v>
      </c>
      <c r="J686" s="2"/>
    </row>
    <row r="687" spans="1:10">
      <c r="A687" s="1497">
        <v>2021</v>
      </c>
      <c r="B687" s="1457"/>
      <c r="C687" s="1457"/>
      <c r="D687" s="2037"/>
      <c r="E687" s="2038"/>
      <c r="F687" s="2039"/>
      <c r="G687" s="2039">
        <f>SUM(G686)</f>
        <v>5</v>
      </c>
      <c r="H687" s="2047"/>
      <c r="J687" s="2"/>
    </row>
    <row r="688" spans="1:10">
      <c r="A688" s="2174" t="s">
        <v>46</v>
      </c>
      <c r="B688" s="2175"/>
      <c r="C688" s="2175" t="s">
        <v>5803</v>
      </c>
      <c r="D688" s="2272"/>
      <c r="E688" s="2177"/>
      <c r="F688" s="2179"/>
      <c r="G688" s="2178">
        <f>G687</f>
        <v>5</v>
      </c>
      <c r="H688" s="2365"/>
      <c r="I688" s="1409"/>
      <c r="J688" s="2"/>
    </row>
    <row r="689" spans="1:20">
      <c r="A689" s="1497"/>
      <c r="B689" s="1457"/>
      <c r="C689" s="1457"/>
      <c r="D689" s="1494"/>
      <c r="E689" s="2129"/>
      <c r="F689" s="2130"/>
      <c r="G689" s="2130"/>
      <c r="H689" s="1494"/>
      <c r="I689" s="1409"/>
      <c r="J689" s="2"/>
    </row>
    <row r="690" spans="1:20">
      <c r="A690" s="1866">
        <v>2020</v>
      </c>
      <c r="B690" s="1860" t="s">
        <v>129</v>
      </c>
      <c r="C690" s="1860" t="s">
        <v>155</v>
      </c>
      <c r="D690" s="1860"/>
      <c r="E690" s="1862"/>
      <c r="F690" s="1859"/>
      <c r="G690" s="1859">
        <v>0</v>
      </c>
      <c r="H690" s="170"/>
      <c r="I690" s="1409"/>
      <c r="J690" s="2"/>
    </row>
    <row r="691" spans="1:20" s="371" customFormat="1">
      <c r="A691" s="1871">
        <v>2020</v>
      </c>
      <c r="B691" s="1860"/>
      <c r="C691" s="1860"/>
      <c r="D691" s="1869"/>
      <c r="E691" s="1862"/>
      <c r="F691" s="1859"/>
      <c r="G691" s="1873">
        <v>0</v>
      </c>
      <c r="H691" s="367"/>
      <c r="I691" s="1653"/>
      <c r="J691" s="370"/>
      <c r="K691" s="369"/>
      <c r="L691" s="369"/>
      <c r="M691" s="369"/>
      <c r="N691" s="369"/>
      <c r="O691" s="369"/>
      <c r="P691" s="369"/>
      <c r="Q691" s="369"/>
      <c r="R691" s="369"/>
      <c r="S691" s="369"/>
      <c r="T691" s="369"/>
    </row>
    <row r="692" spans="1:20">
      <c r="A692" s="2174" t="s">
        <v>46</v>
      </c>
      <c r="B692" s="2175"/>
      <c r="C692" s="2175" t="s">
        <v>5802</v>
      </c>
      <c r="D692" s="2272"/>
      <c r="E692" s="2177"/>
      <c r="F692" s="2179"/>
      <c r="G692" s="2178">
        <f>G691</f>
        <v>0</v>
      </c>
      <c r="H692" s="2180"/>
      <c r="I692" s="1409"/>
      <c r="J692" s="93"/>
    </row>
    <row r="693" spans="1:20">
      <c r="A693" s="104"/>
      <c r="D693" s="72"/>
      <c r="E693" s="1673"/>
      <c r="F693" s="133"/>
      <c r="I693" s="1409"/>
      <c r="J693" s="93"/>
    </row>
    <row r="694" spans="1:20">
      <c r="A694" s="104">
        <v>2019</v>
      </c>
      <c r="B694" s="73" t="s">
        <v>164</v>
      </c>
      <c r="C694" s="73" t="s">
        <v>173</v>
      </c>
      <c r="D694" s="72" t="s">
        <v>500</v>
      </c>
      <c r="E694" s="1673">
        <v>43779</v>
      </c>
      <c r="F694" s="87" t="s">
        <v>832</v>
      </c>
      <c r="G694" s="133">
        <v>5</v>
      </c>
      <c r="H694" s="88" t="s">
        <v>833</v>
      </c>
      <c r="I694" s="1409"/>
      <c r="J694" s="93"/>
    </row>
    <row r="695" spans="1:20">
      <c r="A695" s="104">
        <v>2019</v>
      </c>
      <c r="D695" s="72"/>
      <c r="E695" s="1673"/>
      <c r="F695" s="87"/>
      <c r="G695" s="133">
        <f>SUM(G694)</f>
        <v>5</v>
      </c>
      <c r="I695" s="1409"/>
      <c r="J695" s="93"/>
    </row>
    <row r="696" spans="1:20">
      <c r="A696" s="1871">
        <v>2020</v>
      </c>
      <c r="B696" s="1860" t="s">
        <v>164</v>
      </c>
      <c r="C696" s="1867" t="s">
        <v>173</v>
      </c>
      <c r="D696" s="2064" t="s">
        <v>252</v>
      </c>
      <c r="E696" s="2065">
        <v>43891</v>
      </c>
      <c r="F696" s="2066" t="s">
        <v>830</v>
      </c>
      <c r="G696" s="2090">
        <v>7</v>
      </c>
      <c r="H696" s="1868" t="s">
        <v>835</v>
      </c>
      <c r="I696" s="1409"/>
      <c r="J696" s="93"/>
    </row>
    <row r="697" spans="1:20">
      <c r="A697" s="1871">
        <v>2020</v>
      </c>
      <c r="B697" s="1860"/>
      <c r="C697" s="1860"/>
      <c r="D697" s="1869"/>
      <c r="E697" s="1862"/>
      <c r="F697" s="1873"/>
      <c r="G697" s="1859">
        <f>SUM(G696)</f>
        <v>7</v>
      </c>
      <c r="H697" s="1870"/>
      <c r="I697" s="1409"/>
      <c r="J697" s="93"/>
    </row>
    <row r="698" spans="1:20">
      <c r="A698" s="1825">
        <v>2022</v>
      </c>
      <c r="B698" s="1827" t="s">
        <v>164</v>
      </c>
      <c r="C698" s="1827" t="s">
        <v>173</v>
      </c>
      <c r="D698" s="1834" t="s">
        <v>6381</v>
      </c>
      <c r="E698" s="1829">
        <v>44885</v>
      </c>
      <c r="F698" s="1830" t="s">
        <v>6391</v>
      </c>
      <c r="G698" s="1831">
        <v>0</v>
      </c>
      <c r="H698" s="1832" t="s">
        <v>414</v>
      </c>
      <c r="I698" s="1409" t="s">
        <v>234</v>
      </c>
      <c r="J698" s="93"/>
    </row>
    <row r="699" spans="1:20">
      <c r="A699" s="1825">
        <v>2022</v>
      </c>
      <c r="B699" s="1827"/>
      <c r="C699" s="1827"/>
      <c r="D699" s="1834"/>
      <c r="E699" s="1829"/>
      <c r="F699" s="1830"/>
      <c r="G699" s="1831">
        <v>0</v>
      </c>
      <c r="H699" s="1832"/>
      <c r="I699" s="1409"/>
      <c r="J699" s="93"/>
    </row>
    <row r="700" spans="1:20">
      <c r="A700" s="2174" t="s">
        <v>46</v>
      </c>
      <c r="B700" s="2175"/>
      <c r="C700" s="2175" t="s">
        <v>836</v>
      </c>
      <c r="D700" s="2272"/>
      <c r="E700" s="2177"/>
      <c r="F700" s="2178"/>
      <c r="G700" s="2179">
        <v>12</v>
      </c>
      <c r="H700" s="2180"/>
      <c r="I700" s="1409"/>
      <c r="J700" s="93"/>
    </row>
    <row r="701" spans="1:20">
      <c r="A701" s="278"/>
      <c r="B701" s="154"/>
      <c r="C701" s="154"/>
      <c r="D701" s="279"/>
      <c r="E701" s="1677"/>
      <c r="F701" s="280"/>
      <c r="G701" s="153"/>
      <c r="H701" s="157"/>
      <c r="I701" s="1409"/>
      <c r="J701" s="93"/>
    </row>
    <row r="702" spans="1:20">
      <c r="A702" s="2017">
        <v>2023</v>
      </c>
      <c r="B702" s="2018" t="s">
        <v>91</v>
      </c>
      <c r="C702" s="2019" t="s">
        <v>167</v>
      </c>
      <c r="D702" s="2018"/>
      <c r="E702" s="2020"/>
      <c r="F702" s="2021"/>
      <c r="G702" s="2101">
        <v>0</v>
      </c>
      <c r="H702" s="1839"/>
      <c r="I702" s="1409"/>
      <c r="J702" s="2"/>
    </row>
    <row r="703" spans="1:20">
      <c r="A703" s="2131">
        <v>2023</v>
      </c>
      <c r="B703" s="2132"/>
      <c r="C703" s="2132"/>
      <c r="D703" s="2132"/>
      <c r="E703" s="2133"/>
      <c r="F703" s="2134"/>
      <c r="G703" s="2135">
        <v>0</v>
      </c>
      <c r="H703" s="1924"/>
      <c r="I703" s="1409"/>
      <c r="J703" s="2"/>
    </row>
    <row r="704" spans="1:20">
      <c r="A704" s="2181" t="s">
        <v>46</v>
      </c>
      <c r="B704" s="2175"/>
      <c r="C704" s="2182" t="s">
        <v>847</v>
      </c>
      <c r="D704" s="2175"/>
      <c r="E704" s="2177"/>
      <c r="F704" s="2179"/>
      <c r="G704" s="2179">
        <v>0</v>
      </c>
      <c r="H704" s="2180"/>
      <c r="I704" s="1409"/>
      <c r="J704" s="93"/>
    </row>
    <row r="705" spans="1:22">
      <c r="A705" s="147"/>
      <c r="C705" s="148"/>
      <c r="E705" s="1673"/>
      <c r="F705" s="133"/>
      <c r="G705" s="133"/>
      <c r="I705" s="1409"/>
      <c r="J705" s="93"/>
    </row>
    <row r="706" spans="1:22">
      <c r="A706" s="137">
        <v>2019</v>
      </c>
      <c r="B706" s="138" t="s">
        <v>164</v>
      </c>
      <c r="C706" s="143" t="s">
        <v>188</v>
      </c>
      <c r="D706" s="138" t="s">
        <v>227</v>
      </c>
      <c r="E706" s="1674">
        <v>43604</v>
      </c>
      <c r="F706" s="1656" t="s">
        <v>854</v>
      </c>
      <c r="G706" s="141">
        <v>10</v>
      </c>
      <c r="H706" s="1561" t="s">
        <v>855</v>
      </c>
      <c r="I706" s="1409"/>
    </row>
    <row r="707" spans="1:22">
      <c r="A707" s="137">
        <v>2019</v>
      </c>
      <c r="B707" s="143"/>
      <c r="C707" s="143"/>
      <c r="D707" s="138"/>
      <c r="E707" s="1674"/>
      <c r="F707" s="1656"/>
      <c r="G707" s="141">
        <f>SUM(G706)</f>
        <v>10</v>
      </c>
      <c r="H707" s="1561"/>
      <c r="I707" s="1409"/>
    </row>
    <row r="708" spans="1:22">
      <c r="A708" s="2174" t="s">
        <v>46</v>
      </c>
      <c r="B708" s="2175"/>
      <c r="C708" s="2175" t="s">
        <v>856</v>
      </c>
      <c r="D708" s="2176"/>
      <c r="E708" s="2177"/>
      <c r="F708" s="2178"/>
      <c r="G708" s="2179">
        <v>10</v>
      </c>
      <c r="H708" s="2180"/>
      <c r="I708" s="1409"/>
      <c r="J708" s="93"/>
    </row>
    <row r="709" spans="1:22">
      <c r="A709" s="104"/>
      <c r="D709" s="131"/>
      <c r="E709" s="1673"/>
      <c r="F709" s="87"/>
      <c r="G709" s="133"/>
      <c r="I709" s="1409"/>
      <c r="J709" s="93"/>
    </row>
    <row r="710" spans="1:22">
      <c r="A710" s="2017">
        <v>2023</v>
      </c>
      <c r="B710" s="2018" t="s">
        <v>91</v>
      </c>
      <c r="C710" s="2018" t="s">
        <v>5690</v>
      </c>
      <c r="D710" s="2018"/>
      <c r="E710" s="2020"/>
      <c r="F710" s="2021"/>
      <c r="G710" s="2101">
        <v>0</v>
      </c>
      <c r="H710" s="1839"/>
      <c r="I710" s="1409"/>
      <c r="J710" s="296"/>
      <c r="K710" s="271"/>
      <c r="N710" s="271"/>
      <c r="O710" s="271"/>
      <c r="P710" s="271"/>
      <c r="Q710" s="271"/>
      <c r="R710" s="271"/>
      <c r="S710" s="271"/>
      <c r="T710" s="271"/>
      <c r="U710" s="372"/>
      <c r="V710" s="372"/>
    </row>
    <row r="711" spans="1:22">
      <c r="A711" s="2017">
        <v>2023</v>
      </c>
      <c r="B711" s="2018"/>
      <c r="C711" s="2018"/>
      <c r="D711" s="2018"/>
      <c r="E711" s="2020"/>
      <c r="F711" s="2021"/>
      <c r="G711" s="2101">
        <v>0</v>
      </c>
      <c r="H711" s="1839"/>
      <c r="I711" s="1409"/>
      <c r="J711" s="296"/>
      <c r="K711" s="271"/>
      <c r="N711" s="271"/>
      <c r="O711" s="271"/>
      <c r="P711" s="271"/>
      <c r="Q711" s="271"/>
      <c r="R711" s="271"/>
      <c r="S711" s="271"/>
      <c r="T711" s="271"/>
      <c r="U711" s="372"/>
      <c r="V711" s="372"/>
    </row>
    <row r="712" spans="1:22">
      <c r="A712" s="2181" t="s">
        <v>46</v>
      </c>
      <c r="B712" s="2175"/>
      <c r="C712" s="2175" t="s">
        <v>5759</v>
      </c>
      <c r="D712" s="2175"/>
      <c r="E712" s="2177"/>
      <c r="F712" s="2179"/>
      <c r="G712" s="2178">
        <v>0</v>
      </c>
      <c r="H712" s="2180"/>
      <c r="I712" s="1409"/>
      <c r="J712" s="2"/>
    </row>
    <row r="713" spans="1:22">
      <c r="A713" s="147"/>
      <c r="E713" s="1673"/>
      <c r="F713" s="133"/>
      <c r="I713" s="1409"/>
      <c r="J713" s="2"/>
    </row>
    <row r="714" spans="1:22" s="115" customFormat="1">
      <c r="A714" s="1825">
        <v>2022</v>
      </c>
      <c r="B714" s="1827" t="s">
        <v>164</v>
      </c>
      <c r="C714" s="1827" t="s">
        <v>198</v>
      </c>
      <c r="D714" s="1828" t="s">
        <v>252</v>
      </c>
      <c r="E714" s="1829">
        <v>44626</v>
      </c>
      <c r="F714" s="1830" t="s">
        <v>5921</v>
      </c>
      <c r="G714" s="1831">
        <v>10</v>
      </c>
      <c r="H714" s="1832" t="s">
        <v>5829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2" s="115" customFormat="1">
      <c r="A715" s="1825">
        <v>2022</v>
      </c>
      <c r="B715" s="1827"/>
      <c r="C715" s="1827"/>
      <c r="D715" s="1828"/>
      <c r="E715" s="1829"/>
      <c r="F715" s="1830"/>
      <c r="G715" s="1831">
        <v>10</v>
      </c>
      <c r="H715" s="1832"/>
      <c r="I715" s="1540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>
      <c r="A716" s="2174" t="s">
        <v>46</v>
      </c>
      <c r="B716" s="2175"/>
      <c r="C716" s="2175" t="s">
        <v>866</v>
      </c>
      <c r="D716" s="2176"/>
      <c r="E716" s="2177"/>
      <c r="F716" s="2178"/>
      <c r="G716" s="2179">
        <v>10</v>
      </c>
      <c r="H716" s="2180"/>
      <c r="I716" s="1409"/>
      <c r="J716" s="93"/>
    </row>
    <row r="717" spans="1:22">
      <c r="A717" s="104"/>
      <c r="D717" s="131"/>
      <c r="E717" s="1673"/>
      <c r="F717" s="87"/>
      <c r="G717" s="133"/>
      <c r="I717" s="1409"/>
      <c r="J717" s="93"/>
    </row>
    <row r="718" spans="1:22">
      <c r="A718" s="137">
        <v>2019</v>
      </c>
      <c r="B718" s="73" t="s">
        <v>91</v>
      </c>
      <c r="C718" s="143" t="s">
        <v>96</v>
      </c>
      <c r="D718" s="138" t="s">
        <v>227</v>
      </c>
      <c r="E718" s="1674">
        <v>43604</v>
      </c>
      <c r="F718" s="1656" t="s">
        <v>867</v>
      </c>
      <c r="G718" s="141">
        <v>10</v>
      </c>
      <c r="H718" s="1561" t="s">
        <v>868</v>
      </c>
      <c r="I718" s="1409"/>
    </row>
    <row r="719" spans="1:22">
      <c r="A719" s="137">
        <v>2019</v>
      </c>
      <c r="B719" s="73" t="s">
        <v>91</v>
      </c>
      <c r="C719" s="143" t="s">
        <v>96</v>
      </c>
      <c r="D719" s="138" t="s">
        <v>227</v>
      </c>
      <c r="E719" s="1674">
        <v>43604</v>
      </c>
      <c r="F719" s="1656" t="s">
        <v>869</v>
      </c>
      <c r="G719" s="141">
        <v>7</v>
      </c>
      <c r="H719" s="1561" t="s">
        <v>870</v>
      </c>
      <c r="I719" s="1409"/>
    </row>
    <row r="720" spans="1:22">
      <c r="A720" s="137">
        <v>2019</v>
      </c>
      <c r="B720" s="73" t="s">
        <v>91</v>
      </c>
      <c r="C720" s="143" t="s">
        <v>96</v>
      </c>
      <c r="D720" s="138" t="s">
        <v>227</v>
      </c>
      <c r="E720" s="1674">
        <v>43604</v>
      </c>
      <c r="F720" s="1656" t="s">
        <v>871</v>
      </c>
      <c r="G720" s="141">
        <v>3</v>
      </c>
      <c r="H720" s="1561" t="s">
        <v>872</v>
      </c>
      <c r="I720" s="1409"/>
    </row>
    <row r="721" spans="1:10">
      <c r="A721" s="137">
        <v>2019</v>
      </c>
      <c r="B721" s="73" t="s">
        <v>91</v>
      </c>
      <c r="C721" s="143" t="s">
        <v>96</v>
      </c>
      <c r="D721" s="138" t="s">
        <v>227</v>
      </c>
      <c r="E721" s="1674">
        <v>43604</v>
      </c>
      <c r="F721" s="1656" t="s">
        <v>873</v>
      </c>
      <c r="G721" s="141">
        <v>7</v>
      </c>
      <c r="H721" s="1561" t="s">
        <v>874</v>
      </c>
      <c r="I721" s="1409"/>
    </row>
    <row r="722" spans="1:10">
      <c r="A722" s="137">
        <v>2019</v>
      </c>
      <c r="B722" s="73" t="s">
        <v>91</v>
      </c>
      <c r="C722" s="143" t="s">
        <v>96</v>
      </c>
      <c r="D722" s="138" t="s">
        <v>227</v>
      </c>
      <c r="E722" s="1674">
        <v>43604</v>
      </c>
      <c r="F722" s="1656" t="s">
        <v>875</v>
      </c>
      <c r="G722" s="141">
        <v>3</v>
      </c>
      <c r="H722" s="1561" t="s">
        <v>632</v>
      </c>
      <c r="I722" s="1409"/>
    </row>
    <row r="723" spans="1:10">
      <c r="A723" s="104">
        <v>2019</v>
      </c>
      <c r="B723" s="73" t="s">
        <v>91</v>
      </c>
      <c r="C723" s="73" t="s">
        <v>876</v>
      </c>
      <c r="D723" s="131" t="s">
        <v>78</v>
      </c>
      <c r="E723" s="1673">
        <v>43611</v>
      </c>
      <c r="F723" s="87" t="s">
        <v>877</v>
      </c>
      <c r="G723" s="133">
        <v>15</v>
      </c>
      <c r="H723" s="88" t="s">
        <v>868</v>
      </c>
      <c r="I723" s="1409"/>
      <c r="J723" s="93"/>
    </row>
    <row r="724" spans="1:10">
      <c r="A724" s="104">
        <v>2019</v>
      </c>
      <c r="B724" s="73" t="s">
        <v>91</v>
      </c>
      <c r="C724" s="73" t="s">
        <v>876</v>
      </c>
      <c r="D724" s="131" t="s">
        <v>78</v>
      </c>
      <c r="E724" s="1673">
        <v>43611</v>
      </c>
      <c r="F724" s="87" t="s">
        <v>871</v>
      </c>
      <c r="G724" s="133">
        <v>10</v>
      </c>
      <c r="H724" s="88" t="s">
        <v>870</v>
      </c>
      <c r="I724" s="1409"/>
      <c r="J724" s="93"/>
    </row>
    <row r="725" spans="1:10">
      <c r="A725" s="173">
        <v>2019</v>
      </c>
      <c r="B725" s="73" t="s">
        <v>91</v>
      </c>
      <c r="C725" s="174" t="s">
        <v>96</v>
      </c>
      <c r="D725" s="174" t="s">
        <v>277</v>
      </c>
      <c r="E725" s="1679">
        <v>43716</v>
      </c>
      <c r="F725" s="1657" t="s">
        <v>878</v>
      </c>
      <c r="G725" s="173">
        <v>3</v>
      </c>
      <c r="H725" s="88" t="s">
        <v>879</v>
      </c>
      <c r="I725" s="1409"/>
    </row>
    <row r="726" spans="1:10">
      <c r="A726" s="173">
        <v>2019</v>
      </c>
      <c r="B726" s="174"/>
      <c r="C726" s="174"/>
      <c r="D726" s="174"/>
      <c r="E726" s="1679"/>
      <c r="F726" s="1715"/>
      <c r="G726" s="173">
        <f>SUM(G718:G725)</f>
        <v>58</v>
      </c>
      <c r="I726" s="1409"/>
    </row>
    <row r="727" spans="1:10">
      <c r="A727" s="1859">
        <v>2020</v>
      </c>
      <c r="B727" s="1860" t="s">
        <v>91</v>
      </c>
      <c r="C727" s="2063" t="s">
        <v>96</v>
      </c>
      <c r="D727" s="2063" t="s">
        <v>252</v>
      </c>
      <c r="E727" s="2069">
        <v>43891</v>
      </c>
      <c r="F727" s="2136" t="s">
        <v>5675</v>
      </c>
      <c r="G727" s="2070">
        <v>10</v>
      </c>
      <c r="H727" s="2072" t="s">
        <v>5674</v>
      </c>
    </row>
    <row r="728" spans="1:10">
      <c r="A728" s="1859">
        <v>2020</v>
      </c>
      <c r="B728" s="1860" t="s">
        <v>91</v>
      </c>
      <c r="C728" s="2064" t="s">
        <v>96</v>
      </c>
      <c r="D728" s="2064" t="s">
        <v>252</v>
      </c>
      <c r="E728" s="2065">
        <v>43891</v>
      </c>
      <c r="F728" s="2066" t="s">
        <v>871</v>
      </c>
      <c r="G728" s="2090">
        <v>3</v>
      </c>
      <c r="H728" s="2071" t="s">
        <v>880</v>
      </c>
    </row>
    <row r="729" spans="1:10">
      <c r="A729" s="1859">
        <v>2020</v>
      </c>
      <c r="B729" s="1860" t="s">
        <v>91</v>
      </c>
      <c r="C729" s="2064" t="s">
        <v>96</v>
      </c>
      <c r="D729" s="2064" t="s">
        <v>252</v>
      </c>
      <c r="E729" s="2065">
        <v>43891</v>
      </c>
      <c r="F729" s="2066" t="s">
        <v>873</v>
      </c>
      <c r="G729" s="2090">
        <v>10</v>
      </c>
      <c r="H729" s="2071" t="s">
        <v>881</v>
      </c>
    </row>
    <row r="730" spans="1:10">
      <c r="A730" s="1859">
        <v>2020</v>
      </c>
      <c r="B730" s="1860" t="s">
        <v>91</v>
      </c>
      <c r="C730" s="2064" t="s">
        <v>96</v>
      </c>
      <c r="D730" s="2064" t="s">
        <v>252</v>
      </c>
      <c r="E730" s="2065">
        <v>43891</v>
      </c>
      <c r="F730" s="2066" t="s">
        <v>882</v>
      </c>
      <c r="G730" s="2090">
        <v>10</v>
      </c>
      <c r="H730" s="2071" t="s">
        <v>883</v>
      </c>
    </row>
    <row r="731" spans="1:10">
      <c r="A731" s="1859">
        <v>2020</v>
      </c>
      <c r="B731" s="1860" t="s">
        <v>91</v>
      </c>
      <c r="C731" s="2064" t="s">
        <v>96</v>
      </c>
      <c r="D731" s="2064" t="s">
        <v>252</v>
      </c>
      <c r="E731" s="2065">
        <v>43891</v>
      </c>
      <c r="F731" s="2066" t="s">
        <v>884</v>
      </c>
      <c r="G731" s="2090">
        <v>10</v>
      </c>
      <c r="H731" s="2071" t="s">
        <v>885</v>
      </c>
    </row>
    <row r="732" spans="1:10">
      <c r="A732" s="1859">
        <v>2020</v>
      </c>
      <c r="B732" s="1860"/>
      <c r="C732" s="2063"/>
      <c r="D732" s="2063"/>
      <c r="E732" s="2069"/>
      <c r="F732" s="2136"/>
      <c r="G732" s="2070">
        <v>43</v>
      </c>
      <c r="H732" s="2072"/>
    </row>
    <row r="733" spans="1:10">
      <c r="A733" s="1458">
        <v>2021</v>
      </c>
      <c r="B733" s="1457" t="s">
        <v>91</v>
      </c>
      <c r="C733" s="2037" t="s">
        <v>96</v>
      </c>
      <c r="D733" s="2037" t="s">
        <v>252</v>
      </c>
      <c r="E733" s="2038">
        <v>44262</v>
      </c>
      <c r="F733" s="2039" t="s">
        <v>5406</v>
      </c>
      <c r="G733" s="2039">
        <v>3</v>
      </c>
      <c r="H733" s="2047" t="s">
        <v>1177</v>
      </c>
    </row>
    <row r="734" spans="1:10">
      <c r="A734" s="1458">
        <v>2021</v>
      </c>
      <c r="B734" s="1457" t="s">
        <v>91</v>
      </c>
      <c r="C734" s="2037" t="s">
        <v>96</v>
      </c>
      <c r="D734" s="2037" t="s">
        <v>252</v>
      </c>
      <c r="E734" s="2038">
        <v>44262</v>
      </c>
      <c r="F734" s="2039" t="s">
        <v>5407</v>
      </c>
      <c r="G734" s="2039">
        <v>10</v>
      </c>
      <c r="H734" s="2047" t="s">
        <v>881</v>
      </c>
    </row>
    <row r="735" spans="1:10">
      <c r="A735" s="1458">
        <v>2021</v>
      </c>
      <c r="B735" s="1457" t="s">
        <v>91</v>
      </c>
      <c r="C735" s="2037" t="s">
        <v>96</v>
      </c>
      <c r="D735" s="2037" t="s">
        <v>252</v>
      </c>
      <c r="E735" s="2038">
        <v>44262</v>
      </c>
      <c r="F735" s="2039" t="s">
        <v>5408</v>
      </c>
      <c r="G735" s="2039">
        <v>7</v>
      </c>
      <c r="H735" s="2047" t="s">
        <v>1001</v>
      </c>
    </row>
    <row r="736" spans="1:10">
      <c r="A736" s="1458">
        <v>2021</v>
      </c>
      <c r="B736" s="1457" t="s">
        <v>91</v>
      </c>
      <c r="C736" s="2037" t="s">
        <v>96</v>
      </c>
      <c r="D736" s="2037" t="s">
        <v>252</v>
      </c>
      <c r="E736" s="2038">
        <v>44262</v>
      </c>
      <c r="F736" s="2039" t="s">
        <v>5409</v>
      </c>
      <c r="G736" s="2039">
        <v>7</v>
      </c>
      <c r="H736" s="2047" t="s">
        <v>416</v>
      </c>
    </row>
    <row r="737" spans="1:9">
      <c r="A737" s="1458">
        <v>2021</v>
      </c>
      <c r="B737" s="1457" t="s">
        <v>91</v>
      </c>
      <c r="C737" s="2037" t="s">
        <v>96</v>
      </c>
      <c r="D737" s="2037" t="s">
        <v>5486</v>
      </c>
      <c r="E737" s="2038">
        <v>44332</v>
      </c>
      <c r="F737" s="2040" t="s">
        <v>5581</v>
      </c>
      <c r="G737" s="2039">
        <v>7</v>
      </c>
      <c r="H737" s="2047" t="s">
        <v>5582</v>
      </c>
    </row>
    <row r="738" spans="1:9">
      <c r="A738" s="1458">
        <v>2021</v>
      </c>
      <c r="B738" s="1457" t="s">
        <v>91</v>
      </c>
      <c r="C738" s="2037" t="s">
        <v>96</v>
      </c>
      <c r="D738" s="2037" t="s">
        <v>5486</v>
      </c>
      <c r="E738" s="2038">
        <v>44332</v>
      </c>
      <c r="F738" s="2040" t="s">
        <v>5583</v>
      </c>
      <c r="G738" s="2039">
        <v>7</v>
      </c>
      <c r="H738" s="2047" t="s">
        <v>5584</v>
      </c>
    </row>
    <row r="739" spans="1:9">
      <c r="A739" s="1458">
        <v>2021</v>
      </c>
      <c r="B739" s="1457" t="s">
        <v>91</v>
      </c>
      <c r="C739" s="2037" t="s">
        <v>96</v>
      </c>
      <c r="D739" s="2037" t="s">
        <v>5486</v>
      </c>
      <c r="E739" s="2038">
        <v>44332</v>
      </c>
      <c r="F739" s="2040" t="s">
        <v>5585</v>
      </c>
      <c r="G739" s="2039">
        <v>7</v>
      </c>
      <c r="H739" s="2047" t="s">
        <v>5586</v>
      </c>
    </row>
    <row r="740" spans="1:9">
      <c r="A740" s="1458">
        <v>2021</v>
      </c>
      <c r="B740" s="1457" t="s">
        <v>91</v>
      </c>
      <c r="C740" s="2037" t="s">
        <v>96</v>
      </c>
      <c r="D740" s="2037" t="s">
        <v>5486</v>
      </c>
      <c r="E740" s="2038">
        <v>44332</v>
      </c>
      <c r="F740" s="2040" t="s">
        <v>5587</v>
      </c>
      <c r="G740" s="2039">
        <v>15</v>
      </c>
      <c r="H740" s="2047" t="s">
        <v>5588</v>
      </c>
    </row>
    <row r="741" spans="1:9">
      <c r="A741" s="1458">
        <v>2021</v>
      </c>
      <c r="B741" s="1457"/>
      <c r="C741" s="2086"/>
      <c r="D741" s="2086"/>
      <c r="E741" s="2087"/>
      <c r="F741" s="2137"/>
      <c r="G741" s="2088">
        <f>SUM(G733:G740)</f>
        <v>63</v>
      </c>
      <c r="H741" s="2089"/>
    </row>
    <row r="742" spans="1:9">
      <c r="A742" s="1831">
        <v>2022</v>
      </c>
      <c r="B742" s="1827" t="s">
        <v>91</v>
      </c>
      <c r="C742" s="1827" t="s">
        <v>96</v>
      </c>
      <c r="D742" s="1827" t="s">
        <v>252</v>
      </c>
      <c r="E742" s="1829">
        <v>44626</v>
      </c>
      <c r="F742" s="1843" t="s">
        <v>5939</v>
      </c>
      <c r="G742" s="1831">
        <v>10</v>
      </c>
      <c r="H742" s="1832" t="s">
        <v>5847</v>
      </c>
      <c r="I742" s="1409"/>
    </row>
    <row r="743" spans="1:9">
      <c r="A743" s="1831">
        <v>2022</v>
      </c>
      <c r="B743" s="1827" t="s">
        <v>91</v>
      </c>
      <c r="C743" s="1827" t="s">
        <v>96</v>
      </c>
      <c r="D743" s="1827" t="s">
        <v>252</v>
      </c>
      <c r="E743" s="1829">
        <v>44626</v>
      </c>
      <c r="F743" s="1843" t="s">
        <v>5942</v>
      </c>
      <c r="G743" s="1831">
        <v>3</v>
      </c>
      <c r="H743" s="1832" t="s">
        <v>5851</v>
      </c>
      <c r="I743" s="1409"/>
    </row>
    <row r="744" spans="1:9">
      <c r="A744" s="1831">
        <v>2022</v>
      </c>
      <c r="B744" s="1827" t="s">
        <v>91</v>
      </c>
      <c r="C744" s="1827" t="s">
        <v>96</v>
      </c>
      <c r="D744" s="1827" t="s">
        <v>252</v>
      </c>
      <c r="E744" s="1829">
        <v>44626</v>
      </c>
      <c r="F744" s="1843" t="s">
        <v>5955</v>
      </c>
      <c r="G744" s="1831">
        <v>3</v>
      </c>
      <c r="H744" s="1832" t="s">
        <v>5863</v>
      </c>
      <c r="I744" s="1409"/>
    </row>
    <row r="745" spans="1:9">
      <c r="A745" s="1831">
        <v>2022</v>
      </c>
      <c r="B745" s="1827" t="s">
        <v>91</v>
      </c>
      <c r="C745" s="1827" t="s">
        <v>96</v>
      </c>
      <c r="D745" s="1827" t="s">
        <v>5683</v>
      </c>
      <c r="E745" s="1829">
        <v>44703</v>
      </c>
      <c r="F745" s="1843" t="s">
        <v>6139</v>
      </c>
      <c r="G745" s="1831">
        <v>10</v>
      </c>
      <c r="H745" s="1832" t="s">
        <v>6053</v>
      </c>
      <c r="I745" s="1409"/>
    </row>
    <row r="746" spans="1:9">
      <c r="A746" s="1831">
        <v>2022</v>
      </c>
      <c r="B746" s="1827" t="s">
        <v>91</v>
      </c>
      <c r="C746" s="1827" t="s">
        <v>96</v>
      </c>
      <c r="D746" s="1827" t="s">
        <v>5683</v>
      </c>
      <c r="E746" s="1829">
        <v>44703</v>
      </c>
      <c r="F746" s="1843" t="s">
        <v>6140</v>
      </c>
      <c r="G746" s="1831">
        <v>7</v>
      </c>
      <c r="H746" s="1832" t="s">
        <v>6054</v>
      </c>
      <c r="I746" s="1409"/>
    </row>
    <row r="747" spans="1:9">
      <c r="A747" s="1831">
        <v>2022</v>
      </c>
      <c r="B747" s="1827" t="s">
        <v>91</v>
      </c>
      <c r="C747" s="1827" t="s">
        <v>96</v>
      </c>
      <c r="D747" s="1827" t="s">
        <v>5683</v>
      </c>
      <c r="E747" s="1829">
        <v>44703</v>
      </c>
      <c r="F747" s="1843" t="s">
        <v>6212</v>
      </c>
      <c r="G747" s="1831">
        <v>3</v>
      </c>
      <c r="H747" s="1832" t="s">
        <v>6071</v>
      </c>
      <c r="I747" s="1409"/>
    </row>
    <row r="748" spans="1:9">
      <c r="A748" s="1831">
        <v>2022</v>
      </c>
      <c r="B748" s="1827" t="s">
        <v>91</v>
      </c>
      <c r="C748" s="1827" t="s">
        <v>96</v>
      </c>
      <c r="D748" s="1827" t="s">
        <v>5683</v>
      </c>
      <c r="E748" s="1829">
        <v>44703</v>
      </c>
      <c r="F748" s="1843" t="s">
        <v>6141</v>
      </c>
      <c r="G748" s="1831">
        <v>7</v>
      </c>
      <c r="H748" s="1832" t="s">
        <v>6076</v>
      </c>
      <c r="I748" s="1409"/>
    </row>
    <row r="749" spans="1:9">
      <c r="A749" s="1831">
        <v>2022</v>
      </c>
      <c r="B749" s="1827" t="s">
        <v>91</v>
      </c>
      <c r="C749" s="1827" t="s">
        <v>96</v>
      </c>
      <c r="D749" s="1827" t="s">
        <v>5683</v>
      </c>
      <c r="E749" s="1829">
        <v>44703</v>
      </c>
      <c r="F749" s="1843" t="s">
        <v>6142</v>
      </c>
      <c r="G749" s="1831">
        <v>3</v>
      </c>
      <c r="H749" s="1832" t="s">
        <v>6099</v>
      </c>
      <c r="I749" s="1409"/>
    </row>
    <row r="750" spans="1:9">
      <c r="A750" s="1831">
        <v>2022</v>
      </c>
      <c r="B750" s="1827" t="s">
        <v>91</v>
      </c>
      <c r="C750" s="1827" t="s">
        <v>96</v>
      </c>
      <c r="D750" s="1827" t="s">
        <v>5683</v>
      </c>
      <c r="E750" s="1829">
        <v>44703</v>
      </c>
      <c r="F750" s="1843" t="s">
        <v>6143</v>
      </c>
      <c r="G750" s="1831">
        <v>10</v>
      </c>
      <c r="H750" s="1832" t="s">
        <v>6104</v>
      </c>
      <c r="I750" s="1409"/>
    </row>
    <row r="751" spans="1:9">
      <c r="A751" s="1831">
        <v>2022</v>
      </c>
      <c r="B751" s="1827" t="s">
        <v>91</v>
      </c>
      <c r="C751" s="1827" t="s">
        <v>96</v>
      </c>
      <c r="D751" s="1827" t="s">
        <v>5683</v>
      </c>
      <c r="E751" s="1829">
        <v>44703</v>
      </c>
      <c r="F751" s="1843" t="s">
        <v>6144</v>
      </c>
      <c r="G751" s="1831">
        <v>7</v>
      </c>
      <c r="H751" s="1832" t="s">
        <v>6105</v>
      </c>
      <c r="I751" s="1409"/>
    </row>
    <row r="752" spans="1:9">
      <c r="A752" s="1831">
        <v>2022</v>
      </c>
      <c r="B752" s="1827" t="s">
        <v>91</v>
      </c>
      <c r="C752" s="1827" t="s">
        <v>96</v>
      </c>
      <c r="D752" s="1827" t="s">
        <v>6173</v>
      </c>
      <c r="E752" s="1829">
        <v>44709</v>
      </c>
      <c r="F752" s="1843" t="s">
        <v>6139</v>
      </c>
      <c r="G752" s="1831">
        <v>15</v>
      </c>
      <c r="H752" s="1832" t="s">
        <v>6182</v>
      </c>
      <c r="I752" s="1409"/>
    </row>
    <row r="753" spans="1:10">
      <c r="A753" s="1831">
        <v>2022</v>
      </c>
      <c r="B753" s="1827" t="s">
        <v>91</v>
      </c>
      <c r="C753" s="1827" t="s">
        <v>96</v>
      </c>
      <c r="D753" s="1827" t="s">
        <v>6173</v>
      </c>
      <c r="E753" s="1829">
        <v>44710</v>
      </c>
      <c r="F753" s="1843" t="s">
        <v>6141</v>
      </c>
      <c r="G753" s="1831">
        <v>5</v>
      </c>
      <c r="H753" s="1832" t="s">
        <v>6194</v>
      </c>
      <c r="I753" s="1409"/>
    </row>
    <row r="754" spans="1:10">
      <c r="A754" s="1831">
        <v>2022</v>
      </c>
      <c r="B754" s="1827"/>
      <c r="C754" s="1827"/>
      <c r="D754" s="1827"/>
      <c r="E754" s="1829"/>
      <c r="F754" s="1843"/>
      <c r="G754" s="1831">
        <v>83</v>
      </c>
      <c r="H754" s="1832"/>
      <c r="I754" s="1409"/>
    </row>
    <row r="755" spans="1:10">
      <c r="A755" s="2181" t="s">
        <v>46</v>
      </c>
      <c r="B755" s="2175"/>
      <c r="C755" s="2182" t="s">
        <v>886</v>
      </c>
      <c r="D755" s="2175"/>
      <c r="E755" s="2177"/>
      <c r="F755" s="2179"/>
      <c r="G755" s="2179">
        <v>247</v>
      </c>
      <c r="H755" s="2180"/>
      <c r="I755" s="1409"/>
      <c r="J755" s="93"/>
    </row>
    <row r="756" spans="1:10">
      <c r="A756" s="147"/>
      <c r="C756" s="148"/>
      <c r="E756" s="1673"/>
      <c r="F756" s="133"/>
      <c r="G756" s="133"/>
      <c r="I756" s="1409"/>
      <c r="J756" s="93"/>
    </row>
    <row r="757" spans="1:10">
      <c r="A757" s="104">
        <v>2019</v>
      </c>
      <c r="B757" s="73" t="s">
        <v>164</v>
      </c>
      <c r="C757" s="73" t="s">
        <v>181</v>
      </c>
      <c r="D757" s="72" t="s">
        <v>86</v>
      </c>
      <c r="E757" s="1673">
        <v>43562</v>
      </c>
      <c r="F757" s="133" t="s">
        <v>889</v>
      </c>
      <c r="G757" s="87">
        <v>0</v>
      </c>
      <c r="H757" s="88" t="s">
        <v>831</v>
      </c>
      <c r="I757" s="1409" t="s">
        <v>234</v>
      </c>
      <c r="J757" s="93"/>
    </row>
    <row r="758" spans="1:10">
      <c r="A758" s="104">
        <v>2019</v>
      </c>
      <c r="D758" s="72"/>
      <c r="E758" s="1673"/>
      <c r="F758" s="133"/>
      <c r="G758" s="87">
        <f>SUM(G757)</f>
        <v>0</v>
      </c>
      <c r="I758" s="1409"/>
      <c r="J758" s="93"/>
    </row>
    <row r="759" spans="1:10">
      <c r="A759" s="1871">
        <v>2020</v>
      </c>
      <c r="B759" s="1860" t="s">
        <v>164</v>
      </c>
      <c r="C759" s="1860" t="s">
        <v>181</v>
      </c>
      <c r="D759" s="1869" t="s">
        <v>64</v>
      </c>
      <c r="E759" s="1862">
        <v>43897</v>
      </c>
      <c r="F759" s="1859" t="s">
        <v>890</v>
      </c>
      <c r="G759" s="1873">
        <v>0</v>
      </c>
      <c r="H759" s="1870" t="s">
        <v>891</v>
      </c>
      <c r="I759" s="1409" t="s">
        <v>234</v>
      </c>
      <c r="J759" s="93"/>
    </row>
    <row r="760" spans="1:10">
      <c r="A760" s="1871">
        <v>2020</v>
      </c>
      <c r="B760" s="1860"/>
      <c r="C760" s="1860"/>
      <c r="D760" s="1869"/>
      <c r="E760" s="1862"/>
      <c r="F760" s="1859"/>
      <c r="G760" s="1873">
        <f>SUM(G759)</f>
        <v>0</v>
      </c>
      <c r="H760" s="1870"/>
      <c r="I760" s="1409"/>
      <c r="J760" s="93"/>
    </row>
    <row r="761" spans="1:10">
      <c r="A761" s="2174" t="s">
        <v>46</v>
      </c>
      <c r="B761" s="2175"/>
      <c r="C761" s="2175" t="s">
        <v>892</v>
      </c>
      <c r="D761" s="2272"/>
      <c r="E761" s="2177"/>
      <c r="F761" s="2179"/>
      <c r="G761" s="2178">
        <v>0</v>
      </c>
      <c r="H761" s="2180"/>
      <c r="I761" s="1409"/>
      <c r="J761" s="93"/>
    </row>
    <row r="762" spans="1:10">
      <c r="A762" s="104"/>
      <c r="D762" s="72"/>
      <c r="E762" s="1673"/>
      <c r="F762" s="133"/>
      <c r="I762" s="1409"/>
      <c r="J762" s="93"/>
    </row>
    <row r="763" spans="1:10">
      <c r="A763" s="1871">
        <v>2020</v>
      </c>
      <c r="B763" s="1860" t="s">
        <v>129</v>
      </c>
      <c r="C763" s="1860" t="s">
        <v>1633</v>
      </c>
      <c r="D763" s="1869"/>
      <c r="E763" s="1862"/>
      <c r="F763" s="1859"/>
      <c r="G763" s="1873">
        <v>0</v>
      </c>
      <c r="I763" s="1409"/>
      <c r="J763" s="93"/>
    </row>
    <row r="764" spans="1:10">
      <c r="A764" s="1871">
        <v>2020</v>
      </c>
      <c r="B764" s="1860"/>
      <c r="C764" s="1860"/>
      <c r="D764" s="1869"/>
      <c r="E764" s="1862"/>
      <c r="F764" s="1859"/>
      <c r="G764" s="1873">
        <v>0</v>
      </c>
      <c r="I764" s="1409"/>
      <c r="J764" s="93"/>
    </row>
    <row r="765" spans="1:10">
      <c r="A765" s="2174" t="s">
        <v>46</v>
      </c>
      <c r="B765" s="2175"/>
      <c r="C765" s="2175" t="s">
        <v>5799</v>
      </c>
      <c r="D765" s="2327"/>
      <c r="E765" s="2269"/>
      <c r="F765" s="2293"/>
      <c r="G765" s="2178">
        <v>0</v>
      </c>
      <c r="H765" s="2271"/>
      <c r="I765" s="1409"/>
      <c r="J765" s="93"/>
    </row>
    <row r="766" spans="1:10">
      <c r="A766" s="104"/>
      <c r="D766" s="72"/>
      <c r="E766" s="1673"/>
      <c r="F766" s="133"/>
      <c r="I766" s="1409"/>
      <c r="J766" s="93"/>
    </row>
    <row r="767" spans="1:10">
      <c r="A767" s="2017">
        <v>2023</v>
      </c>
      <c r="B767" s="2018" t="s">
        <v>129</v>
      </c>
      <c r="C767" s="2023" t="s">
        <v>57</v>
      </c>
      <c r="D767" s="2018"/>
      <c r="E767" s="2020"/>
      <c r="F767" s="2021"/>
      <c r="G767" s="2021">
        <v>0</v>
      </c>
      <c r="H767" s="1832"/>
      <c r="I767" s="1857"/>
      <c r="J767" s="93"/>
    </row>
    <row r="768" spans="1:10">
      <c r="A768" s="2017">
        <v>2023</v>
      </c>
      <c r="B768" s="2018"/>
      <c r="C768" s="2023"/>
      <c r="D768" s="2018"/>
      <c r="E768" s="2020"/>
      <c r="F768" s="2021"/>
      <c r="G768" s="2021">
        <v>0</v>
      </c>
      <c r="H768" s="1832"/>
      <c r="I768" s="1857"/>
      <c r="J768" s="93"/>
    </row>
    <row r="769" spans="1:10">
      <c r="A769" s="2181" t="s">
        <v>46</v>
      </c>
      <c r="B769" s="2175"/>
      <c r="C769" s="2182" t="s">
        <v>901</v>
      </c>
      <c r="D769" s="2175"/>
      <c r="E769" s="2177"/>
      <c r="F769" s="2179"/>
      <c r="G769" s="2179">
        <v>0</v>
      </c>
      <c r="H769" s="2180"/>
      <c r="I769" s="1409"/>
      <c r="J769" s="93"/>
    </row>
    <row r="770" spans="1:10">
      <c r="A770" s="147"/>
      <c r="C770" s="148"/>
      <c r="E770" s="1673"/>
      <c r="F770" s="133"/>
      <c r="G770" s="133"/>
      <c r="I770" s="1409"/>
      <c r="J770" s="93"/>
    </row>
    <row r="771" spans="1:10">
      <c r="A771" s="147">
        <v>2019</v>
      </c>
      <c r="B771" s="73" t="s">
        <v>91</v>
      </c>
      <c r="C771" s="72" t="s">
        <v>115</v>
      </c>
      <c r="D771" s="73" t="s">
        <v>70</v>
      </c>
      <c r="E771" s="1673">
        <v>43548</v>
      </c>
      <c r="F771" s="133" t="s">
        <v>913</v>
      </c>
      <c r="G771" s="87">
        <v>5</v>
      </c>
      <c r="H771" s="88" t="s">
        <v>800</v>
      </c>
      <c r="I771" s="1409"/>
      <c r="J771" s="2"/>
    </row>
    <row r="772" spans="1:10">
      <c r="A772" s="147">
        <v>2019</v>
      </c>
      <c r="B772" s="73" t="s">
        <v>91</v>
      </c>
      <c r="C772" s="72" t="s">
        <v>115</v>
      </c>
      <c r="D772" s="73" t="s">
        <v>66</v>
      </c>
      <c r="E772" s="1673">
        <v>43541</v>
      </c>
      <c r="F772" s="133" t="s">
        <v>913</v>
      </c>
      <c r="G772" s="87">
        <v>5</v>
      </c>
      <c r="H772" s="88" t="s">
        <v>342</v>
      </c>
      <c r="I772" s="1409"/>
      <c r="J772" s="2"/>
    </row>
    <row r="773" spans="1:10">
      <c r="A773" s="147">
        <v>2019</v>
      </c>
      <c r="B773" s="73" t="s">
        <v>91</v>
      </c>
      <c r="C773" s="72" t="s">
        <v>115</v>
      </c>
      <c r="D773" s="73" t="s">
        <v>66</v>
      </c>
      <c r="E773" s="1673">
        <v>43541</v>
      </c>
      <c r="F773" s="133" t="s">
        <v>913</v>
      </c>
      <c r="G773" s="87">
        <v>5</v>
      </c>
      <c r="H773" s="88" t="s">
        <v>800</v>
      </c>
      <c r="I773" s="1409"/>
      <c r="J773" s="2"/>
    </row>
    <row r="774" spans="1:10">
      <c r="A774" s="137">
        <v>2019</v>
      </c>
      <c r="B774" s="73" t="s">
        <v>91</v>
      </c>
      <c r="C774" s="143" t="s">
        <v>115</v>
      </c>
      <c r="D774" s="138" t="s">
        <v>227</v>
      </c>
      <c r="E774" s="1674">
        <v>43604</v>
      </c>
      <c r="F774" s="1656" t="s">
        <v>914</v>
      </c>
      <c r="G774" s="141">
        <v>10</v>
      </c>
      <c r="H774" s="1561" t="s">
        <v>915</v>
      </c>
      <c r="I774" s="1409"/>
    </row>
    <row r="775" spans="1:10">
      <c r="A775" s="147">
        <v>2019</v>
      </c>
      <c r="B775" s="73" t="s">
        <v>91</v>
      </c>
      <c r="C775" s="72" t="s">
        <v>115</v>
      </c>
      <c r="D775" s="73" t="s">
        <v>78</v>
      </c>
      <c r="E775" s="1673">
        <v>43611</v>
      </c>
      <c r="F775" s="133" t="s">
        <v>914</v>
      </c>
      <c r="G775" s="87">
        <v>10</v>
      </c>
      <c r="H775" s="88" t="s">
        <v>916</v>
      </c>
      <c r="I775" s="1409"/>
      <c r="J775" s="2"/>
    </row>
    <row r="776" spans="1:10">
      <c r="A776" s="173">
        <v>2019</v>
      </c>
      <c r="B776" s="73" t="s">
        <v>91</v>
      </c>
      <c r="C776" s="174" t="s">
        <v>115</v>
      </c>
      <c r="D776" s="174" t="s">
        <v>277</v>
      </c>
      <c r="E776" s="1679">
        <v>43716</v>
      </c>
      <c r="F776" s="1657" t="s">
        <v>917</v>
      </c>
      <c r="G776" s="173">
        <v>10</v>
      </c>
      <c r="H776" s="88" t="s">
        <v>374</v>
      </c>
      <c r="I776" s="1409"/>
    </row>
    <row r="777" spans="1:10">
      <c r="A777" s="147">
        <v>2019</v>
      </c>
      <c r="C777" s="148"/>
      <c r="E777" s="1673"/>
      <c r="F777" s="133"/>
      <c r="G777" s="133">
        <f>SUM(G771:G776)</f>
        <v>45</v>
      </c>
      <c r="I777" s="1409"/>
      <c r="J777" s="93"/>
    </row>
    <row r="778" spans="1:10">
      <c r="A778" s="1866">
        <v>2020</v>
      </c>
      <c r="B778" s="1860" t="s">
        <v>91</v>
      </c>
      <c r="C778" s="2064" t="s">
        <v>115</v>
      </c>
      <c r="D778" s="2064" t="s">
        <v>252</v>
      </c>
      <c r="E778" s="2065">
        <v>43891</v>
      </c>
      <c r="F778" s="2066" t="s">
        <v>918</v>
      </c>
      <c r="G778" s="2090">
        <v>7</v>
      </c>
      <c r="H778" s="2071" t="s">
        <v>919</v>
      </c>
      <c r="J778" s="93"/>
    </row>
    <row r="779" spans="1:10">
      <c r="A779" s="1866">
        <v>2020</v>
      </c>
      <c r="B779" s="1860"/>
      <c r="C779" s="2068"/>
      <c r="D779" s="2063"/>
      <c r="E779" s="2069"/>
      <c r="F779" s="2070"/>
      <c r="G779" s="2070">
        <f>SUM(G778)</f>
        <v>7</v>
      </c>
      <c r="H779" s="2072"/>
      <c r="J779" s="93"/>
    </row>
    <row r="780" spans="1:10">
      <c r="A780" s="1497">
        <v>2021</v>
      </c>
      <c r="B780" s="1457" t="s">
        <v>91</v>
      </c>
      <c r="C780" s="2037" t="s">
        <v>115</v>
      </c>
      <c r="D780" s="2037" t="s">
        <v>252</v>
      </c>
      <c r="E780" s="2038">
        <v>44262</v>
      </c>
      <c r="F780" s="2039" t="s">
        <v>5410</v>
      </c>
      <c r="G780" s="2039">
        <v>3</v>
      </c>
      <c r="H780" s="2047" t="s">
        <v>607</v>
      </c>
      <c r="J780" s="93"/>
    </row>
    <row r="781" spans="1:10">
      <c r="A781" s="1497">
        <v>2021</v>
      </c>
      <c r="B781" s="1457" t="s">
        <v>91</v>
      </c>
      <c r="C781" s="2037" t="s">
        <v>115</v>
      </c>
      <c r="D781" s="2037" t="s">
        <v>5486</v>
      </c>
      <c r="E781" s="2038">
        <v>44332</v>
      </c>
      <c r="F781" s="2040" t="s">
        <v>5589</v>
      </c>
      <c r="G781" s="2039">
        <v>15</v>
      </c>
      <c r="H781" s="2047" t="s">
        <v>5590</v>
      </c>
      <c r="J781" s="93"/>
    </row>
    <row r="782" spans="1:10">
      <c r="A782" s="1497">
        <v>2021</v>
      </c>
      <c r="B782" s="1457" t="s">
        <v>91</v>
      </c>
      <c r="C782" s="2037" t="s">
        <v>115</v>
      </c>
      <c r="D782" s="2037" t="s">
        <v>5486</v>
      </c>
      <c r="E782" s="2038">
        <v>44332</v>
      </c>
      <c r="F782" s="2040" t="s">
        <v>5591</v>
      </c>
      <c r="G782" s="2039">
        <v>7</v>
      </c>
      <c r="H782" s="2047" t="s">
        <v>5592</v>
      </c>
      <c r="J782" s="93"/>
    </row>
    <row r="783" spans="1:10">
      <c r="A783" s="1497">
        <v>2021</v>
      </c>
      <c r="B783" s="1457" t="s">
        <v>91</v>
      </c>
      <c r="C783" s="2037" t="s">
        <v>115</v>
      </c>
      <c r="D783" s="2037" t="s">
        <v>5486</v>
      </c>
      <c r="E783" s="2038">
        <v>44332</v>
      </c>
      <c r="F783" s="2040" t="s">
        <v>5593</v>
      </c>
      <c r="G783" s="2039">
        <v>10</v>
      </c>
      <c r="H783" s="2047" t="s">
        <v>5594</v>
      </c>
      <c r="J783" s="93"/>
    </row>
    <row r="784" spans="1:10">
      <c r="A784" s="1497">
        <v>2021</v>
      </c>
      <c r="B784" s="1457"/>
      <c r="C784" s="2085"/>
      <c r="D784" s="2086"/>
      <c r="E784" s="2087"/>
      <c r="F784" s="2088"/>
      <c r="G784" s="2088">
        <f>SUM(G780:G783)</f>
        <v>35</v>
      </c>
      <c r="H784" s="2089"/>
      <c r="J784" s="93"/>
    </row>
    <row r="785" spans="1:10">
      <c r="A785" s="1833">
        <v>2022</v>
      </c>
      <c r="B785" s="1827" t="s">
        <v>91</v>
      </c>
      <c r="C785" s="1877" t="s">
        <v>115</v>
      </c>
      <c r="D785" s="1827" t="s">
        <v>277</v>
      </c>
      <c r="E785" s="1829">
        <v>44815</v>
      </c>
      <c r="F785" s="1831" t="s">
        <v>6304</v>
      </c>
      <c r="G785" s="1831">
        <v>7</v>
      </c>
      <c r="H785" s="1832" t="s">
        <v>400</v>
      </c>
      <c r="I785" s="1857"/>
      <c r="J785" s="93"/>
    </row>
    <row r="786" spans="1:10">
      <c r="A786" s="1833">
        <v>2022</v>
      </c>
      <c r="B786" s="1827" t="s">
        <v>91</v>
      </c>
      <c r="C786" s="1877" t="s">
        <v>115</v>
      </c>
      <c r="D786" s="1827" t="s">
        <v>277</v>
      </c>
      <c r="E786" s="1829">
        <v>44815</v>
      </c>
      <c r="F786" s="1831" t="s">
        <v>6305</v>
      </c>
      <c r="G786" s="1831">
        <v>10</v>
      </c>
      <c r="H786" s="1832" t="s">
        <v>267</v>
      </c>
      <c r="I786" s="1857"/>
      <c r="J786" s="93"/>
    </row>
    <row r="787" spans="1:10">
      <c r="A787" s="1833">
        <v>2022</v>
      </c>
      <c r="B787" s="1457"/>
      <c r="C787" s="1498"/>
      <c r="D787" s="1457"/>
      <c r="E787" s="1684"/>
      <c r="F787" s="1458"/>
      <c r="G787" s="1458">
        <v>17</v>
      </c>
      <c r="H787" s="1499"/>
      <c r="I787" s="1857"/>
      <c r="J787" s="93"/>
    </row>
    <row r="788" spans="1:10">
      <c r="A788" s="2181" t="s">
        <v>46</v>
      </c>
      <c r="B788" s="2175"/>
      <c r="C788" s="2182" t="s">
        <v>920</v>
      </c>
      <c r="D788" s="2175"/>
      <c r="E788" s="2177"/>
      <c r="F788" s="2179"/>
      <c r="G788" s="2179">
        <v>104</v>
      </c>
      <c r="H788" s="2180"/>
      <c r="I788" s="1409"/>
      <c r="J788" s="93"/>
    </row>
    <row r="789" spans="1:10">
      <c r="A789" s="147"/>
      <c r="C789" s="148"/>
      <c r="E789" s="1673"/>
      <c r="F789" s="133"/>
      <c r="G789" s="133"/>
      <c r="I789" s="1409"/>
      <c r="J789" s="93"/>
    </row>
    <row r="790" spans="1:10">
      <c r="A790" s="147">
        <v>2019</v>
      </c>
      <c r="B790" s="73" t="s">
        <v>129</v>
      </c>
      <c r="C790" s="148" t="s">
        <v>921</v>
      </c>
      <c r="D790" s="73" t="s">
        <v>70</v>
      </c>
      <c r="E790" s="1673">
        <v>43548</v>
      </c>
      <c r="F790" s="133" t="s">
        <v>922</v>
      </c>
      <c r="G790" s="133">
        <v>5</v>
      </c>
      <c r="H790" s="88" t="s">
        <v>342</v>
      </c>
      <c r="I790" s="1409"/>
      <c r="J790" s="93"/>
    </row>
    <row r="791" spans="1:10">
      <c r="A791" s="147">
        <v>2019</v>
      </c>
      <c r="B791" s="73" t="s">
        <v>129</v>
      </c>
      <c r="C791" s="148" t="s">
        <v>921</v>
      </c>
      <c r="D791" s="73" t="s">
        <v>70</v>
      </c>
      <c r="E791" s="1673">
        <v>43548</v>
      </c>
      <c r="F791" s="133" t="s">
        <v>922</v>
      </c>
      <c r="G791" s="133">
        <v>5</v>
      </c>
      <c r="H791" s="88" t="s">
        <v>765</v>
      </c>
      <c r="I791" s="1409"/>
      <c r="J791" s="93"/>
    </row>
    <row r="792" spans="1:10">
      <c r="A792" s="104">
        <v>2019</v>
      </c>
      <c r="D792" s="72"/>
      <c r="E792" s="1673"/>
      <c r="F792" s="87"/>
      <c r="G792" s="133">
        <f>SUM(G790:G791)</f>
        <v>10</v>
      </c>
      <c r="I792" s="1409"/>
      <c r="J792" s="2"/>
    </row>
    <row r="793" spans="1:10">
      <c r="A793" s="1497">
        <v>2021</v>
      </c>
      <c r="B793" s="1457" t="s">
        <v>129</v>
      </c>
      <c r="C793" s="2085" t="s">
        <v>921</v>
      </c>
      <c r="D793" s="2037" t="s">
        <v>5456</v>
      </c>
      <c r="E793" s="2038">
        <v>44269</v>
      </c>
      <c r="F793" s="2039" t="s">
        <v>5463</v>
      </c>
      <c r="G793" s="2039">
        <v>5</v>
      </c>
      <c r="H793" s="2047" t="s">
        <v>342</v>
      </c>
      <c r="J793" s="2"/>
    </row>
    <row r="794" spans="1:10">
      <c r="A794" s="1497">
        <v>2021</v>
      </c>
      <c r="B794" s="1457" t="s">
        <v>129</v>
      </c>
      <c r="C794" s="2085" t="s">
        <v>921</v>
      </c>
      <c r="D794" s="2037" t="s">
        <v>5456</v>
      </c>
      <c r="E794" s="2038">
        <v>44269</v>
      </c>
      <c r="F794" s="2039" t="s">
        <v>5463</v>
      </c>
      <c r="G794" s="2039">
        <v>0</v>
      </c>
      <c r="H794" s="2047" t="s">
        <v>5464</v>
      </c>
      <c r="I794" s="2" t="s">
        <v>234</v>
      </c>
      <c r="J794" s="2"/>
    </row>
    <row r="795" spans="1:10">
      <c r="A795" s="1497">
        <v>2021</v>
      </c>
      <c r="B795" s="1457"/>
      <c r="C795" s="2085"/>
      <c r="D795" s="2037"/>
      <c r="E795" s="2038"/>
      <c r="F795" s="2039"/>
      <c r="G795" s="2039">
        <f>SUM(G793:G794)</f>
        <v>5</v>
      </c>
      <c r="H795" s="2047"/>
      <c r="J795" s="2"/>
    </row>
    <row r="796" spans="1:10">
      <c r="A796" s="1833">
        <v>2022</v>
      </c>
      <c r="B796" s="1827" t="s">
        <v>129</v>
      </c>
      <c r="C796" s="2138" t="s">
        <v>1634</v>
      </c>
      <c r="D796" s="1896" t="s">
        <v>5745</v>
      </c>
      <c r="E796" s="1898">
        <v>44633</v>
      </c>
      <c r="F796" s="1902" t="s">
        <v>6013</v>
      </c>
      <c r="G796" s="1902">
        <v>0</v>
      </c>
      <c r="H796" s="2048" t="s">
        <v>304</v>
      </c>
      <c r="I796" s="2" t="s">
        <v>234</v>
      </c>
      <c r="J796" s="2"/>
    </row>
    <row r="797" spans="1:10">
      <c r="A797" s="1833">
        <v>2022</v>
      </c>
      <c r="B797" s="1827"/>
      <c r="C797" s="2138"/>
      <c r="D797" s="1896"/>
      <c r="E797" s="1898"/>
      <c r="F797" s="1902"/>
      <c r="G797" s="1902">
        <v>0</v>
      </c>
      <c r="H797" s="2048"/>
      <c r="J797" s="2"/>
    </row>
    <row r="798" spans="1:10">
      <c r="A798" s="2174" t="s">
        <v>46</v>
      </c>
      <c r="B798" s="2175"/>
      <c r="C798" s="2175" t="s">
        <v>923</v>
      </c>
      <c r="D798" s="2272"/>
      <c r="E798" s="2177"/>
      <c r="F798" s="2178"/>
      <c r="G798" s="2179">
        <f>G792+G795</f>
        <v>15</v>
      </c>
      <c r="H798" s="2180"/>
      <c r="I798" s="1409"/>
      <c r="J798" s="2"/>
    </row>
    <row r="799" spans="1:10">
      <c r="A799" s="104"/>
      <c r="D799" s="72"/>
      <c r="E799" s="1673"/>
      <c r="F799" s="87"/>
      <c r="G799" s="133"/>
      <c r="I799" s="1409"/>
      <c r="J799" s="2"/>
    </row>
    <row r="800" spans="1:10">
      <c r="A800" s="137">
        <v>2019</v>
      </c>
      <c r="B800" s="138" t="s">
        <v>91</v>
      </c>
      <c r="C800" s="138" t="s">
        <v>121</v>
      </c>
      <c r="D800" s="138" t="s">
        <v>227</v>
      </c>
      <c r="E800" s="1674">
        <v>43604</v>
      </c>
      <c r="F800" s="1656" t="s">
        <v>943</v>
      </c>
      <c r="G800" s="141">
        <v>3</v>
      </c>
      <c r="H800" s="1561" t="s">
        <v>944</v>
      </c>
      <c r="I800" s="1409"/>
      <c r="J800" s="2"/>
    </row>
    <row r="801" spans="1:10">
      <c r="A801" s="173">
        <v>2019</v>
      </c>
      <c r="B801" s="138" t="s">
        <v>91</v>
      </c>
      <c r="C801" s="174" t="s">
        <v>121</v>
      </c>
      <c r="D801" s="174" t="s">
        <v>277</v>
      </c>
      <c r="E801" s="1679">
        <v>43716</v>
      </c>
      <c r="F801" s="1657" t="s">
        <v>945</v>
      </c>
      <c r="G801" s="173">
        <v>10</v>
      </c>
      <c r="H801" s="88" t="s">
        <v>267</v>
      </c>
      <c r="I801" s="1409"/>
    </row>
    <row r="802" spans="1:10">
      <c r="A802" s="173">
        <v>2019</v>
      </c>
      <c r="B802" s="138" t="s">
        <v>91</v>
      </c>
      <c r="C802" s="174" t="s">
        <v>121</v>
      </c>
      <c r="D802" s="174" t="s">
        <v>277</v>
      </c>
      <c r="E802" s="1679">
        <v>43716</v>
      </c>
      <c r="F802" s="1657" t="s">
        <v>946</v>
      </c>
      <c r="G802" s="173">
        <v>10</v>
      </c>
      <c r="H802" s="88" t="s">
        <v>894</v>
      </c>
      <c r="I802" s="1409"/>
    </row>
    <row r="803" spans="1:10">
      <c r="A803" s="173">
        <v>2019</v>
      </c>
      <c r="B803" s="138" t="s">
        <v>91</v>
      </c>
      <c r="C803" s="174" t="s">
        <v>121</v>
      </c>
      <c r="D803" s="174" t="s">
        <v>277</v>
      </c>
      <c r="E803" s="1679">
        <v>43716</v>
      </c>
      <c r="F803" s="1657" t="s">
        <v>947</v>
      </c>
      <c r="G803" s="173">
        <v>7</v>
      </c>
      <c r="H803" s="88" t="s">
        <v>948</v>
      </c>
      <c r="I803" s="1409"/>
    </row>
    <row r="804" spans="1:10">
      <c r="A804" s="137">
        <v>2019</v>
      </c>
      <c r="B804" s="143"/>
      <c r="C804" s="143"/>
      <c r="D804" s="138"/>
      <c r="E804" s="1674"/>
      <c r="F804" s="1656"/>
      <c r="G804" s="141">
        <f>SUM(G800:G803)</f>
        <v>30</v>
      </c>
      <c r="H804" s="1561"/>
      <c r="I804" s="1409"/>
      <c r="J804" s="2"/>
    </row>
    <row r="805" spans="1:10">
      <c r="A805" s="1874">
        <v>2020</v>
      </c>
      <c r="B805" s="1875" t="s">
        <v>91</v>
      </c>
      <c r="C805" s="2064" t="s">
        <v>121</v>
      </c>
      <c r="D805" s="2064" t="s">
        <v>252</v>
      </c>
      <c r="E805" s="2065">
        <v>43891</v>
      </c>
      <c r="F805" s="2066" t="s">
        <v>949</v>
      </c>
      <c r="G805" s="2090">
        <v>3</v>
      </c>
      <c r="H805" s="2071" t="s">
        <v>950</v>
      </c>
      <c r="J805" s="2"/>
    </row>
    <row r="806" spans="1:10">
      <c r="A806" s="1874">
        <v>2020</v>
      </c>
      <c r="B806" s="1875"/>
      <c r="C806" s="2091"/>
      <c r="D806" s="2091"/>
      <c r="E806" s="2092"/>
      <c r="F806" s="2093"/>
      <c r="G806" s="2094">
        <f>SUM(G805)</f>
        <v>3</v>
      </c>
      <c r="H806" s="2095"/>
      <c r="J806" s="2"/>
    </row>
    <row r="807" spans="1:10">
      <c r="A807" s="1518">
        <v>2021</v>
      </c>
      <c r="B807" s="1519" t="s">
        <v>91</v>
      </c>
      <c r="C807" s="2037" t="s">
        <v>121</v>
      </c>
      <c r="D807" s="2037" t="s">
        <v>252</v>
      </c>
      <c r="E807" s="2038">
        <v>44262</v>
      </c>
      <c r="F807" s="2039" t="s">
        <v>5411</v>
      </c>
      <c r="G807" s="2039">
        <v>10</v>
      </c>
      <c r="H807" s="2047" t="s">
        <v>654</v>
      </c>
      <c r="J807" s="2"/>
    </row>
    <row r="808" spans="1:10">
      <c r="A808" s="1518">
        <v>2021</v>
      </c>
      <c r="B808" s="1519" t="s">
        <v>91</v>
      </c>
      <c r="C808" s="2037" t="s">
        <v>121</v>
      </c>
      <c r="D808" s="2037" t="s">
        <v>5683</v>
      </c>
      <c r="E808" s="2038">
        <v>44332</v>
      </c>
      <c r="F808" s="2039" t="s">
        <v>5731</v>
      </c>
      <c r="G808" s="2039">
        <v>3</v>
      </c>
      <c r="H808" s="2047" t="s">
        <v>5699</v>
      </c>
      <c r="J808" s="2"/>
    </row>
    <row r="809" spans="1:10">
      <c r="A809" s="1518">
        <v>2021</v>
      </c>
      <c r="B809" s="1519"/>
      <c r="C809" s="2139"/>
      <c r="D809" s="2139"/>
      <c r="E809" s="2140"/>
      <c r="F809" s="2141"/>
      <c r="G809" s="2142">
        <v>13</v>
      </c>
      <c r="H809" s="2143"/>
      <c r="J809" s="2"/>
    </row>
    <row r="810" spans="1:10">
      <c r="A810" s="1919">
        <v>2022</v>
      </c>
      <c r="B810" s="1920" t="s">
        <v>91</v>
      </c>
      <c r="C810" s="1920" t="s">
        <v>121</v>
      </c>
      <c r="D810" s="1920" t="s">
        <v>252</v>
      </c>
      <c r="E810" s="1921">
        <v>44626</v>
      </c>
      <c r="F810" s="1922" t="s">
        <v>5920</v>
      </c>
      <c r="G810" s="1923">
        <v>3</v>
      </c>
      <c r="H810" s="1924" t="s">
        <v>5828</v>
      </c>
      <c r="I810" s="1409"/>
      <c r="J810" s="2"/>
    </row>
    <row r="811" spans="1:10">
      <c r="A811" s="1919">
        <v>2022</v>
      </c>
      <c r="B811" s="1920" t="s">
        <v>91</v>
      </c>
      <c r="C811" s="1920" t="s">
        <v>121</v>
      </c>
      <c r="D811" s="1920" t="s">
        <v>252</v>
      </c>
      <c r="E811" s="1921">
        <v>44626</v>
      </c>
      <c r="F811" s="1922" t="s">
        <v>5946</v>
      </c>
      <c r="G811" s="1923">
        <v>3</v>
      </c>
      <c r="H811" s="1924" t="s">
        <v>5854</v>
      </c>
      <c r="I811" s="1857"/>
      <c r="J811" s="2"/>
    </row>
    <row r="812" spans="1:10">
      <c r="A812" s="1919">
        <v>2022</v>
      </c>
      <c r="B812" s="1920" t="s">
        <v>91</v>
      </c>
      <c r="C812" s="1920" t="s">
        <v>121</v>
      </c>
      <c r="D812" s="1920" t="s">
        <v>252</v>
      </c>
      <c r="E812" s="1921">
        <v>44626</v>
      </c>
      <c r="F812" s="1922" t="s">
        <v>5958</v>
      </c>
      <c r="G812" s="1923">
        <v>7</v>
      </c>
      <c r="H812" s="1924" t="s">
        <v>5864</v>
      </c>
      <c r="I812" s="1857"/>
      <c r="J812" s="2"/>
    </row>
    <row r="813" spans="1:10">
      <c r="A813" s="1919">
        <v>2022</v>
      </c>
      <c r="B813" s="1920" t="s">
        <v>91</v>
      </c>
      <c r="C813" s="1920" t="s">
        <v>121</v>
      </c>
      <c r="D813" s="1920" t="s">
        <v>252</v>
      </c>
      <c r="E813" s="1921">
        <v>44626</v>
      </c>
      <c r="F813" s="1922" t="s">
        <v>5984</v>
      </c>
      <c r="G813" s="1923">
        <v>3</v>
      </c>
      <c r="H813" s="1924" t="s">
        <v>5894</v>
      </c>
      <c r="I813" s="1857"/>
      <c r="J813" s="2"/>
    </row>
    <row r="814" spans="1:10">
      <c r="A814" s="1919">
        <v>2022</v>
      </c>
      <c r="B814" s="1920" t="s">
        <v>91</v>
      </c>
      <c r="C814" s="1920" t="s">
        <v>121</v>
      </c>
      <c r="D814" s="1920" t="s">
        <v>5785</v>
      </c>
      <c r="E814" s="1921">
        <v>44878</v>
      </c>
      <c r="F814" s="1922"/>
      <c r="G814" s="1923">
        <v>0</v>
      </c>
      <c r="H814" s="1924" t="s">
        <v>670</v>
      </c>
      <c r="I814" s="1857" t="s">
        <v>234</v>
      </c>
      <c r="J814" s="2"/>
    </row>
    <row r="815" spans="1:10">
      <c r="A815" s="1919">
        <v>2022</v>
      </c>
      <c r="B815" s="1920" t="s">
        <v>91</v>
      </c>
      <c r="C815" s="1920" t="s">
        <v>121</v>
      </c>
      <c r="D815" s="1920" t="s">
        <v>6381</v>
      </c>
      <c r="E815" s="1921">
        <v>44885</v>
      </c>
      <c r="F815" s="1922" t="s">
        <v>6388</v>
      </c>
      <c r="G815" s="1923">
        <v>0</v>
      </c>
      <c r="H815" s="1924" t="s">
        <v>995</v>
      </c>
      <c r="I815" s="1857" t="s">
        <v>234</v>
      </c>
      <c r="J815" s="2"/>
    </row>
    <row r="816" spans="1:10">
      <c r="A816" s="1919">
        <v>2022</v>
      </c>
      <c r="B816" s="1920" t="s">
        <v>91</v>
      </c>
      <c r="C816" s="1920" t="s">
        <v>121</v>
      </c>
      <c r="D816" s="1920" t="s">
        <v>6381</v>
      </c>
      <c r="E816" s="1921">
        <v>44885</v>
      </c>
      <c r="F816" s="1922" t="s">
        <v>6388</v>
      </c>
      <c r="G816" s="1923">
        <v>0</v>
      </c>
      <c r="H816" s="1924" t="s">
        <v>670</v>
      </c>
      <c r="I816" s="1857" t="s">
        <v>234</v>
      </c>
      <c r="J816" s="2"/>
    </row>
    <row r="817" spans="1:20">
      <c r="A817" s="1919">
        <v>2022</v>
      </c>
      <c r="B817" s="1920"/>
      <c r="C817" s="1920"/>
      <c r="D817" s="1920"/>
      <c r="E817" s="1921"/>
      <c r="F817" s="1922"/>
      <c r="G817" s="1923">
        <v>16</v>
      </c>
      <c r="H817" s="1924"/>
      <c r="I817" s="1857"/>
      <c r="J817" s="2"/>
    </row>
    <row r="818" spans="1:20">
      <c r="A818" s="2181" t="s">
        <v>46</v>
      </c>
      <c r="B818" s="2175"/>
      <c r="C818" s="2182" t="s">
        <v>951</v>
      </c>
      <c r="D818" s="2175"/>
      <c r="E818" s="2177"/>
      <c r="F818" s="2179"/>
      <c r="G818" s="2179">
        <v>62</v>
      </c>
      <c r="H818" s="2180"/>
      <c r="I818" s="1409"/>
      <c r="J818" s="93"/>
    </row>
    <row r="819" spans="1:20">
      <c r="A819" s="178"/>
      <c r="B819" s="154"/>
      <c r="C819" s="155"/>
      <c r="D819" s="154"/>
      <c r="E819" s="1677"/>
      <c r="F819" s="153"/>
      <c r="G819" s="153"/>
      <c r="H819" s="157"/>
      <c r="I819" s="1409"/>
      <c r="J819" s="93"/>
    </row>
    <row r="820" spans="1:20">
      <c r="A820" s="1866">
        <v>2020</v>
      </c>
      <c r="B820" s="1860" t="s">
        <v>129</v>
      </c>
      <c r="C820" s="1869" t="s">
        <v>149</v>
      </c>
      <c r="D820" s="1860"/>
      <c r="E820" s="1862"/>
      <c r="F820" s="1859"/>
      <c r="G820" s="1873">
        <v>0</v>
      </c>
      <c r="H820" s="170"/>
      <c r="I820" s="1409"/>
      <c r="J820" s="2"/>
    </row>
    <row r="821" spans="1:20" s="115" customFormat="1">
      <c r="A821" s="1866">
        <v>2020</v>
      </c>
      <c r="B821" s="1860"/>
      <c r="C821" s="1861"/>
      <c r="D821" s="1860"/>
      <c r="E821" s="1862"/>
      <c r="F821" s="1859"/>
      <c r="G821" s="1859">
        <f>SUM(G820)</f>
        <v>0</v>
      </c>
      <c r="H821" s="170"/>
      <c r="I821" s="1540"/>
      <c r="J821" s="114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</row>
    <row r="822" spans="1:20">
      <c r="A822" s="2181" t="s">
        <v>46</v>
      </c>
      <c r="B822" s="2175"/>
      <c r="C822" s="2182" t="s">
        <v>953</v>
      </c>
      <c r="D822" s="2175"/>
      <c r="E822" s="2177"/>
      <c r="F822" s="2179"/>
      <c r="G822" s="2179">
        <f>G821</f>
        <v>0</v>
      </c>
      <c r="H822" s="2180"/>
      <c r="I822" s="1409"/>
      <c r="J822" s="93"/>
    </row>
    <row r="823" spans="1:20">
      <c r="A823" s="147"/>
      <c r="C823" s="148"/>
      <c r="E823" s="1673"/>
      <c r="F823" s="133"/>
      <c r="G823" s="133"/>
      <c r="I823" s="1409"/>
      <c r="J823" s="93"/>
    </row>
    <row r="824" spans="1:20">
      <c r="A824" s="1866">
        <v>2020</v>
      </c>
      <c r="B824" s="1860" t="s">
        <v>129</v>
      </c>
      <c r="C824" s="1861" t="s">
        <v>5781</v>
      </c>
      <c r="D824" s="1860"/>
      <c r="E824" s="1862"/>
      <c r="F824" s="1859"/>
      <c r="G824" s="1859">
        <v>0</v>
      </c>
      <c r="I824" s="1409"/>
      <c r="J824" s="93"/>
    </row>
    <row r="825" spans="1:20">
      <c r="A825" s="1866">
        <v>2020</v>
      </c>
      <c r="B825" s="1860"/>
      <c r="C825" s="1861"/>
      <c r="D825" s="1860"/>
      <c r="E825" s="1862"/>
      <c r="F825" s="1859"/>
      <c r="G825" s="1859">
        <v>0</v>
      </c>
      <c r="I825" s="1409"/>
      <c r="J825" s="93"/>
    </row>
    <row r="826" spans="1:20">
      <c r="A826" s="2181" t="s">
        <v>46</v>
      </c>
      <c r="B826" s="2175"/>
      <c r="C826" s="2182" t="s">
        <v>5800</v>
      </c>
      <c r="D826" s="2267"/>
      <c r="E826" s="2269"/>
      <c r="F826" s="2293"/>
      <c r="G826" s="2179">
        <v>0</v>
      </c>
      <c r="H826" s="2271"/>
      <c r="I826" s="1409"/>
      <c r="J826" s="93"/>
    </row>
    <row r="827" spans="1:20">
      <c r="A827" s="147"/>
      <c r="C827" s="148"/>
      <c r="E827" s="1673"/>
      <c r="F827" s="133"/>
      <c r="G827" s="133"/>
      <c r="I827" s="1409"/>
      <c r="J827" s="93"/>
    </row>
    <row r="828" spans="1:20" s="115" customFormat="1">
      <c r="A828" s="147">
        <v>2019</v>
      </c>
      <c r="B828" s="73" t="s">
        <v>129</v>
      </c>
      <c r="C828" s="148" t="s">
        <v>156</v>
      </c>
      <c r="D828" s="73"/>
      <c r="E828" s="1673"/>
      <c r="F828" s="133"/>
      <c r="G828" s="133">
        <v>0</v>
      </c>
      <c r="H828" s="170"/>
      <c r="I828" s="1540"/>
      <c r="J828" s="114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</row>
    <row r="829" spans="1:20" s="115" customFormat="1">
      <c r="A829" s="147">
        <v>2019</v>
      </c>
      <c r="B829" s="73"/>
      <c r="C829" s="148"/>
      <c r="D829" s="73"/>
      <c r="E829" s="1673"/>
      <c r="F829" s="133"/>
      <c r="G829" s="133">
        <f>SUM(G828)</f>
        <v>0</v>
      </c>
      <c r="H829" s="170"/>
      <c r="I829" s="1540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0">
      <c r="A830" s="2181" t="s">
        <v>46</v>
      </c>
      <c r="B830" s="2175"/>
      <c r="C830" s="2182" t="s">
        <v>955</v>
      </c>
      <c r="D830" s="2175"/>
      <c r="E830" s="2177"/>
      <c r="F830" s="2179"/>
      <c r="G830" s="2179">
        <f>G829</f>
        <v>0</v>
      </c>
      <c r="H830" s="2180"/>
      <c r="I830" s="1409"/>
      <c r="J830" s="93"/>
    </row>
    <row r="831" spans="1:20">
      <c r="A831" s="147"/>
      <c r="C831" s="72"/>
      <c r="E831" s="1673"/>
      <c r="F831" s="133"/>
      <c r="G831" s="133"/>
      <c r="I831" s="1409"/>
      <c r="J831" s="93"/>
    </row>
    <row r="832" spans="1:20">
      <c r="A832" s="1833">
        <v>2022</v>
      </c>
      <c r="B832" s="1827" t="s">
        <v>129</v>
      </c>
      <c r="C832" s="1834" t="s">
        <v>6026</v>
      </c>
      <c r="D832" s="1827" t="s">
        <v>5469</v>
      </c>
      <c r="E832" s="1829">
        <v>44646</v>
      </c>
      <c r="F832" s="1831" t="s">
        <v>6027</v>
      </c>
      <c r="G832" s="1831">
        <v>5</v>
      </c>
      <c r="H832" s="1832" t="s">
        <v>305</v>
      </c>
      <c r="I832" s="1857"/>
      <c r="J832" s="93"/>
      <c r="M832" s="338"/>
    </row>
    <row r="833" spans="1:20">
      <c r="A833" s="1833">
        <v>2022</v>
      </c>
      <c r="B833" s="154"/>
      <c r="C833" s="279"/>
      <c r="D833" s="154"/>
      <c r="E833" s="1677"/>
      <c r="F833" s="153"/>
      <c r="G833" s="1831">
        <v>5</v>
      </c>
      <c r="H833" s="157"/>
      <c r="I833" s="1857"/>
      <c r="J833" s="93"/>
      <c r="M833" s="338"/>
    </row>
    <row r="834" spans="1:20">
      <c r="A834" s="2181" t="s">
        <v>46</v>
      </c>
      <c r="B834" s="2267"/>
      <c r="C834" s="2272" t="s">
        <v>6028</v>
      </c>
      <c r="D834" s="2267"/>
      <c r="E834" s="2269"/>
      <c r="F834" s="2293"/>
      <c r="G834" s="2179">
        <v>5</v>
      </c>
      <c r="H834" s="2271"/>
      <c r="I834" s="1409"/>
      <c r="J834" s="93"/>
    </row>
    <row r="835" spans="1:20">
      <c r="A835" s="147"/>
      <c r="C835" s="72"/>
      <c r="E835" s="1673"/>
      <c r="F835" s="133"/>
      <c r="G835" s="133"/>
      <c r="I835" s="1857"/>
      <c r="J835" s="93"/>
    </row>
    <row r="836" spans="1:20" s="115" customFormat="1">
      <c r="A836" s="1835">
        <v>2018</v>
      </c>
      <c r="B836" s="1826" t="s">
        <v>53</v>
      </c>
      <c r="C836" s="1841" t="s">
        <v>73</v>
      </c>
      <c r="D836" s="1826" t="s">
        <v>270</v>
      </c>
      <c r="E836" s="1837">
        <v>43401</v>
      </c>
      <c r="F836" s="1838" t="s">
        <v>963</v>
      </c>
      <c r="G836" s="1838">
        <v>5</v>
      </c>
      <c r="H836" s="1839" t="s">
        <v>435</v>
      </c>
      <c r="I836" s="1925"/>
      <c r="J836" s="114"/>
      <c r="K836" s="113"/>
      <c r="L836" s="113"/>
      <c r="M836" s="375"/>
      <c r="N836" s="113"/>
      <c r="O836" s="113"/>
      <c r="P836" s="113"/>
      <c r="Q836" s="113"/>
      <c r="R836" s="113"/>
      <c r="S836" s="113"/>
      <c r="T836" s="113"/>
    </row>
    <row r="837" spans="1:20" s="115" customFormat="1">
      <c r="A837" s="1835">
        <v>2018</v>
      </c>
      <c r="B837" s="1826"/>
      <c r="C837" s="1841"/>
      <c r="D837" s="1826"/>
      <c r="E837" s="1837"/>
      <c r="F837" s="1838"/>
      <c r="G837" s="1838">
        <f>SUM(G836:G836)</f>
        <v>5</v>
      </c>
      <c r="H837" s="1839"/>
      <c r="I837" s="1925"/>
      <c r="J837" s="114"/>
      <c r="K837" s="113"/>
      <c r="L837" s="113"/>
      <c r="M837" s="375"/>
      <c r="N837" s="113"/>
      <c r="O837" s="113"/>
      <c r="P837" s="113"/>
      <c r="Q837" s="113"/>
      <c r="R837" s="113"/>
      <c r="S837" s="113"/>
      <c r="T837" s="113"/>
    </row>
    <row r="838" spans="1:20">
      <c r="A838" s="137">
        <v>2019</v>
      </c>
      <c r="B838" s="138" t="s">
        <v>53</v>
      </c>
      <c r="C838" s="143" t="s">
        <v>73</v>
      </c>
      <c r="D838" s="138" t="s">
        <v>227</v>
      </c>
      <c r="E838" s="1674">
        <v>43604</v>
      </c>
      <c r="F838" s="1656" t="s">
        <v>964</v>
      </c>
      <c r="G838" s="141">
        <v>3</v>
      </c>
      <c r="H838" s="1561" t="s">
        <v>965</v>
      </c>
      <c r="I838" s="1857"/>
    </row>
    <row r="839" spans="1:20">
      <c r="A839" s="137">
        <v>2019</v>
      </c>
      <c r="B839" s="143"/>
      <c r="C839" s="143"/>
      <c r="D839" s="138"/>
      <c r="E839" s="1674"/>
      <c r="F839" s="1656"/>
      <c r="G839" s="141">
        <f>SUM(G838)</f>
        <v>3</v>
      </c>
      <c r="H839" s="1561"/>
      <c r="I839" s="1857"/>
    </row>
    <row r="840" spans="1:20">
      <c r="A840" s="2181" t="s">
        <v>46</v>
      </c>
      <c r="B840" s="2175"/>
      <c r="C840" s="2272" t="s">
        <v>5747</v>
      </c>
      <c r="D840" s="2175"/>
      <c r="E840" s="2177"/>
      <c r="F840" s="2179"/>
      <c r="G840" s="2179">
        <f>G837+G839</f>
        <v>8</v>
      </c>
      <c r="H840" s="2180"/>
      <c r="I840" s="1409"/>
      <c r="J840" s="93"/>
      <c r="M840" s="338"/>
    </row>
    <row r="841" spans="1:20">
      <c r="A841" s="104"/>
      <c r="D841" s="131"/>
      <c r="E841" s="1673"/>
      <c r="F841" s="87"/>
      <c r="G841" s="133"/>
      <c r="I841" s="1409"/>
      <c r="J841" s="93"/>
    </row>
    <row r="842" spans="1:20">
      <c r="A842" s="147">
        <v>2019</v>
      </c>
      <c r="B842" s="73" t="s">
        <v>91</v>
      </c>
      <c r="C842" s="73" t="s">
        <v>966</v>
      </c>
      <c r="D842" s="73" t="s">
        <v>70</v>
      </c>
      <c r="E842" s="1673">
        <v>43547</v>
      </c>
      <c r="F842" s="133" t="s">
        <v>980</v>
      </c>
      <c r="G842" s="87">
        <v>5</v>
      </c>
      <c r="H842" s="88" t="s">
        <v>981</v>
      </c>
      <c r="I842" s="1409"/>
      <c r="J842" s="2"/>
    </row>
    <row r="843" spans="1:20">
      <c r="A843" s="147">
        <v>2019</v>
      </c>
      <c r="B843" s="73" t="s">
        <v>91</v>
      </c>
      <c r="C843" s="73" t="s">
        <v>966</v>
      </c>
      <c r="D843" s="73" t="s">
        <v>70</v>
      </c>
      <c r="E843" s="1673">
        <v>43547</v>
      </c>
      <c r="F843" s="133" t="s">
        <v>980</v>
      </c>
      <c r="G843" s="87">
        <v>5</v>
      </c>
      <c r="H843" s="88" t="s">
        <v>798</v>
      </c>
      <c r="I843" s="1409"/>
      <c r="J843" s="2"/>
    </row>
    <row r="844" spans="1:20">
      <c r="A844" s="137">
        <v>2019</v>
      </c>
      <c r="B844" s="73" t="s">
        <v>91</v>
      </c>
      <c r="C844" s="73" t="s">
        <v>966</v>
      </c>
      <c r="D844" s="138" t="s">
        <v>227</v>
      </c>
      <c r="E844" s="1674">
        <v>43604</v>
      </c>
      <c r="F844" s="1656" t="s">
        <v>982</v>
      </c>
      <c r="G844" s="141">
        <v>7</v>
      </c>
      <c r="H844" s="1561" t="s">
        <v>983</v>
      </c>
      <c r="I844" s="1409"/>
    </row>
    <row r="845" spans="1:20">
      <c r="A845" s="137">
        <v>2019</v>
      </c>
      <c r="B845" s="73" t="s">
        <v>91</v>
      </c>
      <c r="C845" s="73" t="s">
        <v>966</v>
      </c>
      <c r="D845" s="138" t="s">
        <v>227</v>
      </c>
      <c r="E845" s="1674">
        <v>43604</v>
      </c>
      <c r="F845" s="1656" t="s">
        <v>984</v>
      </c>
      <c r="G845" s="141">
        <v>7</v>
      </c>
      <c r="H845" s="1561" t="s">
        <v>916</v>
      </c>
      <c r="I845" s="1409"/>
    </row>
    <row r="846" spans="1:20">
      <c r="A846" s="137">
        <v>2019</v>
      </c>
      <c r="B846" s="73" t="s">
        <v>91</v>
      </c>
      <c r="C846" s="73" t="s">
        <v>966</v>
      </c>
      <c r="D846" s="138" t="s">
        <v>227</v>
      </c>
      <c r="E846" s="1674">
        <v>43604</v>
      </c>
      <c r="F846" s="1656" t="s">
        <v>985</v>
      </c>
      <c r="G846" s="141">
        <v>3</v>
      </c>
      <c r="H846" s="1561" t="s">
        <v>986</v>
      </c>
      <c r="I846" s="1409"/>
    </row>
    <row r="847" spans="1:20">
      <c r="A847" s="137">
        <v>2019</v>
      </c>
      <c r="B847" s="73" t="s">
        <v>91</v>
      </c>
      <c r="C847" s="73" t="s">
        <v>966</v>
      </c>
      <c r="D847" s="138" t="s">
        <v>227</v>
      </c>
      <c r="E847" s="1674">
        <v>43604</v>
      </c>
      <c r="F847" s="1656" t="s">
        <v>987</v>
      </c>
      <c r="G847" s="141">
        <v>3</v>
      </c>
      <c r="H847" s="1561" t="s">
        <v>749</v>
      </c>
      <c r="I847" s="1409"/>
    </row>
    <row r="848" spans="1:20">
      <c r="A848" s="147">
        <v>2019</v>
      </c>
      <c r="B848" s="73" t="s">
        <v>91</v>
      </c>
      <c r="C848" s="73" t="s">
        <v>966</v>
      </c>
      <c r="D848" s="73" t="s">
        <v>78</v>
      </c>
      <c r="E848" s="1673">
        <v>43611</v>
      </c>
      <c r="F848" s="133" t="s">
        <v>988</v>
      </c>
      <c r="G848" s="87">
        <v>10</v>
      </c>
      <c r="H848" s="88" t="s">
        <v>989</v>
      </c>
      <c r="I848" s="1409"/>
      <c r="J848" s="2"/>
    </row>
    <row r="849" spans="1:10">
      <c r="A849" s="173">
        <v>2019</v>
      </c>
      <c r="B849" s="73" t="s">
        <v>91</v>
      </c>
      <c r="C849" s="73" t="s">
        <v>966</v>
      </c>
      <c r="D849" s="174" t="s">
        <v>277</v>
      </c>
      <c r="E849" s="1679">
        <v>43716</v>
      </c>
      <c r="F849" s="1657" t="s">
        <v>6257</v>
      </c>
      <c r="G849" s="173">
        <v>3</v>
      </c>
      <c r="H849" s="88" t="s">
        <v>991</v>
      </c>
      <c r="I849" s="1409"/>
    </row>
    <row r="850" spans="1:10">
      <c r="A850" s="173">
        <v>2019</v>
      </c>
      <c r="B850" s="73" t="s">
        <v>91</v>
      </c>
      <c r="C850" s="73" t="s">
        <v>966</v>
      </c>
      <c r="D850" s="174" t="s">
        <v>277</v>
      </c>
      <c r="E850" s="1679">
        <v>43716</v>
      </c>
      <c r="F850" s="1662" t="s">
        <v>992</v>
      </c>
      <c r="G850" s="173">
        <v>7</v>
      </c>
      <c r="H850" s="88" t="s">
        <v>993</v>
      </c>
      <c r="I850" s="1409"/>
    </row>
    <row r="851" spans="1:10">
      <c r="A851" s="173">
        <v>2019</v>
      </c>
      <c r="B851" s="73" t="s">
        <v>91</v>
      </c>
      <c r="C851" s="73" t="s">
        <v>966</v>
      </c>
      <c r="D851" s="73" t="s">
        <v>94</v>
      </c>
      <c r="E851" s="1679">
        <v>43772</v>
      </c>
      <c r="F851" s="1657" t="s">
        <v>994</v>
      </c>
      <c r="G851" s="173">
        <v>5</v>
      </c>
      <c r="H851" s="88" t="s">
        <v>995</v>
      </c>
      <c r="I851" s="1409"/>
    </row>
    <row r="852" spans="1:10">
      <c r="A852" s="173">
        <v>2019</v>
      </c>
      <c r="B852" s="73" t="s">
        <v>91</v>
      </c>
      <c r="C852" s="73" t="s">
        <v>966</v>
      </c>
      <c r="D852" s="73" t="s">
        <v>94</v>
      </c>
      <c r="E852" s="1679">
        <v>43772</v>
      </c>
      <c r="F852" s="1657" t="s">
        <v>994</v>
      </c>
      <c r="G852" s="173">
        <v>5</v>
      </c>
      <c r="H852" s="88" t="s">
        <v>996</v>
      </c>
      <c r="I852" s="1409"/>
    </row>
    <row r="853" spans="1:10">
      <c r="A853" s="173">
        <v>2019</v>
      </c>
      <c r="B853" s="73" t="s">
        <v>91</v>
      </c>
      <c r="C853" s="73" t="s">
        <v>966</v>
      </c>
      <c r="D853" s="73" t="s">
        <v>246</v>
      </c>
      <c r="E853" s="1679">
        <v>43779</v>
      </c>
      <c r="F853" s="1657" t="s">
        <v>997</v>
      </c>
      <c r="G853" s="173">
        <v>5</v>
      </c>
      <c r="H853" s="88" t="s">
        <v>236</v>
      </c>
      <c r="I853" s="1409"/>
    </row>
    <row r="854" spans="1:10">
      <c r="A854" s="173">
        <v>2019</v>
      </c>
      <c r="B854" s="73" t="s">
        <v>91</v>
      </c>
      <c r="C854" s="73" t="s">
        <v>966</v>
      </c>
      <c r="D854" s="73" t="s">
        <v>246</v>
      </c>
      <c r="E854" s="1679">
        <v>43779</v>
      </c>
      <c r="F854" s="1657" t="s">
        <v>997</v>
      </c>
      <c r="G854" s="173">
        <v>5</v>
      </c>
      <c r="H854" s="88" t="s">
        <v>273</v>
      </c>
      <c r="I854" s="1409"/>
    </row>
    <row r="855" spans="1:10">
      <c r="A855" s="147">
        <v>2019</v>
      </c>
      <c r="E855" s="1673"/>
      <c r="F855" s="1657"/>
      <c r="G855" s="133">
        <f>SUM(G842:G854)</f>
        <v>70</v>
      </c>
      <c r="I855" s="1409"/>
      <c r="J855" s="2"/>
    </row>
    <row r="856" spans="1:10">
      <c r="A856" s="1866">
        <v>2020</v>
      </c>
      <c r="B856" s="1860" t="s">
        <v>91</v>
      </c>
      <c r="C856" s="2064" t="s">
        <v>966</v>
      </c>
      <c r="D856" s="2064" t="s">
        <v>252</v>
      </c>
      <c r="E856" s="2065">
        <v>43891</v>
      </c>
      <c r="F856" s="2066" t="s">
        <v>999</v>
      </c>
      <c r="G856" s="2090">
        <v>7</v>
      </c>
      <c r="H856" s="2144" t="s">
        <v>1000</v>
      </c>
      <c r="J856" s="2"/>
    </row>
    <row r="857" spans="1:10">
      <c r="A857" s="1866">
        <v>2020</v>
      </c>
      <c r="B857" s="1860" t="s">
        <v>91</v>
      </c>
      <c r="C857" s="2064" t="s">
        <v>966</v>
      </c>
      <c r="D857" s="2064" t="s">
        <v>252</v>
      </c>
      <c r="E857" s="2065">
        <v>43891</v>
      </c>
      <c r="F857" s="2066" t="s">
        <v>987</v>
      </c>
      <c r="G857" s="2090">
        <v>7</v>
      </c>
      <c r="H857" s="2144" t="s">
        <v>1001</v>
      </c>
      <c r="J857" s="2"/>
    </row>
    <row r="858" spans="1:10">
      <c r="A858" s="1866">
        <v>2020</v>
      </c>
      <c r="B858" s="1860"/>
      <c r="C858" s="2063"/>
      <c r="D858" s="2063"/>
      <c r="E858" s="2069"/>
      <c r="F858" s="2136"/>
      <c r="G858" s="2070">
        <f>SUM(G856:G857)</f>
        <v>14</v>
      </c>
      <c r="H858" s="2145"/>
      <c r="J858" s="2"/>
    </row>
    <row r="859" spans="1:10">
      <c r="A859" s="1497">
        <v>2021</v>
      </c>
      <c r="B859" s="1457" t="s">
        <v>91</v>
      </c>
      <c r="C859" s="2037" t="s">
        <v>966</v>
      </c>
      <c r="D859" s="2037" t="s">
        <v>252</v>
      </c>
      <c r="E859" s="2038">
        <v>44262</v>
      </c>
      <c r="F859" s="2039" t="s">
        <v>2237</v>
      </c>
      <c r="G859" s="2039">
        <v>7</v>
      </c>
      <c r="H859" s="2146" t="s">
        <v>1483</v>
      </c>
      <c r="J859" s="2"/>
    </row>
    <row r="860" spans="1:10">
      <c r="A860" s="1497">
        <v>2021</v>
      </c>
      <c r="B860" s="1457" t="s">
        <v>91</v>
      </c>
      <c r="C860" s="2037" t="s">
        <v>966</v>
      </c>
      <c r="D860" s="2037" t="s">
        <v>252</v>
      </c>
      <c r="E860" s="2038">
        <v>44262</v>
      </c>
      <c r="F860" s="2039" t="s">
        <v>5412</v>
      </c>
      <c r="G860" s="2039">
        <v>10</v>
      </c>
      <c r="H860" s="2146" t="s">
        <v>5413</v>
      </c>
      <c r="J860" s="2"/>
    </row>
    <row r="861" spans="1:10">
      <c r="A861" s="1497">
        <v>2021</v>
      </c>
      <c r="B861" s="1457" t="s">
        <v>91</v>
      </c>
      <c r="C861" s="2037" t="s">
        <v>966</v>
      </c>
      <c r="D861" s="2037" t="s">
        <v>252</v>
      </c>
      <c r="E861" s="2038">
        <v>44262</v>
      </c>
      <c r="F861" s="2039" t="s">
        <v>5414</v>
      </c>
      <c r="G861" s="2039">
        <v>7</v>
      </c>
      <c r="H861" s="2146" t="s">
        <v>254</v>
      </c>
      <c r="J861" s="2"/>
    </row>
    <row r="862" spans="1:10">
      <c r="A862" s="1497">
        <v>2021</v>
      </c>
      <c r="B862" s="1457" t="s">
        <v>91</v>
      </c>
      <c r="C862" s="2037" t="s">
        <v>966</v>
      </c>
      <c r="D862" s="2037" t="s">
        <v>252</v>
      </c>
      <c r="E862" s="2038">
        <v>44262</v>
      </c>
      <c r="F862" s="2039" t="s">
        <v>5415</v>
      </c>
      <c r="G862" s="2039">
        <v>3</v>
      </c>
      <c r="H862" s="2146" t="s">
        <v>880</v>
      </c>
      <c r="J862" s="2"/>
    </row>
    <row r="863" spans="1:10">
      <c r="A863" s="1497">
        <v>2021</v>
      </c>
      <c r="B863" s="1457" t="s">
        <v>91</v>
      </c>
      <c r="C863" s="2037" t="s">
        <v>966</v>
      </c>
      <c r="D863" s="2037" t="s">
        <v>252</v>
      </c>
      <c r="E863" s="2038">
        <v>44262</v>
      </c>
      <c r="F863" s="2039" t="s">
        <v>5416</v>
      </c>
      <c r="G863" s="2039">
        <v>7</v>
      </c>
      <c r="H863" s="2146" t="s">
        <v>1361</v>
      </c>
      <c r="J863" s="2"/>
    </row>
    <row r="864" spans="1:10">
      <c r="A864" s="1497">
        <v>2021</v>
      </c>
      <c r="B864" s="1457" t="s">
        <v>91</v>
      </c>
      <c r="C864" s="2037" t="s">
        <v>966</v>
      </c>
      <c r="D864" s="2037" t="s">
        <v>252</v>
      </c>
      <c r="E864" s="2038">
        <v>44262</v>
      </c>
      <c r="F864" s="2039" t="s">
        <v>5417</v>
      </c>
      <c r="G864" s="2039">
        <v>3</v>
      </c>
      <c r="H864" s="2146" t="s">
        <v>1120</v>
      </c>
      <c r="J864" s="2"/>
    </row>
    <row r="865" spans="1:10">
      <c r="A865" s="1497">
        <v>2021</v>
      </c>
      <c r="B865" s="1457" t="s">
        <v>91</v>
      </c>
      <c r="C865" s="2037" t="s">
        <v>966</v>
      </c>
      <c r="D865" s="2037" t="s">
        <v>5456</v>
      </c>
      <c r="E865" s="2038">
        <v>44269</v>
      </c>
      <c r="F865" s="2039" t="s">
        <v>5457</v>
      </c>
      <c r="G865" s="2039">
        <v>5</v>
      </c>
      <c r="H865" s="2146" t="s">
        <v>5744</v>
      </c>
      <c r="J865" s="2"/>
    </row>
    <row r="866" spans="1:10">
      <c r="A866" s="1497">
        <v>2021</v>
      </c>
      <c r="B866" s="1457" t="s">
        <v>91</v>
      </c>
      <c r="C866" s="2037" t="s">
        <v>966</v>
      </c>
      <c r="D866" s="2037" t="s">
        <v>5456</v>
      </c>
      <c r="E866" s="2038">
        <v>44269</v>
      </c>
      <c r="F866" s="2039" t="s">
        <v>5457</v>
      </c>
      <c r="G866" s="2039">
        <v>5</v>
      </c>
      <c r="H866" s="2146" t="s">
        <v>244</v>
      </c>
      <c r="J866" s="2"/>
    </row>
    <row r="867" spans="1:10">
      <c r="A867" s="1497">
        <v>2021</v>
      </c>
      <c r="B867" s="1457" t="s">
        <v>91</v>
      </c>
      <c r="C867" s="2037" t="s">
        <v>966</v>
      </c>
      <c r="D867" s="2037" t="s">
        <v>5745</v>
      </c>
      <c r="E867" s="2038">
        <v>44276</v>
      </c>
      <c r="F867" s="2039" t="s">
        <v>5457</v>
      </c>
      <c r="G867" s="2039">
        <v>5</v>
      </c>
      <c r="H867" s="2146" t="s">
        <v>5744</v>
      </c>
      <c r="J867" s="2"/>
    </row>
    <row r="868" spans="1:10">
      <c r="A868" s="1497">
        <v>2021</v>
      </c>
      <c r="B868" s="1457" t="s">
        <v>91</v>
      </c>
      <c r="C868" s="2037" t="s">
        <v>966</v>
      </c>
      <c r="D868" s="2037" t="s">
        <v>5745</v>
      </c>
      <c r="E868" s="2038">
        <v>44276</v>
      </c>
      <c r="F868" s="2039" t="s">
        <v>5457</v>
      </c>
      <c r="G868" s="2039">
        <v>5</v>
      </c>
      <c r="H868" s="2146" t="s">
        <v>244</v>
      </c>
      <c r="J868" s="2"/>
    </row>
    <row r="869" spans="1:10">
      <c r="A869" s="1497">
        <v>2021</v>
      </c>
      <c r="B869" s="1457" t="s">
        <v>91</v>
      </c>
      <c r="C869" s="2037" t="s">
        <v>966</v>
      </c>
      <c r="D869" s="2037" t="s">
        <v>5745</v>
      </c>
      <c r="E869" s="2038">
        <v>44276</v>
      </c>
      <c r="F869" s="2039" t="s">
        <v>5746</v>
      </c>
      <c r="G869" s="2039">
        <v>5</v>
      </c>
      <c r="H869" s="2146" t="s">
        <v>996</v>
      </c>
      <c r="J869" s="2"/>
    </row>
    <row r="870" spans="1:10">
      <c r="A870" s="1497">
        <v>2021</v>
      </c>
      <c r="B870" s="1457" t="s">
        <v>91</v>
      </c>
      <c r="C870" s="2037" t="s">
        <v>966</v>
      </c>
      <c r="D870" s="2037" t="s">
        <v>5486</v>
      </c>
      <c r="E870" s="2038">
        <v>44332</v>
      </c>
      <c r="F870" s="2040" t="s">
        <v>5724</v>
      </c>
      <c r="G870" s="2039">
        <v>3</v>
      </c>
      <c r="H870" s="2146" t="s">
        <v>5692</v>
      </c>
      <c r="J870" s="2"/>
    </row>
    <row r="871" spans="1:10">
      <c r="A871" s="1497">
        <v>2021</v>
      </c>
      <c r="B871" s="1457" t="s">
        <v>91</v>
      </c>
      <c r="C871" s="2037" t="s">
        <v>966</v>
      </c>
      <c r="D871" s="2037" t="s">
        <v>5486</v>
      </c>
      <c r="E871" s="2038">
        <v>44332</v>
      </c>
      <c r="F871" s="2040" t="s">
        <v>5566</v>
      </c>
      <c r="G871" s="2039">
        <v>10</v>
      </c>
      <c r="H871" s="2146" t="s">
        <v>5567</v>
      </c>
      <c r="J871" s="2"/>
    </row>
    <row r="872" spans="1:10">
      <c r="A872" s="1497">
        <v>2021</v>
      </c>
      <c r="B872" s="1457" t="s">
        <v>91</v>
      </c>
      <c r="C872" s="2037" t="s">
        <v>966</v>
      </c>
      <c r="D872" s="2037" t="s">
        <v>5486</v>
      </c>
      <c r="E872" s="2038">
        <v>44332</v>
      </c>
      <c r="F872" s="2040" t="s">
        <v>5568</v>
      </c>
      <c r="G872" s="2039">
        <v>10</v>
      </c>
      <c r="H872" s="2146" t="s">
        <v>5569</v>
      </c>
      <c r="J872" s="2"/>
    </row>
    <row r="873" spans="1:10">
      <c r="A873" s="1497">
        <v>2021</v>
      </c>
      <c r="B873" s="1457" t="s">
        <v>91</v>
      </c>
      <c r="C873" s="2037" t="s">
        <v>966</v>
      </c>
      <c r="D873" s="2037" t="s">
        <v>5486</v>
      </c>
      <c r="E873" s="2038">
        <v>44332</v>
      </c>
      <c r="F873" s="2040" t="s">
        <v>5570</v>
      </c>
      <c r="G873" s="2039">
        <v>7</v>
      </c>
      <c r="H873" s="2146" t="s">
        <v>5571</v>
      </c>
      <c r="J873" s="2"/>
    </row>
    <row r="874" spans="1:10">
      <c r="A874" s="1497">
        <v>2021</v>
      </c>
      <c r="B874" s="1457" t="s">
        <v>91</v>
      </c>
      <c r="C874" s="2037" t="s">
        <v>966</v>
      </c>
      <c r="D874" s="2037" t="s">
        <v>5486</v>
      </c>
      <c r="E874" s="2038">
        <v>44332</v>
      </c>
      <c r="F874" s="2040" t="s">
        <v>5572</v>
      </c>
      <c r="G874" s="2039">
        <v>7</v>
      </c>
      <c r="H874" s="2146" t="s">
        <v>5573</v>
      </c>
      <c r="J874" s="2"/>
    </row>
    <row r="875" spans="1:10">
      <c r="A875" s="1497">
        <v>2021</v>
      </c>
      <c r="B875" s="1457" t="s">
        <v>91</v>
      </c>
      <c r="C875" s="2037" t="s">
        <v>966</v>
      </c>
      <c r="D875" s="2037" t="s">
        <v>5486</v>
      </c>
      <c r="E875" s="2038">
        <v>44332</v>
      </c>
      <c r="F875" s="2040" t="s">
        <v>5725</v>
      </c>
      <c r="G875" s="2039">
        <v>3</v>
      </c>
      <c r="H875" s="2146" t="s">
        <v>5712</v>
      </c>
      <c r="J875" s="2"/>
    </row>
    <row r="876" spans="1:10">
      <c r="A876" s="1497">
        <v>2021</v>
      </c>
      <c r="B876" s="1457"/>
      <c r="C876" s="2037"/>
      <c r="D876" s="2037"/>
      <c r="E876" s="2038"/>
      <c r="F876" s="2039"/>
      <c r="G876" s="2039">
        <v>102</v>
      </c>
      <c r="H876" s="2146"/>
      <c r="J876" s="2"/>
    </row>
    <row r="877" spans="1:10">
      <c r="A877" s="1833">
        <v>2022</v>
      </c>
      <c r="B877" s="1827" t="s">
        <v>91</v>
      </c>
      <c r="C877" s="1896" t="s">
        <v>966</v>
      </c>
      <c r="D877" s="1896" t="s">
        <v>252</v>
      </c>
      <c r="E877" s="1898">
        <v>44626</v>
      </c>
      <c r="F877" s="1902" t="s">
        <v>5938</v>
      </c>
      <c r="G877" s="1902">
        <v>7</v>
      </c>
      <c r="H877" s="2147" t="s">
        <v>5848</v>
      </c>
      <c r="J877" s="2"/>
    </row>
    <row r="878" spans="1:10">
      <c r="A878" s="1833">
        <v>2022</v>
      </c>
      <c r="B878" s="1827" t="s">
        <v>91</v>
      </c>
      <c r="C878" s="1896" t="s">
        <v>966</v>
      </c>
      <c r="D878" s="1896" t="s">
        <v>252</v>
      </c>
      <c r="E878" s="1898">
        <v>44626</v>
      </c>
      <c r="F878" s="1902" t="s">
        <v>5943</v>
      </c>
      <c r="G878" s="1902">
        <v>7</v>
      </c>
      <c r="H878" s="2147" t="s">
        <v>5850</v>
      </c>
      <c r="J878" s="2"/>
    </row>
    <row r="879" spans="1:10">
      <c r="A879" s="1833">
        <v>2022</v>
      </c>
      <c r="B879" s="1827" t="s">
        <v>91</v>
      </c>
      <c r="C879" s="1896" t="s">
        <v>966</v>
      </c>
      <c r="D879" s="1896" t="s">
        <v>252</v>
      </c>
      <c r="E879" s="1898">
        <v>44626</v>
      </c>
      <c r="F879" s="1902" t="s">
        <v>5987</v>
      </c>
      <c r="G879" s="1902">
        <v>3</v>
      </c>
      <c r="H879" s="2147" t="s">
        <v>5899</v>
      </c>
      <c r="J879" s="2"/>
    </row>
    <row r="880" spans="1:10">
      <c r="A880" s="1833">
        <v>2022</v>
      </c>
      <c r="B880" s="1827" t="s">
        <v>91</v>
      </c>
      <c r="C880" s="1896" t="s">
        <v>966</v>
      </c>
      <c r="D880" s="1896" t="s">
        <v>252</v>
      </c>
      <c r="E880" s="1898">
        <v>44626</v>
      </c>
      <c r="F880" s="1902" t="s">
        <v>5988</v>
      </c>
      <c r="G880" s="1902">
        <v>10</v>
      </c>
      <c r="H880" s="2147" t="s">
        <v>5900</v>
      </c>
      <c r="J880" s="2"/>
    </row>
    <row r="881" spans="1:10">
      <c r="A881" s="1833">
        <v>2022</v>
      </c>
      <c r="B881" s="1827" t="s">
        <v>91</v>
      </c>
      <c r="C881" s="1896" t="s">
        <v>966</v>
      </c>
      <c r="D881" s="1896" t="s">
        <v>252</v>
      </c>
      <c r="E881" s="1898">
        <v>44626</v>
      </c>
      <c r="F881" s="1902" t="s">
        <v>5989</v>
      </c>
      <c r="G881" s="1902">
        <v>7</v>
      </c>
      <c r="H881" s="2147" t="s">
        <v>5901</v>
      </c>
      <c r="J881" s="2"/>
    </row>
    <row r="882" spans="1:10">
      <c r="A882" s="1833">
        <v>2022</v>
      </c>
      <c r="B882" s="1827" t="s">
        <v>91</v>
      </c>
      <c r="C882" s="1896" t="s">
        <v>966</v>
      </c>
      <c r="D882" s="1896" t="s">
        <v>252</v>
      </c>
      <c r="E882" s="1898">
        <v>44626</v>
      </c>
      <c r="F882" s="1902" t="s">
        <v>5990</v>
      </c>
      <c r="G882" s="1902">
        <v>10</v>
      </c>
      <c r="H882" s="2147" t="s">
        <v>5897</v>
      </c>
      <c r="J882" s="2"/>
    </row>
    <row r="883" spans="1:10">
      <c r="A883" s="1833">
        <v>2022</v>
      </c>
      <c r="B883" s="1827" t="s">
        <v>91</v>
      </c>
      <c r="C883" s="1896" t="s">
        <v>966</v>
      </c>
      <c r="D883" s="1896" t="s">
        <v>5745</v>
      </c>
      <c r="E883" s="1898">
        <v>44633</v>
      </c>
      <c r="F883" s="1902" t="s">
        <v>5987</v>
      </c>
      <c r="G883" s="1902">
        <v>5</v>
      </c>
      <c r="H883" s="2147" t="s">
        <v>996</v>
      </c>
      <c r="J883" s="2"/>
    </row>
    <row r="884" spans="1:10">
      <c r="A884" s="1833">
        <v>2022</v>
      </c>
      <c r="B884" s="1827" t="s">
        <v>91</v>
      </c>
      <c r="C884" s="1896" t="s">
        <v>966</v>
      </c>
      <c r="D884" s="1896" t="s">
        <v>5456</v>
      </c>
      <c r="E884" s="1898">
        <v>44640</v>
      </c>
      <c r="F884" s="1902" t="s">
        <v>6002</v>
      </c>
      <c r="G884" s="1902">
        <v>5</v>
      </c>
      <c r="H884" s="2147" t="s">
        <v>244</v>
      </c>
      <c r="J884" s="2"/>
    </row>
    <row r="885" spans="1:10">
      <c r="A885" s="1833">
        <v>2022</v>
      </c>
      <c r="B885" s="1827" t="s">
        <v>91</v>
      </c>
      <c r="C885" s="1896" t="s">
        <v>966</v>
      </c>
      <c r="D885" s="1896" t="s">
        <v>5456</v>
      </c>
      <c r="E885" s="1898">
        <v>44640</v>
      </c>
      <c r="F885" s="1902" t="s">
        <v>5987</v>
      </c>
      <c r="G885" s="1902">
        <v>0</v>
      </c>
      <c r="H885" s="2147" t="s">
        <v>996</v>
      </c>
      <c r="I885" s="2" t="s">
        <v>234</v>
      </c>
      <c r="J885" s="2"/>
    </row>
    <row r="886" spans="1:10">
      <c r="A886" s="1833">
        <v>2022</v>
      </c>
      <c r="B886" s="1827" t="s">
        <v>91</v>
      </c>
      <c r="C886" s="1896" t="s">
        <v>966</v>
      </c>
      <c r="D886" s="1896" t="s">
        <v>5683</v>
      </c>
      <c r="E886" s="1898">
        <v>44703</v>
      </c>
      <c r="F886" s="1902" t="s">
        <v>6145</v>
      </c>
      <c r="G886" s="1902">
        <v>3</v>
      </c>
      <c r="H886" s="2147" t="s">
        <v>6041</v>
      </c>
      <c r="J886" s="2"/>
    </row>
    <row r="887" spans="1:10">
      <c r="A887" s="1833">
        <v>2022</v>
      </c>
      <c r="B887" s="1827" t="s">
        <v>91</v>
      </c>
      <c r="C887" s="1896" t="s">
        <v>966</v>
      </c>
      <c r="D887" s="1896" t="s">
        <v>5683</v>
      </c>
      <c r="E887" s="1898">
        <v>44703</v>
      </c>
      <c r="F887" s="1902" t="s">
        <v>6146</v>
      </c>
      <c r="G887" s="1902">
        <v>10</v>
      </c>
      <c r="H887" s="2147" t="s">
        <v>6046</v>
      </c>
      <c r="J887" s="2"/>
    </row>
    <row r="888" spans="1:10">
      <c r="A888" s="1833">
        <v>2022</v>
      </c>
      <c r="B888" s="1827" t="s">
        <v>91</v>
      </c>
      <c r="C888" s="1896" t="s">
        <v>966</v>
      </c>
      <c r="D888" s="1896" t="s">
        <v>5683</v>
      </c>
      <c r="E888" s="1898">
        <v>44703</v>
      </c>
      <c r="F888" s="1902" t="s">
        <v>6002</v>
      </c>
      <c r="G888" s="1902">
        <v>10</v>
      </c>
      <c r="H888" s="2147" t="s">
        <v>6047</v>
      </c>
      <c r="J888" s="2"/>
    </row>
    <row r="889" spans="1:10">
      <c r="A889" s="1833">
        <v>2022</v>
      </c>
      <c r="B889" s="1827" t="s">
        <v>91</v>
      </c>
      <c r="C889" s="1896" t="s">
        <v>966</v>
      </c>
      <c r="D889" s="1896" t="s">
        <v>5683</v>
      </c>
      <c r="E889" s="1898">
        <v>44703</v>
      </c>
      <c r="F889" s="1902" t="s">
        <v>6147</v>
      </c>
      <c r="G889" s="1902">
        <v>7</v>
      </c>
      <c r="H889" s="2147" t="s">
        <v>6048</v>
      </c>
      <c r="J889" s="2"/>
    </row>
    <row r="890" spans="1:10">
      <c r="A890" s="1833">
        <v>2022</v>
      </c>
      <c r="B890" s="1827" t="s">
        <v>91</v>
      </c>
      <c r="C890" s="1896" t="s">
        <v>966</v>
      </c>
      <c r="D890" s="1896" t="s">
        <v>5683</v>
      </c>
      <c r="E890" s="1898">
        <v>44703</v>
      </c>
      <c r="F890" s="1902" t="s">
        <v>6148</v>
      </c>
      <c r="G890" s="1902">
        <v>3</v>
      </c>
      <c r="H890" s="2147" t="s">
        <v>6049</v>
      </c>
      <c r="J890" s="2"/>
    </row>
    <row r="891" spans="1:10">
      <c r="A891" s="1833">
        <v>2022</v>
      </c>
      <c r="B891" s="1827" t="s">
        <v>91</v>
      </c>
      <c r="C891" s="1896" t="s">
        <v>966</v>
      </c>
      <c r="D891" s="1896" t="s">
        <v>6173</v>
      </c>
      <c r="E891" s="1898">
        <v>44709</v>
      </c>
      <c r="F891" s="1902" t="s">
        <v>6183</v>
      </c>
      <c r="G891" s="1902">
        <v>5</v>
      </c>
      <c r="H891" s="2147" t="s">
        <v>6184</v>
      </c>
      <c r="J891" s="2"/>
    </row>
    <row r="892" spans="1:10">
      <c r="A892" s="1833">
        <v>2022</v>
      </c>
      <c r="B892" s="1827" t="s">
        <v>91</v>
      </c>
      <c r="C892" s="1896" t="s">
        <v>966</v>
      </c>
      <c r="D892" s="1896" t="s">
        <v>6173</v>
      </c>
      <c r="E892" s="1898">
        <v>44710</v>
      </c>
      <c r="F892" s="1902" t="s">
        <v>6147</v>
      </c>
      <c r="G892" s="1902">
        <v>15</v>
      </c>
      <c r="H892" s="2147" t="s">
        <v>6204</v>
      </c>
      <c r="J892" s="2"/>
    </row>
    <row r="893" spans="1:10">
      <c r="A893" s="1833">
        <v>2022</v>
      </c>
      <c r="B893" s="1827" t="s">
        <v>91</v>
      </c>
      <c r="C893" s="1896" t="s">
        <v>966</v>
      </c>
      <c r="D893" s="1896" t="s">
        <v>6021</v>
      </c>
      <c r="E893" s="1898">
        <v>44723</v>
      </c>
      <c r="F893" s="1902" t="s">
        <v>6148</v>
      </c>
      <c r="G893" s="1902">
        <v>0</v>
      </c>
      <c r="H893" s="2147" t="s">
        <v>244</v>
      </c>
      <c r="I893" s="2" t="s">
        <v>234</v>
      </c>
      <c r="J893" s="2"/>
    </row>
    <row r="894" spans="1:10">
      <c r="A894" s="1833">
        <v>2022</v>
      </c>
      <c r="B894" s="1827" t="s">
        <v>91</v>
      </c>
      <c r="C894" s="1896" t="s">
        <v>966</v>
      </c>
      <c r="D894" s="1896" t="s">
        <v>6021</v>
      </c>
      <c r="E894" s="1898">
        <v>44723</v>
      </c>
      <c r="F894" s="1902" t="s">
        <v>6226</v>
      </c>
      <c r="G894" s="1902">
        <v>0</v>
      </c>
      <c r="H894" s="2147" t="s">
        <v>996</v>
      </c>
      <c r="I894" s="2" t="s">
        <v>234</v>
      </c>
      <c r="J894" s="2"/>
    </row>
    <row r="895" spans="1:10">
      <c r="A895" s="1833">
        <v>2022</v>
      </c>
      <c r="B895" s="1827" t="s">
        <v>91</v>
      </c>
      <c r="C895" s="1896" t="s">
        <v>966</v>
      </c>
      <c r="D895" s="1896" t="s">
        <v>277</v>
      </c>
      <c r="E895" s="1898">
        <v>44815</v>
      </c>
      <c r="F895" s="1902" t="s">
        <v>6306</v>
      </c>
      <c r="G895" s="1902">
        <v>3</v>
      </c>
      <c r="H895" s="2147" t="s">
        <v>1219</v>
      </c>
      <c r="J895" s="2"/>
    </row>
    <row r="896" spans="1:10">
      <c r="A896" s="1833">
        <v>2022</v>
      </c>
      <c r="B896" s="1827" t="s">
        <v>91</v>
      </c>
      <c r="C896" s="1896" t="s">
        <v>966</v>
      </c>
      <c r="D896" s="1896" t="s">
        <v>277</v>
      </c>
      <c r="E896" s="1898">
        <v>44815</v>
      </c>
      <c r="F896" s="1902" t="s">
        <v>6307</v>
      </c>
      <c r="G896" s="1902">
        <v>3</v>
      </c>
      <c r="H896" s="2147" t="s">
        <v>991</v>
      </c>
      <c r="J896" s="2"/>
    </row>
    <row r="897" spans="1:10">
      <c r="A897" s="1833">
        <v>2022</v>
      </c>
      <c r="B897" s="1827" t="s">
        <v>91</v>
      </c>
      <c r="C897" s="1896" t="s">
        <v>966</v>
      </c>
      <c r="D897" s="1896" t="s">
        <v>277</v>
      </c>
      <c r="E897" s="1898">
        <v>44815</v>
      </c>
      <c r="F897" s="1902" t="s">
        <v>6308</v>
      </c>
      <c r="G897" s="1902">
        <v>3</v>
      </c>
      <c r="H897" s="2147" t="s">
        <v>601</v>
      </c>
      <c r="J897" s="2"/>
    </row>
    <row r="898" spans="1:10">
      <c r="A898" s="1833">
        <v>2022</v>
      </c>
      <c r="B898" s="1827" t="s">
        <v>91</v>
      </c>
      <c r="C898" s="1896" t="s">
        <v>966</v>
      </c>
      <c r="D898" s="1896" t="s">
        <v>277</v>
      </c>
      <c r="E898" s="1898">
        <v>44815</v>
      </c>
      <c r="F898" s="1902" t="s">
        <v>6309</v>
      </c>
      <c r="G898" s="1902">
        <v>10</v>
      </c>
      <c r="H898" s="2147" t="s">
        <v>429</v>
      </c>
      <c r="J898" s="2"/>
    </row>
    <row r="899" spans="1:10">
      <c r="A899" s="1833">
        <v>2022</v>
      </c>
      <c r="B899" s="1827" t="s">
        <v>91</v>
      </c>
      <c r="C899" s="1896" t="s">
        <v>966</v>
      </c>
      <c r="D899" s="1896" t="s">
        <v>6349</v>
      </c>
      <c r="E899" s="1898">
        <v>44857</v>
      </c>
      <c r="F899" s="1902" t="s">
        <v>5989</v>
      </c>
      <c r="G899" s="1902">
        <v>0</v>
      </c>
      <c r="H899" s="2147" t="s">
        <v>996</v>
      </c>
      <c r="I899" s="2" t="s">
        <v>234</v>
      </c>
      <c r="J899" s="2"/>
    </row>
    <row r="900" spans="1:10">
      <c r="A900" s="1833">
        <v>2022</v>
      </c>
      <c r="B900" s="1827"/>
      <c r="C900" s="1896"/>
      <c r="D900" s="1896"/>
      <c r="E900" s="1898"/>
      <c r="F900" s="1902"/>
      <c r="G900" s="1902">
        <v>126</v>
      </c>
      <c r="H900" s="2147"/>
      <c r="J900" s="2"/>
    </row>
    <row r="901" spans="1:10">
      <c r="A901" s="2174" t="s">
        <v>46</v>
      </c>
      <c r="B901" s="2175"/>
      <c r="C901" s="2175" t="s">
        <v>1005</v>
      </c>
      <c r="D901" s="1933"/>
      <c r="E901" s="2177"/>
      <c r="F901" s="2178"/>
      <c r="G901" s="2179">
        <v>312</v>
      </c>
      <c r="H901" s="2180"/>
      <c r="I901" s="1409"/>
      <c r="J901" s="93"/>
    </row>
    <row r="902" spans="1:10">
      <c r="A902" s="147"/>
      <c r="C902" s="72"/>
      <c r="E902" s="1673"/>
      <c r="F902" s="133"/>
      <c r="G902" s="133"/>
      <c r="I902" s="1409"/>
      <c r="J902" s="93"/>
    </row>
    <row r="903" spans="1:10">
      <c r="A903" s="173">
        <v>2019</v>
      </c>
      <c r="B903" s="73" t="s">
        <v>91</v>
      </c>
      <c r="C903" s="174" t="s">
        <v>125</v>
      </c>
      <c r="D903" s="174" t="s">
        <v>277</v>
      </c>
      <c r="E903" s="1679">
        <v>43716</v>
      </c>
      <c r="F903" s="1662" t="s">
        <v>1009</v>
      </c>
      <c r="G903" s="173">
        <v>3</v>
      </c>
      <c r="H903" s="88" t="s">
        <v>1010</v>
      </c>
      <c r="I903" s="1409"/>
    </row>
    <row r="904" spans="1:10">
      <c r="A904" s="173">
        <v>2019</v>
      </c>
      <c r="B904" s="73" t="s">
        <v>91</v>
      </c>
      <c r="C904" s="174" t="s">
        <v>125</v>
      </c>
      <c r="D904" s="73" t="s">
        <v>84</v>
      </c>
      <c r="E904" s="1679">
        <v>43765</v>
      </c>
      <c r="F904" s="1657" t="s">
        <v>1011</v>
      </c>
      <c r="G904" s="173">
        <v>5</v>
      </c>
      <c r="H904" s="88" t="s">
        <v>342</v>
      </c>
      <c r="I904" s="1409"/>
    </row>
    <row r="905" spans="1:10">
      <c r="A905" s="173">
        <v>2019</v>
      </c>
      <c r="B905" s="73" t="s">
        <v>91</v>
      </c>
      <c r="C905" s="174" t="s">
        <v>125</v>
      </c>
      <c r="D905" s="73" t="s">
        <v>84</v>
      </c>
      <c r="E905" s="1679">
        <v>43765</v>
      </c>
      <c r="F905" s="1657" t="s">
        <v>1011</v>
      </c>
      <c r="G905" s="173">
        <v>0</v>
      </c>
      <c r="H905" s="88" t="s">
        <v>670</v>
      </c>
      <c r="I905" s="1409" t="s">
        <v>234</v>
      </c>
    </row>
    <row r="906" spans="1:10">
      <c r="A906" s="173">
        <v>2019</v>
      </c>
      <c r="B906" s="174"/>
      <c r="C906" s="174"/>
      <c r="D906" s="174"/>
      <c r="E906" s="1679"/>
      <c r="F906" s="1715"/>
      <c r="G906" s="173">
        <f>SUM(G903:G905)</f>
        <v>8</v>
      </c>
      <c r="I906" s="1409"/>
    </row>
    <row r="907" spans="1:10">
      <c r="A907" s="1497">
        <v>2021</v>
      </c>
      <c r="B907" s="1457" t="s">
        <v>91</v>
      </c>
      <c r="C907" s="2037" t="s">
        <v>125</v>
      </c>
      <c r="D907" s="2037" t="s">
        <v>5469</v>
      </c>
      <c r="E907" s="2038">
        <v>44282</v>
      </c>
      <c r="F907" s="2039" t="s">
        <v>5470</v>
      </c>
      <c r="G907" s="2039">
        <v>5</v>
      </c>
      <c r="H907" s="2047" t="s">
        <v>5448</v>
      </c>
      <c r="J907" s="2"/>
    </row>
    <row r="908" spans="1:10">
      <c r="A908" s="1497">
        <v>2021</v>
      </c>
      <c r="B908" s="1457" t="s">
        <v>91</v>
      </c>
      <c r="C908" s="2037" t="s">
        <v>125</v>
      </c>
      <c r="D908" s="2037" t="s">
        <v>5469</v>
      </c>
      <c r="E908" s="2038">
        <v>44282</v>
      </c>
      <c r="F908" s="2039" t="s">
        <v>5470</v>
      </c>
      <c r="G908" s="2039">
        <v>5</v>
      </c>
      <c r="H908" s="2047" t="s">
        <v>5458</v>
      </c>
      <c r="J908" s="2"/>
    </row>
    <row r="909" spans="1:10">
      <c r="A909" s="1497">
        <v>2021</v>
      </c>
      <c r="B909" s="1457"/>
      <c r="C909" s="2037"/>
      <c r="D909" s="2037"/>
      <c r="E909" s="2038"/>
      <c r="F909" s="2039"/>
      <c r="G909" s="2039">
        <f>SUM(G907:G908)</f>
        <v>10</v>
      </c>
      <c r="H909" s="2047"/>
      <c r="J909" s="2"/>
    </row>
    <row r="910" spans="1:10">
      <c r="A910" s="2017">
        <v>2023</v>
      </c>
      <c r="B910" s="2018" t="s">
        <v>164</v>
      </c>
      <c r="C910" s="2096" t="s">
        <v>125</v>
      </c>
      <c r="D910" s="2096"/>
      <c r="E910" s="2027"/>
      <c r="F910" s="2028"/>
      <c r="G910" s="2028">
        <v>0</v>
      </c>
      <c r="H910" s="2047"/>
      <c r="J910" s="2"/>
    </row>
    <row r="911" spans="1:10">
      <c r="A911" s="2017">
        <v>2023</v>
      </c>
      <c r="B911" s="2018"/>
      <c r="C911" s="2096"/>
      <c r="D911" s="2096"/>
      <c r="E911" s="2027"/>
      <c r="F911" s="2028"/>
      <c r="G911" s="2028">
        <v>0</v>
      </c>
      <c r="H911" s="2047"/>
      <c r="J911" s="2"/>
    </row>
    <row r="912" spans="1:10">
      <c r="A912" s="2181" t="s">
        <v>46</v>
      </c>
      <c r="B912" s="2175"/>
      <c r="C912" s="2182" t="s">
        <v>1012</v>
      </c>
      <c r="D912" s="2175"/>
      <c r="E912" s="2177"/>
      <c r="F912" s="2179"/>
      <c r="G912" s="2179">
        <v>18</v>
      </c>
      <c r="H912" s="2180"/>
      <c r="I912" s="1409"/>
      <c r="J912" s="93"/>
    </row>
    <row r="913" spans="1:22">
      <c r="A913" s="147"/>
      <c r="C913" s="72"/>
      <c r="E913" s="1673"/>
      <c r="F913" s="133"/>
      <c r="G913" s="133"/>
      <c r="I913" s="1409"/>
      <c r="J913" s="93"/>
    </row>
    <row r="914" spans="1:22" s="115" customFormat="1">
      <c r="A914" s="1835">
        <v>2018</v>
      </c>
      <c r="B914" s="1826" t="s">
        <v>53</v>
      </c>
      <c r="C914" s="1836" t="s">
        <v>79</v>
      </c>
      <c r="D914" s="1826" t="s">
        <v>461</v>
      </c>
      <c r="E914" s="1837">
        <v>43366</v>
      </c>
      <c r="F914" s="1838" t="s">
        <v>1013</v>
      </c>
      <c r="G914" s="1838">
        <v>5</v>
      </c>
      <c r="H914" s="1839" t="s">
        <v>248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>
      <c r="A915" s="1835">
        <v>2018</v>
      </c>
      <c r="B915" s="1826"/>
      <c r="C915" s="1836"/>
      <c r="D915" s="1826"/>
      <c r="E915" s="1837"/>
      <c r="F915" s="1838"/>
      <c r="G915" s="1838">
        <f>SUM(G914:G914)</f>
        <v>5</v>
      </c>
      <c r="H915" s="1839"/>
      <c r="I915" s="1409"/>
      <c r="J915" s="189"/>
      <c r="K915" s="261"/>
      <c r="L915" s="271"/>
      <c r="M915" s="271"/>
      <c r="N915" s="195"/>
      <c r="O915" s="195"/>
      <c r="P915" s="195"/>
      <c r="Q915" s="195"/>
      <c r="R915" s="195"/>
      <c r="S915" s="195"/>
      <c r="T915" s="195"/>
      <c r="U915" s="197"/>
      <c r="V915" s="197"/>
    </row>
    <row r="916" spans="1:22">
      <c r="A916" s="2181" t="s">
        <v>46</v>
      </c>
      <c r="B916" s="2175"/>
      <c r="C916" s="2182" t="s">
        <v>1014</v>
      </c>
      <c r="D916" s="2175"/>
      <c r="E916" s="2177"/>
      <c r="F916" s="2179"/>
      <c r="G916" s="2179">
        <f>G915</f>
        <v>5</v>
      </c>
      <c r="H916" s="2180"/>
      <c r="I916" s="1409"/>
      <c r="J916" s="93"/>
    </row>
    <row r="917" spans="1:22">
      <c r="A917" s="147"/>
      <c r="C917" s="148"/>
      <c r="E917" s="1673"/>
      <c r="F917" s="133"/>
      <c r="G917" s="133"/>
      <c r="I917" s="1409"/>
      <c r="J917" s="93"/>
    </row>
    <row r="918" spans="1:22" s="115" customFormat="1">
      <c r="A918" s="1866">
        <v>2020</v>
      </c>
      <c r="B918" s="1860" t="s">
        <v>164</v>
      </c>
      <c r="C918" s="1867" t="s">
        <v>180</v>
      </c>
      <c r="D918" s="2064" t="s">
        <v>252</v>
      </c>
      <c r="E918" s="2065">
        <v>43891</v>
      </c>
      <c r="F918" s="2066" t="s">
        <v>1016</v>
      </c>
      <c r="G918" s="2090">
        <v>3</v>
      </c>
      <c r="H918" s="1868" t="s">
        <v>1017</v>
      </c>
      <c r="I918" s="1540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s="115" customFormat="1">
      <c r="A919" s="1866">
        <v>2020</v>
      </c>
      <c r="B919" s="1860"/>
      <c r="C919" s="1860"/>
      <c r="D919" s="1860"/>
      <c r="E919" s="1862"/>
      <c r="F919" s="1859"/>
      <c r="G919" s="1873">
        <f>SUM(G918)</f>
        <v>3</v>
      </c>
      <c r="H919" s="1870"/>
      <c r="I919" s="1540"/>
      <c r="J919" s="114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2">
      <c r="A920" s="2181" t="s">
        <v>46</v>
      </c>
      <c r="B920" s="2175"/>
      <c r="C920" s="2175" t="s">
        <v>1018</v>
      </c>
      <c r="D920" s="2175"/>
      <c r="E920" s="2177"/>
      <c r="F920" s="2179"/>
      <c r="G920" s="2178">
        <v>3</v>
      </c>
      <c r="H920" s="2180"/>
      <c r="I920" s="1409"/>
      <c r="J920" s="93"/>
    </row>
    <row r="921" spans="1:22">
      <c r="A921" s="178"/>
      <c r="B921" s="154"/>
      <c r="C921" s="154"/>
      <c r="D921" s="154"/>
      <c r="E921" s="1677"/>
      <c r="F921" s="153"/>
      <c r="G921" s="280"/>
      <c r="H921" s="157"/>
      <c r="I921" s="1409"/>
      <c r="J921" s="93"/>
    </row>
    <row r="922" spans="1:22">
      <c r="A922" s="1833">
        <v>2022</v>
      </c>
      <c r="B922" s="1827" t="s">
        <v>164</v>
      </c>
      <c r="C922" s="1877" t="s">
        <v>206</v>
      </c>
      <c r="D922" s="1827" t="s">
        <v>252</v>
      </c>
      <c r="E922" s="1829">
        <v>44626</v>
      </c>
      <c r="F922" s="1831" t="s">
        <v>5971</v>
      </c>
      <c r="G922" s="1831">
        <v>7</v>
      </c>
      <c r="H922" s="1832" t="s">
        <v>5880</v>
      </c>
      <c r="I922" s="1857"/>
      <c r="J922" s="189"/>
      <c r="K922" s="261"/>
      <c r="L922" s="271"/>
      <c r="M922" s="271"/>
      <c r="N922" s="195"/>
      <c r="O922" s="195"/>
      <c r="P922" s="195"/>
      <c r="Q922" s="195"/>
      <c r="R922" s="195"/>
      <c r="S922" s="195"/>
      <c r="T922" s="195"/>
      <c r="U922" s="197"/>
      <c r="V922" s="197"/>
    </row>
    <row r="923" spans="1:22">
      <c r="A923" s="1833">
        <v>2022</v>
      </c>
      <c r="B923" s="1827" t="s">
        <v>164</v>
      </c>
      <c r="C923" s="1877" t="s">
        <v>206</v>
      </c>
      <c r="D923" s="1827" t="s">
        <v>277</v>
      </c>
      <c r="E923" s="1829">
        <v>44815</v>
      </c>
      <c r="F923" s="1831" t="s">
        <v>6333</v>
      </c>
      <c r="G923" s="1831">
        <v>7</v>
      </c>
      <c r="H923" s="1832" t="s">
        <v>1185</v>
      </c>
      <c r="I923" s="1857"/>
      <c r="J923" s="189"/>
      <c r="K923" s="261"/>
      <c r="L923" s="271"/>
      <c r="M923" s="271"/>
      <c r="N923" s="195"/>
      <c r="O923" s="195"/>
      <c r="P923" s="195"/>
      <c r="Q923" s="195"/>
      <c r="R923" s="195"/>
      <c r="S923" s="195"/>
      <c r="T923" s="195"/>
      <c r="U923" s="197"/>
      <c r="V923" s="197"/>
    </row>
    <row r="924" spans="1:22">
      <c r="A924" s="1833">
        <v>2022</v>
      </c>
      <c r="B924" s="1827" t="s">
        <v>164</v>
      </c>
      <c r="C924" s="1877" t="s">
        <v>206</v>
      </c>
      <c r="D924" s="1827" t="s">
        <v>277</v>
      </c>
      <c r="E924" s="1829">
        <v>44815</v>
      </c>
      <c r="F924" s="1831" t="s">
        <v>6334</v>
      </c>
      <c r="G924" s="1831">
        <v>3</v>
      </c>
      <c r="H924" s="1832" t="s">
        <v>1168</v>
      </c>
      <c r="I924" s="1857"/>
      <c r="J924" s="189"/>
      <c r="K924" s="261"/>
      <c r="L924" s="271"/>
      <c r="M924" s="271"/>
      <c r="N924" s="195"/>
      <c r="O924" s="195"/>
      <c r="P924" s="195"/>
      <c r="Q924" s="195"/>
      <c r="R924" s="195"/>
      <c r="S924" s="195"/>
      <c r="T924" s="195"/>
      <c r="U924" s="197"/>
      <c r="V924" s="197"/>
    </row>
    <row r="925" spans="1:22">
      <c r="A925" s="1833">
        <v>2022</v>
      </c>
      <c r="B925" s="1827"/>
      <c r="C925" s="1877"/>
      <c r="D925" s="1827"/>
      <c r="E925" s="1829"/>
      <c r="F925" s="1831"/>
      <c r="G925" s="1831">
        <v>17</v>
      </c>
      <c r="H925" s="1832"/>
      <c r="I925" s="1857"/>
      <c r="J925" s="189"/>
      <c r="K925" s="261"/>
      <c r="L925" s="271"/>
      <c r="M925" s="271"/>
      <c r="N925" s="195"/>
      <c r="O925" s="195"/>
      <c r="P925" s="195"/>
      <c r="Q925" s="195"/>
      <c r="R925" s="195"/>
      <c r="S925" s="195"/>
      <c r="T925" s="195"/>
      <c r="U925" s="197"/>
      <c r="V925" s="197"/>
    </row>
    <row r="926" spans="1:22">
      <c r="A926" s="2181" t="s">
        <v>46</v>
      </c>
      <c r="B926" s="2175"/>
      <c r="C926" s="2182" t="s">
        <v>1021</v>
      </c>
      <c r="D926" s="2175"/>
      <c r="E926" s="2177"/>
      <c r="F926" s="2179"/>
      <c r="G926" s="2179">
        <v>17</v>
      </c>
      <c r="H926" s="2180"/>
      <c r="I926" s="1409"/>
      <c r="J926" s="93"/>
    </row>
    <row r="927" spans="1:22">
      <c r="A927" s="147"/>
      <c r="E927" s="1673"/>
      <c r="F927" s="133"/>
      <c r="I927" s="1409"/>
      <c r="J927" s="93"/>
    </row>
    <row r="928" spans="1:22">
      <c r="A928" s="147">
        <v>2019</v>
      </c>
      <c r="B928" s="73" t="s">
        <v>91</v>
      </c>
      <c r="C928" s="73" t="s">
        <v>101</v>
      </c>
      <c r="D928" s="73" t="s">
        <v>94</v>
      </c>
      <c r="E928" s="1673">
        <v>43772</v>
      </c>
      <c r="F928" s="133" t="s">
        <v>1022</v>
      </c>
      <c r="G928" s="87">
        <v>5</v>
      </c>
      <c r="H928" s="88" t="s">
        <v>236</v>
      </c>
      <c r="I928" s="1409"/>
      <c r="J928" s="93"/>
    </row>
    <row r="929" spans="1:10">
      <c r="A929" s="147">
        <v>2019</v>
      </c>
      <c r="B929" s="73" t="s">
        <v>91</v>
      </c>
      <c r="C929" s="73" t="s">
        <v>101</v>
      </c>
      <c r="D929" s="73" t="s">
        <v>94</v>
      </c>
      <c r="E929" s="1673">
        <v>43772</v>
      </c>
      <c r="F929" s="133" t="s">
        <v>1022</v>
      </c>
      <c r="G929" s="87">
        <v>5</v>
      </c>
      <c r="H929" s="88" t="s">
        <v>273</v>
      </c>
      <c r="I929" s="1409"/>
      <c r="J929" s="93"/>
    </row>
    <row r="930" spans="1:10">
      <c r="A930" s="147">
        <v>2019</v>
      </c>
      <c r="E930" s="1673"/>
      <c r="F930" s="133"/>
      <c r="G930" s="87">
        <f>SUM(G928:G929)</f>
        <v>10</v>
      </c>
      <c r="I930" s="1409"/>
      <c r="J930" s="93"/>
    </row>
    <row r="931" spans="1:10">
      <c r="A931" s="1859">
        <v>2020</v>
      </c>
      <c r="B931" s="1860" t="s">
        <v>91</v>
      </c>
      <c r="C931" s="2064" t="s">
        <v>101</v>
      </c>
      <c r="D931" s="2064" t="s">
        <v>252</v>
      </c>
      <c r="E931" s="2065">
        <v>43891</v>
      </c>
      <c r="F931" s="2066" t="s">
        <v>1023</v>
      </c>
      <c r="G931" s="2090">
        <v>10</v>
      </c>
      <c r="H931" s="2071" t="s">
        <v>1024</v>
      </c>
      <c r="J931" s="93"/>
    </row>
    <row r="932" spans="1:10">
      <c r="A932" s="1859">
        <v>2020</v>
      </c>
      <c r="B932" s="1860" t="s">
        <v>91</v>
      </c>
      <c r="C932" s="2064" t="s">
        <v>101</v>
      </c>
      <c r="D932" s="2064" t="s">
        <v>252</v>
      </c>
      <c r="E932" s="2065">
        <v>43891</v>
      </c>
      <c r="F932" s="2066" t="s">
        <v>1025</v>
      </c>
      <c r="G932" s="2090">
        <v>7</v>
      </c>
      <c r="H932" s="2071" t="s">
        <v>1026</v>
      </c>
      <c r="J932" s="93"/>
    </row>
    <row r="933" spans="1:10">
      <c r="A933" s="1859">
        <v>2020</v>
      </c>
      <c r="B933" s="1860" t="s">
        <v>91</v>
      </c>
      <c r="C933" s="2064" t="s">
        <v>101</v>
      </c>
      <c r="D933" s="2064" t="s">
        <v>252</v>
      </c>
      <c r="E933" s="2065">
        <v>43891</v>
      </c>
      <c r="F933" s="2066" t="s">
        <v>1027</v>
      </c>
      <c r="G933" s="2090">
        <v>10</v>
      </c>
      <c r="H933" s="2071" t="s">
        <v>1028</v>
      </c>
      <c r="J933" s="93"/>
    </row>
    <row r="934" spans="1:10">
      <c r="A934" s="1859">
        <v>2020</v>
      </c>
      <c r="B934" s="1860" t="s">
        <v>91</v>
      </c>
      <c r="C934" s="2064" t="s">
        <v>101</v>
      </c>
      <c r="D934" s="2064" t="s">
        <v>252</v>
      </c>
      <c r="E934" s="2065">
        <v>43891</v>
      </c>
      <c r="F934" s="2066" t="s">
        <v>1029</v>
      </c>
      <c r="G934" s="2090">
        <v>3</v>
      </c>
      <c r="H934" s="2071" t="s">
        <v>1030</v>
      </c>
      <c r="J934" s="93"/>
    </row>
    <row r="935" spans="1:10">
      <c r="A935" s="1859">
        <v>2020</v>
      </c>
      <c r="B935" s="1860"/>
      <c r="C935" s="2064"/>
      <c r="D935" s="2064"/>
      <c r="E935" s="2065"/>
      <c r="F935" s="2066"/>
      <c r="G935" s="2090">
        <f>SUM(G931:G934)</f>
        <v>30</v>
      </c>
      <c r="H935" s="2071"/>
      <c r="J935" s="93"/>
    </row>
    <row r="936" spans="1:10">
      <c r="A936" s="1458">
        <v>2021</v>
      </c>
      <c r="B936" s="1457" t="s">
        <v>91</v>
      </c>
      <c r="C936" s="2037" t="s">
        <v>101</v>
      </c>
      <c r="D936" s="2037" t="s">
        <v>252</v>
      </c>
      <c r="E936" s="2038">
        <v>44262</v>
      </c>
      <c r="F936" s="2039" t="s">
        <v>1031</v>
      </c>
      <c r="G936" s="2039">
        <v>10</v>
      </c>
      <c r="H936" s="2047" t="s">
        <v>1024</v>
      </c>
      <c r="J936" s="93"/>
    </row>
    <row r="937" spans="1:10">
      <c r="A937" s="1458">
        <v>2021</v>
      </c>
      <c r="B937" s="1457" t="s">
        <v>91</v>
      </c>
      <c r="C937" s="2037" t="s">
        <v>101</v>
      </c>
      <c r="D937" s="2037" t="s">
        <v>252</v>
      </c>
      <c r="E937" s="2038">
        <v>44262</v>
      </c>
      <c r="F937" s="2039" t="s">
        <v>5418</v>
      </c>
      <c r="G937" s="2039">
        <v>3</v>
      </c>
      <c r="H937" s="2047" t="s">
        <v>583</v>
      </c>
      <c r="J937" s="93"/>
    </row>
    <row r="938" spans="1:10">
      <c r="A938" s="1458">
        <v>2021</v>
      </c>
      <c r="B938" s="1457" t="s">
        <v>91</v>
      </c>
      <c r="C938" s="2037" t="s">
        <v>101</v>
      </c>
      <c r="D938" s="2037" t="s">
        <v>252</v>
      </c>
      <c r="E938" s="2038">
        <v>44262</v>
      </c>
      <c r="F938" s="2039" t="s">
        <v>5419</v>
      </c>
      <c r="G938" s="2039">
        <v>3</v>
      </c>
      <c r="H938" s="2047" t="s">
        <v>1359</v>
      </c>
      <c r="J938" s="93"/>
    </row>
    <row r="939" spans="1:10">
      <c r="A939" s="1458">
        <v>2021</v>
      </c>
      <c r="B939" s="1457" t="s">
        <v>91</v>
      </c>
      <c r="C939" s="2037" t="s">
        <v>101</v>
      </c>
      <c r="D939" s="2037" t="s">
        <v>252</v>
      </c>
      <c r="E939" s="2038">
        <v>44262</v>
      </c>
      <c r="F939" s="2039" t="s">
        <v>5676</v>
      </c>
      <c r="G939" s="2039">
        <v>7</v>
      </c>
      <c r="H939" s="2047" t="s">
        <v>5677</v>
      </c>
      <c r="J939" s="93"/>
    </row>
    <row r="940" spans="1:10">
      <c r="A940" s="1458">
        <v>2021</v>
      </c>
      <c r="B940" s="1457" t="s">
        <v>91</v>
      </c>
      <c r="C940" s="2037" t="s">
        <v>101</v>
      </c>
      <c r="D940" s="2037" t="s">
        <v>5486</v>
      </c>
      <c r="E940" s="2038">
        <v>44332</v>
      </c>
      <c r="F940" s="2040" t="s">
        <v>5595</v>
      </c>
      <c r="G940" s="2039">
        <v>7</v>
      </c>
      <c r="H940" s="2047" t="s">
        <v>5596</v>
      </c>
      <c r="J940" s="93"/>
    </row>
    <row r="941" spans="1:10">
      <c r="A941" s="1458">
        <v>2021</v>
      </c>
      <c r="B941" s="1457"/>
      <c r="C941" s="2037"/>
      <c r="D941" s="2037"/>
      <c r="E941" s="2038"/>
      <c r="F941" s="2039"/>
      <c r="G941" s="2148">
        <f>SUM(G936:G940)</f>
        <v>30</v>
      </c>
      <c r="H941" s="2047"/>
      <c r="J941" s="93"/>
    </row>
    <row r="942" spans="1:10">
      <c r="A942" s="1831">
        <v>2022</v>
      </c>
      <c r="B942" s="1827" t="s">
        <v>91</v>
      </c>
      <c r="C942" s="1896" t="s">
        <v>101</v>
      </c>
      <c r="D942" s="1896" t="s">
        <v>252</v>
      </c>
      <c r="E942" s="1898">
        <v>44626</v>
      </c>
      <c r="F942" s="1902" t="s">
        <v>5961</v>
      </c>
      <c r="G942" s="2149">
        <v>3</v>
      </c>
      <c r="H942" s="2048" t="s">
        <v>5869</v>
      </c>
      <c r="J942" s="93"/>
    </row>
    <row r="943" spans="1:10">
      <c r="A943" s="1831">
        <v>2022</v>
      </c>
      <c r="B943" s="1827" t="s">
        <v>91</v>
      </c>
      <c r="C943" s="1896" t="s">
        <v>101</v>
      </c>
      <c r="D943" s="1896" t="s">
        <v>252</v>
      </c>
      <c r="E943" s="1898">
        <v>44626</v>
      </c>
      <c r="F943" s="1902" t="s">
        <v>5965</v>
      </c>
      <c r="G943" s="2149">
        <v>7</v>
      </c>
      <c r="H943" s="2048" t="s">
        <v>5874</v>
      </c>
      <c r="J943" s="93"/>
    </row>
    <row r="944" spans="1:10">
      <c r="A944" s="1831">
        <v>2022</v>
      </c>
      <c r="B944" s="1827" t="s">
        <v>91</v>
      </c>
      <c r="C944" s="1895" t="s">
        <v>101</v>
      </c>
      <c r="D944" s="1897" t="s">
        <v>6381</v>
      </c>
      <c r="E944" s="1899">
        <v>44885</v>
      </c>
      <c r="F944" s="1903" t="s">
        <v>6390</v>
      </c>
      <c r="G944" s="2343">
        <v>5</v>
      </c>
      <c r="H944" s="2213" t="s">
        <v>236</v>
      </c>
      <c r="J944" s="93"/>
    </row>
    <row r="945" spans="1:22">
      <c r="A945" s="1831">
        <v>2022</v>
      </c>
      <c r="B945" s="1827" t="s">
        <v>91</v>
      </c>
      <c r="C945" s="1895" t="s">
        <v>101</v>
      </c>
      <c r="D945" s="1897" t="s">
        <v>6381</v>
      </c>
      <c r="E945" s="1899">
        <v>44885</v>
      </c>
      <c r="F945" s="1903" t="s">
        <v>6390</v>
      </c>
      <c r="G945" s="2343">
        <v>5</v>
      </c>
      <c r="H945" s="2213" t="s">
        <v>273</v>
      </c>
      <c r="J945" s="93"/>
    </row>
    <row r="946" spans="1:22">
      <c r="A946" s="1831">
        <v>2022</v>
      </c>
      <c r="B946" s="1827"/>
      <c r="C946" s="1896"/>
      <c r="D946" s="1896"/>
      <c r="E946" s="1898"/>
      <c r="F946" s="1902"/>
      <c r="G946" s="2149">
        <v>20</v>
      </c>
      <c r="H946" s="2048"/>
      <c r="J946" s="93"/>
    </row>
    <row r="947" spans="1:22">
      <c r="A947" s="2181" t="s">
        <v>46</v>
      </c>
      <c r="B947" s="2175"/>
      <c r="C947" s="2182" t="s">
        <v>1032</v>
      </c>
      <c r="D947" s="2175"/>
      <c r="E947" s="2177"/>
      <c r="F947" s="2179"/>
      <c r="G947" s="2179">
        <v>90</v>
      </c>
      <c r="H947" s="2180"/>
      <c r="I947" s="1409"/>
      <c r="J947" s="93"/>
    </row>
    <row r="948" spans="1:22">
      <c r="A948" s="147"/>
      <c r="C948" s="148"/>
      <c r="E948" s="1673"/>
      <c r="F948" s="133"/>
      <c r="G948" s="133"/>
      <c r="I948" s="1409"/>
      <c r="J948" s="93"/>
    </row>
    <row r="949" spans="1:22">
      <c r="A949" s="173">
        <v>2019</v>
      </c>
      <c r="B949" s="73" t="s">
        <v>91</v>
      </c>
      <c r="C949" s="174" t="s">
        <v>185</v>
      </c>
      <c r="D949" s="174" t="s">
        <v>461</v>
      </c>
      <c r="E949" s="1679">
        <v>43730</v>
      </c>
      <c r="F949" s="1662" t="s">
        <v>1043</v>
      </c>
      <c r="G949" s="173">
        <v>5</v>
      </c>
      <c r="H949" s="88" t="s">
        <v>273</v>
      </c>
      <c r="I949" s="1409"/>
    </row>
    <row r="950" spans="1:22">
      <c r="A950" s="173">
        <v>2019</v>
      </c>
      <c r="B950" s="116"/>
      <c r="C950" s="151"/>
      <c r="D950" s="116"/>
      <c r="E950" s="1671"/>
      <c r="F950" s="199"/>
      <c r="G950" s="133">
        <f>SUM(G949)</f>
        <v>5</v>
      </c>
      <c r="H950" s="152"/>
      <c r="I950" s="1409"/>
      <c r="J950" s="189"/>
      <c r="K950" s="195"/>
      <c r="L950" s="271"/>
      <c r="M950" s="271"/>
      <c r="N950" s="113"/>
      <c r="O950" s="113"/>
      <c r="P950" s="195"/>
      <c r="Q950" s="195"/>
      <c r="R950" s="195"/>
      <c r="S950" s="195"/>
      <c r="T950" s="195"/>
      <c r="U950" s="197"/>
      <c r="V950" s="197"/>
    </row>
    <row r="951" spans="1:22">
      <c r="A951" s="1458">
        <v>2021</v>
      </c>
      <c r="B951" s="1457" t="s">
        <v>386</v>
      </c>
      <c r="C951" s="1459" t="s">
        <v>185</v>
      </c>
      <c r="D951" s="1459" t="s">
        <v>5486</v>
      </c>
      <c r="E951" s="1675">
        <v>44332</v>
      </c>
      <c r="F951" s="1601" t="s">
        <v>5597</v>
      </c>
      <c r="G951" s="1602">
        <v>7</v>
      </c>
      <c r="H951" s="1494" t="s">
        <v>5598</v>
      </c>
      <c r="I951" s="1409"/>
      <c r="J951" s="189"/>
      <c r="K951" s="195"/>
      <c r="L951" s="271"/>
      <c r="M951" s="271"/>
      <c r="N951" s="113"/>
      <c r="O951" s="113"/>
      <c r="P951" s="195"/>
      <c r="Q951" s="195"/>
      <c r="R951" s="195"/>
      <c r="S951" s="195"/>
      <c r="T951" s="195"/>
      <c r="U951" s="197"/>
      <c r="V951" s="197"/>
    </row>
    <row r="952" spans="1:22">
      <c r="A952" s="1458">
        <v>2021</v>
      </c>
      <c r="B952" s="180"/>
      <c r="C952" s="181"/>
      <c r="D952" s="116"/>
      <c r="E952" s="1671"/>
      <c r="F952" s="199"/>
      <c r="G952" s="133">
        <f>SUM(G951)</f>
        <v>7</v>
      </c>
      <c r="H952" s="152"/>
      <c r="I952" s="1409"/>
      <c r="J952" s="189"/>
      <c r="K952" s="195"/>
      <c r="L952" s="271"/>
      <c r="M952" s="271"/>
      <c r="N952" s="113"/>
      <c r="O952" s="113"/>
      <c r="P952" s="195"/>
      <c r="Q952" s="195"/>
      <c r="R952" s="195"/>
      <c r="S952" s="195"/>
      <c r="T952" s="195"/>
      <c r="U952" s="197"/>
      <c r="V952" s="197"/>
    </row>
    <row r="953" spans="1:22">
      <c r="A953" s="1831">
        <v>2022</v>
      </c>
      <c r="B953" s="1827" t="s">
        <v>386</v>
      </c>
      <c r="C953" s="1877" t="s">
        <v>185</v>
      </c>
      <c r="D953" s="1827" t="s">
        <v>406</v>
      </c>
      <c r="E953" s="1829">
        <v>44612</v>
      </c>
      <c r="F953" s="1831" t="s">
        <v>5821</v>
      </c>
      <c r="G953" s="1831">
        <v>0</v>
      </c>
      <c r="H953" s="1832" t="s">
        <v>354</v>
      </c>
      <c r="I953" s="1857" t="s">
        <v>234</v>
      </c>
      <c r="J953" s="189"/>
      <c r="K953" s="195"/>
      <c r="L953" s="271"/>
      <c r="M953" s="271"/>
      <c r="N953" s="113"/>
      <c r="O953" s="113"/>
      <c r="P953" s="195"/>
      <c r="Q953" s="195"/>
      <c r="R953" s="195"/>
      <c r="S953" s="195"/>
      <c r="T953" s="195"/>
      <c r="U953" s="197"/>
      <c r="V953" s="197"/>
    </row>
    <row r="954" spans="1:22">
      <c r="A954" s="1831">
        <v>2022</v>
      </c>
      <c r="B954" s="1827" t="s">
        <v>386</v>
      </c>
      <c r="C954" s="1877" t="s">
        <v>185</v>
      </c>
      <c r="D954" s="1827" t="s">
        <v>252</v>
      </c>
      <c r="E954" s="1829">
        <v>44626</v>
      </c>
      <c r="F954" s="1831" t="s">
        <v>5940</v>
      </c>
      <c r="G954" s="1831">
        <v>3</v>
      </c>
      <c r="H954" s="1832" t="s">
        <v>5849</v>
      </c>
      <c r="I954" s="1857"/>
      <c r="J954" s="189"/>
      <c r="K954" s="195"/>
      <c r="L954" s="271"/>
      <c r="M954" s="271"/>
      <c r="N954" s="113"/>
      <c r="O954" s="113"/>
      <c r="P954" s="195"/>
      <c r="Q954" s="195"/>
      <c r="R954" s="195"/>
      <c r="S954" s="195"/>
      <c r="T954" s="195"/>
      <c r="U954" s="197"/>
      <c r="V954" s="197"/>
    </row>
    <row r="955" spans="1:22">
      <c r="A955" s="1831">
        <v>2022</v>
      </c>
      <c r="B955" s="1827" t="s">
        <v>386</v>
      </c>
      <c r="C955" s="1877" t="s">
        <v>185</v>
      </c>
      <c r="D955" s="1827" t="s">
        <v>277</v>
      </c>
      <c r="E955" s="1829">
        <v>44815</v>
      </c>
      <c r="F955" s="1831" t="s">
        <v>6328</v>
      </c>
      <c r="G955" s="1831">
        <v>10</v>
      </c>
      <c r="H955" s="1832" t="s">
        <v>1308</v>
      </c>
      <c r="I955" s="1857"/>
      <c r="J955" s="189"/>
      <c r="K955" s="195"/>
      <c r="L955" s="271"/>
      <c r="M955" s="271"/>
      <c r="N955" s="113"/>
      <c r="O955" s="113"/>
      <c r="P955" s="195"/>
      <c r="Q955" s="195"/>
      <c r="R955" s="195"/>
      <c r="S955" s="195"/>
      <c r="T955" s="195"/>
      <c r="U955" s="197"/>
      <c r="V955" s="197"/>
    </row>
    <row r="956" spans="1:22">
      <c r="A956" s="1831">
        <v>2022</v>
      </c>
      <c r="B956" s="1827" t="s">
        <v>386</v>
      </c>
      <c r="C956" s="1877" t="s">
        <v>185</v>
      </c>
      <c r="D956" s="1827" t="s">
        <v>277</v>
      </c>
      <c r="E956" s="1829">
        <v>44815</v>
      </c>
      <c r="F956" s="1831" t="s">
        <v>6329</v>
      </c>
      <c r="G956" s="1831">
        <v>7</v>
      </c>
      <c r="H956" s="1832" t="s">
        <v>1041</v>
      </c>
      <c r="I956" s="1857"/>
      <c r="J956" s="189"/>
      <c r="K956" s="195"/>
      <c r="L956" s="271"/>
      <c r="M956" s="271"/>
      <c r="N956" s="113"/>
      <c r="O956" s="113"/>
      <c r="P956" s="195"/>
      <c r="Q956" s="195"/>
      <c r="R956" s="195"/>
      <c r="S956" s="195"/>
      <c r="T956" s="195"/>
      <c r="U956" s="197"/>
      <c r="V956" s="197"/>
    </row>
    <row r="957" spans="1:22">
      <c r="A957" s="1831">
        <v>2022</v>
      </c>
      <c r="B957" s="1827"/>
      <c r="C957" s="1877"/>
      <c r="D957" s="1827"/>
      <c r="E957" s="1829"/>
      <c r="F957" s="1831"/>
      <c r="G957" s="1831">
        <v>20</v>
      </c>
      <c r="H957" s="1832"/>
      <c r="I957" s="1857"/>
      <c r="J957" s="189"/>
      <c r="K957" s="195"/>
      <c r="L957" s="271"/>
      <c r="M957" s="271"/>
      <c r="N957" s="113"/>
      <c r="O957" s="113"/>
      <c r="P957" s="195"/>
      <c r="Q957" s="195"/>
      <c r="R957" s="195"/>
      <c r="S957" s="195"/>
      <c r="T957" s="195"/>
      <c r="U957" s="197"/>
      <c r="V957" s="197"/>
    </row>
    <row r="958" spans="1:22">
      <c r="A958" s="2181" t="s">
        <v>46</v>
      </c>
      <c r="B958" s="2175"/>
      <c r="C958" s="2182" t="s">
        <v>1045</v>
      </c>
      <c r="D958" s="2175"/>
      <c r="E958" s="2177"/>
      <c r="F958" s="2179"/>
      <c r="G958" s="2179">
        <v>32</v>
      </c>
      <c r="H958" s="2180"/>
      <c r="I958" s="1409"/>
      <c r="J958" s="93"/>
    </row>
    <row r="959" spans="1:22">
      <c r="A959" s="147"/>
      <c r="C959" s="148"/>
      <c r="E959" s="1673"/>
      <c r="F959" s="133"/>
      <c r="G959" s="133"/>
      <c r="I959" s="1409"/>
      <c r="J959" s="93"/>
    </row>
    <row r="960" spans="1:22">
      <c r="A960" s="1833">
        <v>2022</v>
      </c>
      <c r="B960" s="1827" t="s">
        <v>129</v>
      </c>
      <c r="C960" s="1877" t="s">
        <v>52</v>
      </c>
      <c r="D960" s="1827" t="s">
        <v>277</v>
      </c>
      <c r="E960" s="1829">
        <v>44815</v>
      </c>
      <c r="F960" s="1831" t="s">
        <v>6341</v>
      </c>
      <c r="G960" s="1831">
        <v>10</v>
      </c>
      <c r="H960" s="2005" t="s">
        <v>6263</v>
      </c>
      <c r="I960" s="1409"/>
      <c r="J960" s="93"/>
    </row>
    <row r="961" spans="1:20">
      <c r="A961" s="1833">
        <v>2022</v>
      </c>
      <c r="B961" s="1827" t="s">
        <v>129</v>
      </c>
      <c r="C961" s="1877" t="s">
        <v>52</v>
      </c>
      <c r="D961" s="1827" t="s">
        <v>6381</v>
      </c>
      <c r="E961" s="1829">
        <v>44885</v>
      </c>
      <c r="F961" s="1831" t="s">
        <v>6392</v>
      </c>
      <c r="G961" s="1831">
        <v>5</v>
      </c>
      <c r="H961" s="1832" t="s">
        <v>295</v>
      </c>
      <c r="I961" s="1409"/>
      <c r="J961" s="93"/>
    </row>
    <row r="962" spans="1:20">
      <c r="A962" s="1833">
        <v>2022</v>
      </c>
      <c r="B962" s="1827"/>
      <c r="C962" s="1877"/>
      <c r="D962" s="1827"/>
      <c r="E962" s="1829"/>
      <c r="F962" s="1831"/>
      <c r="G962" s="1831">
        <v>15</v>
      </c>
      <c r="I962" s="1409"/>
      <c r="J962" s="93"/>
    </row>
    <row r="963" spans="1:20">
      <c r="A963" s="2181" t="s">
        <v>46</v>
      </c>
      <c r="B963" s="2175"/>
      <c r="C963" s="2182" t="s">
        <v>1053</v>
      </c>
      <c r="D963" s="2175"/>
      <c r="E963" s="2177"/>
      <c r="F963" s="2179"/>
      <c r="G963" s="2179">
        <v>15</v>
      </c>
      <c r="H963" s="2271"/>
      <c r="I963" s="1409"/>
      <c r="J963" s="93"/>
    </row>
    <row r="964" spans="1:20">
      <c r="A964" s="147"/>
      <c r="C964" s="148"/>
      <c r="E964" s="1673"/>
      <c r="F964" s="133"/>
      <c r="G964" s="133"/>
      <c r="I964" s="1409"/>
      <c r="J964" s="93"/>
    </row>
    <row r="965" spans="1:20" s="188" customFormat="1">
      <c r="A965" s="2017">
        <v>2023</v>
      </c>
      <c r="B965" s="2018" t="s">
        <v>129</v>
      </c>
      <c r="C965" s="2023" t="s">
        <v>67</v>
      </c>
      <c r="D965" s="2018"/>
      <c r="E965" s="2020"/>
      <c r="F965" s="2021"/>
      <c r="G965" s="2021">
        <v>0</v>
      </c>
      <c r="H965" s="1870"/>
      <c r="I965" s="1857"/>
      <c r="J965" s="187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</row>
    <row r="966" spans="1:20" s="188" customFormat="1">
      <c r="A966" s="2017">
        <v>2023</v>
      </c>
      <c r="B966" s="2018"/>
      <c r="C966" s="2018"/>
      <c r="D966" s="2100"/>
      <c r="E966" s="2020"/>
      <c r="F966" s="2101"/>
      <c r="G966" s="2021">
        <f>SUM(G965)</f>
        <v>0</v>
      </c>
      <c r="H966" s="1870"/>
      <c r="I966" s="1891"/>
      <c r="J966" s="187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</row>
    <row r="967" spans="1:20">
      <c r="A967" s="2174" t="s">
        <v>46</v>
      </c>
      <c r="B967" s="2175"/>
      <c r="C967" s="2175" t="s">
        <v>1058</v>
      </c>
      <c r="D967" s="2176"/>
      <c r="E967" s="2177"/>
      <c r="F967" s="2178"/>
      <c r="G967" s="2179">
        <v>0</v>
      </c>
      <c r="H967" s="2180"/>
      <c r="I967" s="1409"/>
      <c r="J967" s="93"/>
    </row>
    <row r="968" spans="1:20">
      <c r="A968" s="278"/>
      <c r="B968" s="154"/>
      <c r="C968" s="154"/>
      <c r="D968" s="326"/>
      <c r="E968" s="1677"/>
      <c r="F968" s="280"/>
      <c r="G968" s="153"/>
      <c r="H968" s="157"/>
      <c r="I968" s="1409"/>
      <c r="J968" s="93"/>
    </row>
    <row r="969" spans="1:20">
      <c r="A969" s="147">
        <v>2019</v>
      </c>
      <c r="B969" s="73" t="s">
        <v>129</v>
      </c>
      <c r="C969" s="148" t="s">
        <v>157</v>
      </c>
      <c r="D969" s="73" t="s">
        <v>68</v>
      </c>
      <c r="E969" s="1673">
        <v>43540</v>
      </c>
      <c r="F969" s="133" t="s">
        <v>1059</v>
      </c>
      <c r="G969" s="133">
        <v>5</v>
      </c>
      <c r="H969" s="88" t="s">
        <v>659</v>
      </c>
      <c r="I969" s="1409"/>
      <c r="J969" s="93"/>
    </row>
    <row r="970" spans="1:20">
      <c r="A970" s="147">
        <v>2019</v>
      </c>
      <c r="D970" s="131"/>
      <c r="E970" s="1673"/>
      <c r="F970" s="87"/>
      <c r="G970" s="133">
        <f>SUM(G969)</f>
        <v>5</v>
      </c>
      <c r="I970" s="1409"/>
      <c r="J970" s="93"/>
    </row>
    <row r="971" spans="1:20">
      <c r="A971" s="2174" t="s">
        <v>46</v>
      </c>
      <c r="B971" s="2175"/>
      <c r="C971" s="2175" t="s">
        <v>1060</v>
      </c>
      <c r="D971" s="2176"/>
      <c r="E971" s="2177"/>
      <c r="F971" s="2178"/>
      <c r="G971" s="2179">
        <f>SUM(G970)</f>
        <v>5</v>
      </c>
      <c r="H971" s="2180"/>
      <c r="I971" s="1409"/>
      <c r="J971" s="93"/>
    </row>
    <row r="972" spans="1:20">
      <c r="A972" s="104"/>
      <c r="D972" s="131"/>
      <c r="E972" s="1673"/>
      <c r="F972" s="87"/>
      <c r="G972" s="133"/>
      <c r="I972" s="1409"/>
      <c r="J972" s="93"/>
    </row>
    <row r="973" spans="1:20">
      <c r="A973" s="137">
        <v>2019</v>
      </c>
      <c r="B973" s="73" t="s">
        <v>91</v>
      </c>
      <c r="C973" s="143" t="s">
        <v>90</v>
      </c>
      <c r="D973" s="138" t="s">
        <v>227</v>
      </c>
      <c r="E973" s="1674">
        <v>43604</v>
      </c>
      <c r="F973" s="1656" t="s">
        <v>1086</v>
      </c>
      <c r="G973" s="141">
        <v>3</v>
      </c>
      <c r="H973" s="1561" t="s">
        <v>1087</v>
      </c>
      <c r="I973" s="1409"/>
    </row>
    <row r="974" spans="1:20">
      <c r="A974" s="137">
        <v>2019</v>
      </c>
      <c r="B974" s="73" t="s">
        <v>91</v>
      </c>
      <c r="C974" s="143" t="s">
        <v>90</v>
      </c>
      <c r="D974" s="138" t="s">
        <v>227</v>
      </c>
      <c r="E974" s="1674">
        <v>43604</v>
      </c>
      <c r="F974" s="1656" t="s">
        <v>1083</v>
      </c>
      <c r="G974" s="141">
        <v>7</v>
      </c>
      <c r="H974" s="1561" t="s">
        <v>747</v>
      </c>
      <c r="I974" s="1409"/>
    </row>
    <row r="975" spans="1:20">
      <c r="A975" s="137">
        <v>2019</v>
      </c>
      <c r="B975" s="73" t="s">
        <v>91</v>
      </c>
      <c r="C975" s="143" t="s">
        <v>90</v>
      </c>
      <c r="D975" s="138" t="s">
        <v>227</v>
      </c>
      <c r="E975" s="1674">
        <v>43604</v>
      </c>
      <c r="F975" s="1656" t="s">
        <v>1088</v>
      </c>
      <c r="G975" s="141">
        <v>10</v>
      </c>
      <c r="H975" s="1561" t="s">
        <v>590</v>
      </c>
      <c r="I975" s="1409"/>
    </row>
    <row r="976" spans="1:20">
      <c r="A976" s="137">
        <v>2019</v>
      </c>
      <c r="B976" s="73" t="s">
        <v>91</v>
      </c>
      <c r="C976" s="143" t="s">
        <v>90</v>
      </c>
      <c r="D976" s="138" t="s">
        <v>227</v>
      </c>
      <c r="E976" s="1674">
        <v>43604</v>
      </c>
      <c r="F976" s="1656" t="s">
        <v>1089</v>
      </c>
      <c r="G976" s="141">
        <v>3</v>
      </c>
      <c r="H976" s="1561" t="s">
        <v>1090</v>
      </c>
      <c r="I976" s="1409"/>
    </row>
    <row r="977" spans="1:10">
      <c r="A977" s="137">
        <v>2019</v>
      </c>
      <c r="B977" s="73" t="s">
        <v>91</v>
      </c>
      <c r="C977" s="143" t="s">
        <v>90</v>
      </c>
      <c r="D977" s="138" t="s">
        <v>227</v>
      </c>
      <c r="E977" s="1674">
        <v>43604</v>
      </c>
      <c r="F977" s="1656" t="s">
        <v>1091</v>
      </c>
      <c r="G977" s="141">
        <v>10</v>
      </c>
      <c r="H977" s="1561" t="s">
        <v>1092</v>
      </c>
      <c r="I977" s="1409"/>
    </row>
    <row r="978" spans="1:10">
      <c r="A978" s="137">
        <v>2019</v>
      </c>
      <c r="B978" s="73" t="s">
        <v>91</v>
      </c>
      <c r="C978" s="143" t="s">
        <v>90</v>
      </c>
      <c r="D978" s="138" t="s">
        <v>227</v>
      </c>
      <c r="E978" s="1674">
        <v>43604</v>
      </c>
      <c r="F978" s="1656" t="s">
        <v>1093</v>
      </c>
      <c r="G978" s="141">
        <v>3</v>
      </c>
      <c r="H978" s="1561" t="s">
        <v>1094</v>
      </c>
      <c r="I978" s="1409"/>
    </row>
    <row r="979" spans="1:10">
      <c r="A979" s="147">
        <v>2019</v>
      </c>
      <c r="B979" s="73" t="s">
        <v>91</v>
      </c>
      <c r="C979" s="72" t="s">
        <v>90</v>
      </c>
      <c r="D979" s="73" t="s">
        <v>78</v>
      </c>
      <c r="E979" s="1673">
        <v>43611</v>
      </c>
      <c r="F979" s="1657" t="s">
        <v>1095</v>
      </c>
      <c r="G979" s="87">
        <v>10</v>
      </c>
      <c r="H979" s="88" t="s">
        <v>588</v>
      </c>
      <c r="I979" s="1409"/>
      <c r="J979" s="2"/>
    </row>
    <row r="980" spans="1:10">
      <c r="A980" s="173">
        <v>2019</v>
      </c>
      <c r="B980" s="73" t="s">
        <v>91</v>
      </c>
      <c r="C980" s="174" t="s">
        <v>90</v>
      </c>
      <c r="D980" s="174" t="s">
        <v>277</v>
      </c>
      <c r="E980" s="1679">
        <v>43716</v>
      </c>
      <c r="F980" s="1662" t="s">
        <v>1096</v>
      </c>
      <c r="G980" s="173">
        <v>7</v>
      </c>
      <c r="H980" s="88" t="s">
        <v>751</v>
      </c>
      <c r="I980" s="1409"/>
    </row>
    <row r="981" spans="1:10">
      <c r="A981" s="173">
        <v>2019</v>
      </c>
      <c r="B981" s="73" t="s">
        <v>91</v>
      </c>
      <c r="C981" s="174" t="s">
        <v>90</v>
      </c>
      <c r="D981" s="174" t="s">
        <v>277</v>
      </c>
      <c r="E981" s="1679">
        <v>43716</v>
      </c>
      <c r="F981" s="1662" t="s">
        <v>1097</v>
      </c>
      <c r="G981" s="173">
        <v>7</v>
      </c>
      <c r="H981" s="88" t="s">
        <v>1098</v>
      </c>
      <c r="I981" s="1409"/>
    </row>
    <row r="982" spans="1:10">
      <c r="A982" s="173">
        <v>2019</v>
      </c>
      <c r="B982" s="73" t="s">
        <v>91</v>
      </c>
      <c r="C982" s="174" t="s">
        <v>90</v>
      </c>
      <c r="D982" s="174" t="s">
        <v>277</v>
      </c>
      <c r="E982" s="1679">
        <v>43716</v>
      </c>
      <c r="F982" s="1662" t="s">
        <v>1099</v>
      </c>
      <c r="G982" s="173">
        <v>7</v>
      </c>
      <c r="H982" s="88" t="s">
        <v>1100</v>
      </c>
      <c r="I982" s="1409"/>
    </row>
    <row r="983" spans="1:10">
      <c r="A983" s="173">
        <v>2019</v>
      </c>
      <c r="B983" s="73" t="s">
        <v>91</v>
      </c>
      <c r="C983" s="174" t="s">
        <v>90</v>
      </c>
      <c r="D983" s="174" t="s">
        <v>277</v>
      </c>
      <c r="E983" s="1679">
        <v>43716</v>
      </c>
      <c r="F983" s="1662" t="s">
        <v>1101</v>
      </c>
      <c r="G983" s="173">
        <v>3</v>
      </c>
      <c r="H983" s="88" t="s">
        <v>1082</v>
      </c>
      <c r="I983" s="1409"/>
    </row>
    <row r="984" spans="1:10">
      <c r="A984" s="173">
        <v>2019</v>
      </c>
      <c r="B984" s="73" t="s">
        <v>91</v>
      </c>
      <c r="C984" s="174" t="s">
        <v>90</v>
      </c>
      <c r="D984" s="174" t="s">
        <v>277</v>
      </c>
      <c r="E984" s="1679">
        <v>43716</v>
      </c>
      <c r="F984" s="1662" t="s">
        <v>1102</v>
      </c>
      <c r="G984" s="173">
        <v>10</v>
      </c>
      <c r="H984" s="88" t="s">
        <v>1103</v>
      </c>
      <c r="I984" s="1409"/>
    </row>
    <row r="985" spans="1:10">
      <c r="A985" s="173">
        <v>2019</v>
      </c>
      <c r="B985" s="73" t="s">
        <v>91</v>
      </c>
      <c r="C985" s="174" t="s">
        <v>90</v>
      </c>
      <c r="D985" s="174" t="s">
        <v>277</v>
      </c>
      <c r="E985" s="1679">
        <v>43716</v>
      </c>
      <c r="F985" s="1662" t="s">
        <v>1104</v>
      </c>
      <c r="G985" s="173">
        <v>10</v>
      </c>
      <c r="H985" s="88" t="s">
        <v>1105</v>
      </c>
      <c r="I985" s="1409"/>
    </row>
    <row r="986" spans="1:10">
      <c r="A986" s="173">
        <v>2019</v>
      </c>
      <c r="B986" s="73" t="s">
        <v>91</v>
      </c>
      <c r="C986" s="174" t="s">
        <v>90</v>
      </c>
      <c r="D986" s="73" t="s">
        <v>319</v>
      </c>
      <c r="E986" s="1679">
        <v>43750</v>
      </c>
      <c r="F986" s="1657" t="s">
        <v>1106</v>
      </c>
      <c r="G986" s="173">
        <v>5</v>
      </c>
      <c r="H986" s="88" t="s">
        <v>236</v>
      </c>
      <c r="I986" s="1409"/>
    </row>
    <row r="987" spans="1:10">
      <c r="A987" s="173">
        <v>2019</v>
      </c>
      <c r="B987" s="73" t="s">
        <v>91</v>
      </c>
      <c r="C987" s="174" t="s">
        <v>90</v>
      </c>
      <c r="D987" s="73" t="s">
        <v>319</v>
      </c>
      <c r="E987" s="1679">
        <v>43750</v>
      </c>
      <c r="F987" s="1657" t="s">
        <v>1106</v>
      </c>
      <c r="G987" s="173">
        <v>5</v>
      </c>
      <c r="H987" s="88" t="s">
        <v>273</v>
      </c>
      <c r="I987" s="1409"/>
    </row>
    <row r="988" spans="1:10">
      <c r="A988" s="173">
        <v>2019</v>
      </c>
      <c r="B988" s="73" t="s">
        <v>91</v>
      </c>
      <c r="C988" s="174" t="s">
        <v>90</v>
      </c>
      <c r="D988" s="73" t="s">
        <v>1107</v>
      </c>
      <c r="E988" s="1679">
        <v>43765</v>
      </c>
      <c r="F988" s="1657" t="s">
        <v>1083</v>
      </c>
      <c r="G988" s="173">
        <v>5</v>
      </c>
      <c r="H988" s="88" t="s">
        <v>243</v>
      </c>
      <c r="I988" s="1409"/>
    </row>
    <row r="989" spans="1:10">
      <c r="A989" s="173">
        <v>2019</v>
      </c>
      <c r="B989" s="73" t="s">
        <v>91</v>
      </c>
      <c r="C989" s="174" t="s">
        <v>90</v>
      </c>
      <c r="D989" s="73" t="s">
        <v>1107</v>
      </c>
      <c r="E989" s="1679">
        <v>43765</v>
      </c>
      <c r="F989" s="1657" t="s">
        <v>1083</v>
      </c>
      <c r="G989" s="173">
        <v>5</v>
      </c>
      <c r="H989" s="88" t="s">
        <v>244</v>
      </c>
      <c r="I989" s="1409"/>
    </row>
    <row r="990" spans="1:10">
      <c r="A990" s="147">
        <v>2019</v>
      </c>
      <c r="C990" s="148"/>
      <c r="E990" s="1673"/>
      <c r="F990" s="133"/>
      <c r="G990" s="133">
        <f>SUM(G973:G989)</f>
        <v>110</v>
      </c>
      <c r="I990" s="1409"/>
      <c r="J990" s="93"/>
    </row>
    <row r="991" spans="1:10">
      <c r="A991" s="1866">
        <v>2020</v>
      </c>
      <c r="B991" s="1860" t="s">
        <v>91</v>
      </c>
      <c r="C991" s="2064" t="s">
        <v>90</v>
      </c>
      <c r="D991" s="2064" t="s">
        <v>252</v>
      </c>
      <c r="E991" s="2065">
        <v>43891</v>
      </c>
      <c r="F991" s="2066" t="s">
        <v>1108</v>
      </c>
      <c r="G991" s="2090">
        <v>3</v>
      </c>
      <c r="H991" s="2071" t="s">
        <v>1109</v>
      </c>
      <c r="J991" s="93"/>
    </row>
    <row r="992" spans="1:10">
      <c r="A992" s="1866">
        <v>2020</v>
      </c>
      <c r="B992" s="1860" t="s">
        <v>91</v>
      </c>
      <c r="C992" s="2064" t="s">
        <v>90</v>
      </c>
      <c r="D992" s="2064" t="s">
        <v>252</v>
      </c>
      <c r="E992" s="2065">
        <v>43891</v>
      </c>
      <c r="F992" s="2066" t="s">
        <v>1110</v>
      </c>
      <c r="G992" s="2090">
        <v>10</v>
      </c>
      <c r="H992" s="2071" t="s">
        <v>1111</v>
      </c>
      <c r="J992" s="93"/>
    </row>
    <row r="993" spans="1:10">
      <c r="A993" s="1866">
        <v>2020</v>
      </c>
      <c r="B993" s="1860" t="s">
        <v>91</v>
      </c>
      <c r="C993" s="2064" t="s">
        <v>90</v>
      </c>
      <c r="D993" s="2064" t="s">
        <v>252</v>
      </c>
      <c r="E993" s="2065">
        <v>43891</v>
      </c>
      <c r="F993" s="2066" t="s">
        <v>1112</v>
      </c>
      <c r="G993" s="2090">
        <v>7</v>
      </c>
      <c r="H993" s="2071" t="s">
        <v>1113</v>
      </c>
      <c r="J993" s="93"/>
    </row>
    <row r="994" spans="1:10">
      <c r="A994" s="1866">
        <v>2020</v>
      </c>
      <c r="B994" s="1860" t="s">
        <v>91</v>
      </c>
      <c r="C994" s="2064" t="s">
        <v>90</v>
      </c>
      <c r="D994" s="2064" t="s">
        <v>252</v>
      </c>
      <c r="E994" s="2065">
        <v>43891</v>
      </c>
      <c r="F994" s="2066" t="s">
        <v>1114</v>
      </c>
      <c r="G994" s="2090">
        <v>3</v>
      </c>
      <c r="H994" s="2071" t="s">
        <v>1115</v>
      </c>
      <c r="J994" s="93"/>
    </row>
    <row r="995" spans="1:10">
      <c r="A995" s="1866">
        <v>2020</v>
      </c>
      <c r="B995" s="1860" t="s">
        <v>91</v>
      </c>
      <c r="C995" s="2064" t="s">
        <v>90</v>
      </c>
      <c r="D995" s="2064" t="s">
        <v>252</v>
      </c>
      <c r="E995" s="2065">
        <v>43891</v>
      </c>
      <c r="F995" s="2066" t="s">
        <v>1083</v>
      </c>
      <c r="G995" s="2090">
        <v>10</v>
      </c>
      <c r="H995" s="2071" t="s">
        <v>1116</v>
      </c>
      <c r="J995" s="93"/>
    </row>
    <row r="996" spans="1:10">
      <c r="A996" s="1866">
        <v>2020</v>
      </c>
      <c r="B996" s="1860" t="s">
        <v>91</v>
      </c>
      <c r="C996" s="2064" t="s">
        <v>90</v>
      </c>
      <c r="D996" s="2064" t="s">
        <v>252</v>
      </c>
      <c r="E996" s="2065">
        <v>43891</v>
      </c>
      <c r="F996" s="2066" t="s">
        <v>1117</v>
      </c>
      <c r="G996" s="2090">
        <v>10</v>
      </c>
      <c r="H996" s="2071" t="s">
        <v>1118</v>
      </c>
      <c r="J996" s="93"/>
    </row>
    <row r="997" spans="1:10">
      <c r="A997" s="1866">
        <v>2020</v>
      </c>
      <c r="B997" s="1860" t="s">
        <v>91</v>
      </c>
      <c r="C997" s="2064" t="s">
        <v>90</v>
      </c>
      <c r="D997" s="2064" t="s">
        <v>252</v>
      </c>
      <c r="E997" s="2065">
        <v>43891</v>
      </c>
      <c r="F997" s="2066" t="s">
        <v>1095</v>
      </c>
      <c r="G997" s="2090">
        <v>10</v>
      </c>
      <c r="H997" s="2071" t="s">
        <v>1119</v>
      </c>
      <c r="J997" s="93"/>
    </row>
    <row r="998" spans="1:10">
      <c r="A998" s="1866">
        <v>2020</v>
      </c>
      <c r="B998" s="1860" t="s">
        <v>91</v>
      </c>
      <c r="C998" s="2064" t="s">
        <v>90</v>
      </c>
      <c r="D998" s="2064" t="s">
        <v>252</v>
      </c>
      <c r="E998" s="2065">
        <v>43891</v>
      </c>
      <c r="F998" s="2066" t="s">
        <v>1071</v>
      </c>
      <c r="G998" s="2090">
        <v>3</v>
      </c>
      <c r="H998" s="2071" t="s">
        <v>1120</v>
      </c>
      <c r="J998" s="93"/>
    </row>
    <row r="999" spans="1:10">
      <c r="A999" s="1866">
        <v>2020</v>
      </c>
      <c r="B999" s="1860" t="s">
        <v>91</v>
      </c>
      <c r="C999" s="2064" t="s">
        <v>90</v>
      </c>
      <c r="D999" s="2064" t="s">
        <v>252</v>
      </c>
      <c r="E999" s="2065">
        <v>43891</v>
      </c>
      <c r="F999" s="2066" t="s">
        <v>1121</v>
      </c>
      <c r="G999" s="2090">
        <v>3</v>
      </c>
      <c r="H999" s="2071" t="s">
        <v>1122</v>
      </c>
      <c r="J999" s="93"/>
    </row>
    <row r="1000" spans="1:10">
      <c r="A1000" s="1866">
        <v>2020</v>
      </c>
      <c r="B1000" s="1860"/>
      <c r="C1000" s="2068"/>
      <c r="D1000" s="2063"/>
      <c r="E1000" s="2069"/>
      <c r="F1000" s="2070"/>
      <c r="G1000" s="2070">
        <f>SUM(G991:G999)</f>
        <v>59</v>
      </c>
      <c r="H1000" s="2072"/>
      <c r="J1000" s="93"/>
    </row>
    <row r="1001" spans="1:10">
      <c r="A1001" s="1497">
        <v>2021</v>
      </c>
      <c r="B1001" s="1457" t="s">
        <v>91</v>
      </c>
      <c r="C1001" s="2037" t="s">
        <v>90</v>
      </c>
      <c r="D1001" s="2037" t="s">
        <v>252</v>
      </c>
      <c r="E1001" s="2038">
        <v>44262</v>
      </c>
      <c r="F1001" s="2039" t="s">
        <v>5420</v>
      </c>
      <c r="G1001" s="2039">
        <v>3</v>
      </c>
      <c r="H1001" s="2047" t="s">
        <v>1109</v>
      </c>
      <c r="J1001" s="93"/>
    </row>
    <row r="1002" spans="1:10">
      <c r="A1002" s="1497">
        <v>2021</v>
      </c>
      <c r="B1002" s="1457" t="s">
        <v>91</v>
      </c>
      <c r="C1002" s="2037" t="s">
        <v>90</v>
      </c>
      <c r="D1002" s="2037" t="s">
        <v>252</v>
      </c>
      <c r="E1002" s="2038">
        <v>44262</v>
      </c>
      <c r="F1002" s="2039" t="s">
        <v>5421</v>
      </c>
      <c r="G1002" s="2039">
        <v>7</v>
      </c>
      <c r="H1002" s="2047" t="s">
        <v>713</v>
      </c>
      <c r="J1002" s="93"/>
    </row>
    <row r="1003" spans="1:10">
      <c r="A1003" s="1497">
        <v>2021</v>
      </c>
      <c r="B1003" s="1457" t="s">
        <v>91</v>
      </c>
      <c r="C1003" s="2037" t="s">
        <v>90</v>
      </c>
      <c r="D1003" s="2037" t="s">
        <v>252</v>
      </c>
      <c r="E1003" s="2038">
        <v>44262</v>
      </c>
      <c r="F1003" s="2039" t="s">
        <v>5422</v>
      </c>
      <c r="G1003" s="2039">
        <v>10</v>
      </c>
      <c r="H1003" s="2047" t="s">
        <v>1111</v>
      </c>
      <c r="J1003" s="93"/>
    </row>
    <row r="1004" spans="1:10">
      <c r="A1004" s="1497">
        <v>2021</v>
      </c>
      <c r="B1004" s="1457" t="s">
        <v>91</v>
      </c>
      <c r="C1004" s="2037" t="s">
        <v>90</v>
      </c>
      <c r="D1004" s="2037" t="s">
        <v>252</v>
      </c>
      <c r="E1004" s="2038">
        <v>44262</v>
      </c>
      <c r="F1004" s="2039" t="s">
        <v>2303</v>
      </c>
      <c r="G1004" s="2039">
        <v>10</v>
      </c>
      <c r="H1004" s="2047" t="s">
        <v>1116</v>
      </c>
      <c r="J1004" s="93"/>
    </row>
    <row r="1005" spans="1:10">
      <c r="A1005" s="1497">
        <v>2021</v>
      </c>
      <c r="B1005" s="1457" t="s">
        <v>91</v>
      </c>
      <c r="C1005" s="2037" t="s">
        <v>90</v>
      </c>
      <c r="D1005" s="2037" t="s">
        <v>5486</v>
      </c>
      <c r="E1005" s="2038">
        <v>44332</v>
      </c>
      <c r="F1005" s="2040" t="s">
        <v>5602</v>
      </c>
      <c r="G1005" s="2039">
        <v>15</v>
      </c>
      <c r="H1005" s="2047" t="s">
        <v>5603</v>
      </c>
      <c r="J1005" s="93"/>
    </row>
    <row r="1006" spans="1:10">
      <c r="A1006" s="1497">
        <v>2021</v>
      </c>
      <c r="B1006" s="1457" t="s">
        <v>91</v>
      </c>
      <c r="C1006" s="2037" t="s">
        <v>90</v>
      </c>
      <c r="D1006" s="2037" t="s">
        <v>5486</v>
      </c>
      <c r="E1006" s="2038">
        <v>44332</v>
      </c>
      <c r="F1006" s="2040" t="s">
        <v>5604</v>
      </c>
      <c r="G1006" s="2039">
        <v>15</v>
      </c>
      <c r="H1006" s="2047" t="s">
        <v>5605</v>
      </c>
      <c r="J1006" s="93"/>
    </row>
    <row r="1007" spans="1:10">
      <c r="A1007" s="1497">
        <v>2021</v>
      </c>
      <c r="B1007" s="1457" t="s">
        <v>91</v>
      </c>
      <c r="C1007" s="2037" t="s">
        <v>90</v>
      </c>
      <c r="D1007" s="2037" t="s">
        <v>5486</v>
      </c>
      <c r="E1007" s="2038">
        <v>44332</v>
      </c>
      <c r="F1007" s="2040" t="s">
        <v>5606</v>
      </c>
      <c r="G1007" s="2039">
        <v>10</v>
      </c>
      <c r="H1007" s="2047" t="s">
        <v>5607</v>
      </c>
      <c r="J1007" s="93"/>
    </row>
    <row r="1008" spans="1:10">
      <c r="A1008" s="1497">
        <v>2021</v>
      </c>
      <c r="B1008" s="1457" t="s">
        <v>91</v>
      </c>
      <c r="C1008" s="2037" t="s">
        <v>90</v>
      </c>
      <c r="D1008" s="2037" t="s">
        <v>5486</v>
      </c>
      <c r="E1008" s="2038">
        <v>44332</v>
      </c>
      <c r="F1008" s="2040" t="s">
        <v>5608</v>
      </c>
      <c r="G1008" s="2039">
        <v>10</v>
      </c>
      <c r="H1008" s="2047" t="s">
        <v>5609</v>
      </c>
      <c r="J1008" s="93"/>
    </row>
    <row r="1009" spans="1:10">
      <c r="A1009" s="1497">
        <v>2021</v>
      </c>
      <c r="B1009" s="1457" t="s">
        <v>91</v>
      </c>
      <c r="C1009" s="2037" t="s">
        <v>90</v>
      </c>
      <c r="D1009" s="2037" t="s">
        <v>5486</v>
      </c>
      <c r="E1009" s="2038">
        <v>44332</v>
      </c>
      <c r="F1009" s="2040" t="s">
        <v>5742</v>
      </c>
      <c r="G1009" s="2039">
        <v>3</v>
      </c>
      <c r="H1009" s="2047" t="s">
        <v>5711</v>
      </c>
      <c r="J1009" s="93"/>
    </row>
    <row r="1010" spans="1:10">
      <c r="A1010" s="1497">
        <v>2021</v>
      </c>
      <c r="B1010" s="1457"/>
      <c r="C1010" s="2037"/>
      <c r="D1010" s="2037"/>
      <c r="E1010" s="2038"/>
      <c r="F1010" s="2039"/>
      <c r="G1010" s="2039">
        <f>SUM(G1001:G1009)</f>
        <v>83</v>
      </c>
      <c r="H1010" s="2047"/>
      <c r="J1010" s="93"/>
    </row>
    <row r="1011" spans="1:10">
      <c r="A1011" s="1833">
        <v>2022</v>
      </c>
      <c r="B1011" s="1827" t="s">
        <v>91</v>
      </c>
      <c r="C1011" s="1896" t="s">
        <v>90</v>
      </c>
      <c r="D1011" s="1896" t="s">
        <v>252</v>
      </c>
      <c r="E1011" s="1898">
        <v>44626</v>
      </c>
      <c r="F1011" s="1902" t="s">
        <v>5944</v>
      </c>
      <c r="G1011" s="1902">
        <v>10</v>
      </c>
      <c r="H1011" s="2048" t="s">
        <v>5852</v>
      </c>
      <c r="J1011" s="93"/>
    </row>
    <row r="1012" spans="1:10">
      <c r="A1012" s="1833">
        <v>2022</v>
      </c>
      <c r="B1012" s="1827" t="s">
        <v>91</v>
      </c>
      <c r="C1012" s="1896" t="s">
        <v>90</v>
      </c>
      <c r="D1012" s="1896" t="s">
        <v>252</v>
      </c>
      <c r="E1012" s="1898">
        <v>44626</v>
      </c>
      <c r="F1012" s="1902" t="s">
        <v>5952</v>
      </c>
      <c r="G1012" s="1902">
        <v>3</v>
      </c>
      <c r="H1012" s="2048" t="s">
        <v>5858</v>
      </c>
      <c r="J1012" s="93"/>
    </row>
    <row r="1013" spans="1:10">
      <c r="A1013" s="1833">
        <v>2022</v>
      </c>
      <c r="B1013" s="1827" t="s">
        <v>91</v>
      </c>
      <c r="C1013" s="1896" t="s">
        <v>90</v>
      </c>
      <c r="D1013" s="1896" t="s">
        <v>252</v>
      </c>
      <c r="E1013" s="1898">
        <v>44626</v>
      </c>
      <c r="F1013" s="1902" t="s">
        <v>5976</v>
      </c>
      <c r="G1013" s="1902">
        <v>10</v>
      </c>
      <c r="H1013" s="2048" t="s">
        <v>5886</v>
      </c>
      <c r="J1013" s="93"/>
    </row>
    <row r="1014" spans="1:10">
      <c r="A1014" s="1833">
        <v>2022</v>
      </c>
      <c r="B1014" s="1827" t="s">
        <v>91</v>
      </c>
      <c r="C1014" s="1896" t="s">
        <v>90</v>
      </c>
      <c r="D1014" s="1896" t="s">
        <v>252</v>
      </c>
      <c r="E1014" s="1898">
        <v>44626</v>
      </c>
      <c r="F1014" s="1902" t="s">
        <v>5992</v>
      </c>
      <c r="G1014" s="1902">
        <v>3</v>
      </c>
      <c r="H1014" s="2048" t="s">
        <v>5904</v>
      </c>
      <c r="J1014" s="93"/>
    </row>
    <row r="1015" spans="1:10">
      <c r="A1015" s="1833">
        <v>2022</v>
      </c>
      <c r="B1015" s="1827" t="s">
        <v>91</v>
      </c>
      <c r="C1015" s="1896" t="s">
        <v>90</v>
      </c>
      <c r="D1015" s="1896" t="s">
        <v>5469</v>
      </c>
      <c r="E1015" s="1898">
        <v>44646</v>
      </c>
      <c r="F1015" s="1902" t="s">
        <v>6024</v>
      </c>
      <c r="G1015" s="1902">
        <v>5</v>
      </c>
      <c r="H1015" s="2048" t="s">
        <v>244</v>
      </c>
      <c r="J1015" s="93"/>
    </row>
    <row r="1016" spans="1:10">
      <c r="A1016" s="1833">
        <v>2022</v>
      </c>
      <c r="B1016" s="1827" t="s">
        <v>91</v>
      </c>
      <c r="C1016" s="1896" t="s">
        <v>90</v>
      </c>
      <c r="D1016" s="1896" t="s">
        <v>5469</v>
      </c>
      <c r="E1016" s="1898">
        <v>44646</v>
      </c>
      <c r="F1016" s="1902" t="s">
        <v>6024</v>
      </c>
      <c r="G1016" s="1902">
        <v>5</v>
      </c>
      <c r="H1016" s="2048" t="s">
        <v>5744</v>
      </c>
      <c r="J1016" s="93"/>
    </row>
    <row r="1017" spans="1:10">
      <c r="A1017" s="1833">
        <v>2022</v>
      </c>
      <c r="B1017" s="1827" t="s">
        <v>91</v>
      </c>
      <c r="C1017" s="1896" t="s">
        <v>90</v>
      </c>
      <c r="D1017" s="1896" t="s">
        <v>5683</v>
      </c>
      <c r="E1017" s="1898">
        <v>44703</v>
      </c>
      <c r="F1017" s="1902" t="s">
        <v>6024</v>
      </c>
      <c r="G1017" s="1902">
        <v>7</v>
      </c>
      <c r="H1017" s="2048" t="s">
        <v>6059</v>
      </c>
      <c r="J1017" s="93"/>
    </row>
    <row r="1018" spans="1:10">
      <c r="A1018" s="1833">
        <v>2022</v>
      </c>
      <c r="B1018" s="1827" t="s">
        <v>91</v>
      </c>
      <c r="C1018" s="1896" t="s">
        <v>90</v>
      </c>
      <c r="D1018" s="1896" t="s">
        <v>5683</v>
      </c>
      <c r="E1018" s="1898">
        <v>44703</v>
      </c>
      <c r="F1018" s="1902" t="s">
        <v>6225</v>
      </c>
      <c r="G1018" s="1902">
        <v>7</v>
      </c>
      <c r="H1018" s="2048" t="s">
        <v>6065</v>
      </c>
      <c r="J1018" s="93"/>
    </row>
    <row r="1019" spans="1:10">
      <c r="A1019" s="1833">
        <v>2022</v>
      </c>
      <c r="B1019" s="1827" t="s">
        <v>91</v>
      </c>
      <c r="C1019" s="1896" t="s">
        <v>90</v>
      </c>
      <c r="D1019" s="1896" t="s">
        <v>5683</v>
      </c>
      <c r="E1019" s="1898">
        <v>44703</v>
      </c>
      <c r="F1019" s="1902" t="s">
        <v>6150</v>
      </c>
      <c r="G1019" s="1902">
        <v>3</v>
      </c>
      <c r="H1019" s="2048" t="s">
        <v>6066</v>
      </c>
      <c r="J1019" s="93"/>
    </row>
    <row r="1020" spans="1:10">
      <c r="A1020" s="1833">
        <v>2022</v>
      </c>
      <c r="B1020" s="1827" t="s">
        <v>91</v>
      </c>
      <c r="C1020" s="1896" t="s">
        <v>90</v>
      </c>
      <c r="D1020" s="1896" t="s">
        <v>5683</v>
      </c>
      <c r="E1020" s="1898">
        <v>44703</v>
      </c>
      <c r="F1020" s="1902" t="s">
        <v>6152</v>
      </c>
      <c r="G1020" s="1902">
        <v>7</v>
      </c>
      <c r="H1020" s="2048" t="s">
        <v>6079</v>
      </c>
      <c r="J1020" s="93"/>
    </row>
    <row r="1021" spans="1:10">
      <c r="A1021" s="1833">
        <v>2022</v>
      </c>
      <c r="B1021" s="1827" t="s">
        <v>91</v>
      </c>
      <c r="C1021" s="1896" t="s">
        <v>90</v>
      </c>
      <c r="D1021" s="1896" t="s">
        <v>5683</v>
      </c>
      <c r="E1021" s="1898">
        <v>44703</v>
      </c>
      <c r="F1021" s="1902" t="s">
        <v>6151</v>
      </c>
      <c r="G1021" s="1902">
        <v>3</v>
      </c>
      <c r="H1021" s="2048" t="s">
        <v>6080</v>
      </c>
      <c r="J1021" s="93"/>
    </row>
    <row r="1022" spans="1:10">
      <c r="A1022" s="1833">
        <v>2022</v>
      </c>
      <c r="B1022" s="1827" t="s">
        <v>91</v>
      </c>
      <c r="C1022" s="1896" t="s">
        <v>90</v>
      </c>
      <c r="D1022" s="1896" t="s">
        <v>5683</v>
      </c>
      <c r="E1022" s="1898">
        <v>44703</v>
      </c>
      <c r="F1022" s="1902" t="s">
        <v>6217</v>
      </c>
      <c r="G1022" s="1902">
        <v>3</v>
      </c>
      <c r="H1022" s="2048" t="s">
        <v>6093</v>
      </c>
      <c r="J1022" s="93"/>
    </row>
    <row r="1023" spans="1:10">
      <c r="A1023" s="1833">
        <v>2022</v>
      </c>
      <c r="B1023" s="1827" t="s">
        <v>91</v>
      </c>
      <c r="C1023" s="1896" t="s">
        <v>90</v>
      </c>
      <c r="D1023" s="1896" t="s">
        <v>5683</v>
      </c>
      <c r="E1023" s="1898">
        <v>44703</v>
      </c>
      <c r="F1023" s="1902" t="s">
        <v>6153</v>
      </c>
      <c r="G1023" s="1902">
        <v>3</v>
      </c>
      <c r="H1023" s="2048" t="s">
        <v>6103</v>
      </c>
      <c r="J1023" s="93"/>
    </row>
    <row r="1024" spans="1:10">
      <c r="A1024" s="1833">
        <v>2022</v>
      </c>
      <c r="B1024" s="1827" t="s">
        <v>91</v>
      </c>
      <c r="C1024" s="1896" t="s">
        <v>90</v>
      </c>
      <c r="D1024" s="1896" t="s">
        <v>6173</v>
      </c>
      <c r="E1024" s="1898">
        <v>44709</v>
      </c>
      <c r="F1024" s="1902" t="s">
        <v>6149</v>
      </c>
      <c r="G1024" s="1902">
        <v>5</v>
      </c>
      <c r="H1024" s="2048" t="s">
        <v>6189</v>
      </c>
      <c r="J1024" s="93"/>
    </row>
    <row r="1025" spans="1:256">
      <c r="A1025" s="1833">
        <v>2022</v>
      </c>
      <c r="B1025" s="1827" t="s">
        <v>91</v>
      </c>
      <c r="C1025" s="1896" t="s">
        <v>90</v>
      </c>
      <c r="D1025" s="1896" t="s">
        <v>277</v>
      </c>
      <c r="E1025" s="1898">
        <v>44815</v>
      </c>
      <c r="F1025" s="1902" t="s">
        <v>6315</v>
      </c>
      <c r="G1025" s="1902">
        <v>10</v>
      </c>
      <c r="H1025" s="2048" t="s">
        <v>1221</v>
      </c>
      <c r="J1025" s="93"/>
    </row>
    <row r="1026" spans="1:256">
      <c r="A1026" s="1833">
        <v>2022</v>
      </c>
      <c r="B1026" s="1827" t="s">
        <v>91</v>
      </c>
      <c r="C1026" s="1896" t="s">
        <v>90</v>
      </c>
      <c r="D1026" s="1896" t="s">
        <v>277</v>
      </c>
      <c r="E1026" s="1898">
        <v>44815</v>
      </c>
      <c r="F1026" s="1902" t="s">
        <v>6316</v>
      </c>
      <c r="G1026" s="1902">
        <v>7</v>
      </c>
      <c r="H1026" s="2048" t="s">
        <v>972</v>
      </c>
      <c r="J1026" s="93"/>
    </row>
    <row r="1027" spans="1:256">
      <c r="A1027" s="1833">
        <v>2022</v>
      </c>
      <c r="B1027" s="1827" t="s">
        <v>91</v>
      </c>
      <c r="C1027" s="1896" t="s">
        <v>90</v>
      </c>
      <c r="D1027" s="1896" t="s">
        <v>277</v>
      </c>
      <c r="E1027" s="1898">
        <v>44815</v>
      </c>
      <c r="F1027" s="1902" t="s">
        <v>6317</v>
      </c>
      <c r="G1027" s="1902">
        <v>7</v>
      </c>
      <c r="H1027" s="2048" t="s">
        <v>1100</v>
      </c>
      <c r="J1027" s="93"/>
    </row>
    <row r="1028" spans="1:256">
      <c r="A1028" s="1833">
        <v>2022</v>
      </c>
      <c r="B1028" s="1827" t="s">
        <v>91</v>
      </c>
      <c r="C1028" s="1896" t="s">
        <v>90</v>
      </c>
      <c r="D1028" s="1896" t="s">
        <v>277</v>
      </c>
      <c r="E1028" s="1898">
        <v>44815</v>
      </c>
      <c r="F1028" s="1902" t="s">
        <v>6318</v>
      </c>
      <c r="G1028" s="1902">
        <v>7</v>
      </c>
      <c r="H1028" s="2048" t="s">
        <v>1280</v>
      </c>
      <c r="J1028" s="93"/>
    </row>
    <row r="1029" spans="1:256">
      <c r="A1029" s="1833">
        <v>2022</v>
      </c>
      <c r="B1029" s="1827" t="s">
        <v>91</v>
      </c>
      <c r="C1029" s="1896" t="s">
        <v>90</v>
      </c>
      <c r="D1029" s="1896" t="s">
        <v>277</v>
      </c>
      <c r="E1029" s="1898">
        <v>44815</v>
      </c>
      <c r="F1029" s="1902" t="s">
        <v>6319</v>
      </c>
      <c r="G1029" s="1902">
        <v>3</v>
      </c>
      <c r="H1029" s="2048" t="s">
        <v>1413</v>
      </c>
      <c r="J1029" s="93"/>
    </row>
    <row r="1030" spans="1:256">
      <c r="A1030" s="1833">
        <v>2022</v>
      </c>
      <c r="B1030" s="1827"/>
      <c r="C1030" s="1896"/>
      <c r="D1030" s="1896"/>
      <c r="E1030" s="1898"/>
      <c r="F1030" s="1902"/>
      <c r="G1030" s="1902">
        <v>108</v>
      </c>
      <c r="H1030" s="2048"/>
      <c r="J1030" s="93"/>
    </row>
    <row r="1031" spans="1:256">
      <c r="A1031" s="2181" t="s">
        <v>46</v>
      </c>
      <c r="B1031" s="2175"/>
      <c r="C1031" s="2182" t="s">
        <v>1123</v>
      </c>
      <c r="D1031" s="2175"/>
      <c r="E1031" s="2177"/>
      <c r="F1031" s="2179"/>
      <c r="G1031" s="2179">
        <v>360</v>
      </c>
      <c r="H1031" s="2180"/>
      <c r="I1031" s="1409"/>
      <c r="J1031" s="93"/>
    </row>
    <row r="1032" spans="1:256">
      <c r="A1032" s="147"/>
      <c r="C1032" s="148"/>
      <c r="E1032" s="1673"/>
      <c r="F1032" s="133"/>
      <c r="G1032" s="133"/>
      <c r="I1032" s="1409"/>
      <c r="J1032" s="93"/>
    </row>
    <row r="1033" spans="1:256">
      <c r="A1033" s="137">
        <v>2019</v>
      </c>
      <c r="B1033" s="73" t="s">
        <v>91</v>
      </c>
      <c r="C1033" s="143" t="s">
        <v>1135</v>
      </c>
      <c r="D1033" s="138" t="s">
        <v>227</v>
      </c>
      <c r="E1033" s="1674">
        <v>43604</v>
      </c>
      <c r="F1033" s="1656" t="s">
        <v>1154</v>
      </c>
      <c r="G1033" s="141">
        <v>3</v>
      </c>
      <c r="H1033" s="1561" t="s">
        <v>1155</v>
      </c>
      <c r="I1033" s="1409"/>
    </row>
    <row r="1034" spans="1:256">
      <c r="A1034" s="137">
        <v>2019</v>
      </c>
      <c r="B1034" s="73" t="s">
        <v>91</v>
      </c>
      <c r="C1034" s="143" t="s">
        <v>1135</v>
      </c>
      <c r="D1034" s="138" t="s">
        <v>227</v>
      </c>
      <c r="E1034" s="1674">
        <v>43604</v>
      </c>
      <c r="F1034" s="1656" t="s">
        <v>1156</v>
      </c>
      <c r="G1034" s="141">
        <v>10</v>
      </c>
      <c r="H1034" s="1561" t="s">
        <v>1157</v>
      </c>
      <c r="I1034" s="1409"/>
    </row>
    <row r="1035" spans="1:256">
      <c r="A1035" s="137">
        <v>2019</v>
      </c>
      <c r="B1035" s="73" t="s">
        <v>91</v>
      </c>
      <c r="C1035" s="143" t="s">
        <v>1135</v>
      </c>
      <c r="D1035" s="138" t="s">
        <v>227</v>
      </c>
      <c r="E1035" s="1674">
        <v>43604</v>
      </c>
      <c r="F1035" s="1656" t="s">
        <v>1158</v>
      </c>
      <c r="G1035" s="141">
        <v>7</v>
      </c>
      <c r="H1035" s="1561" t="s">
        <v>1159</v>
      </c>
      <c r="I1035" s="1409"/>
    </row>
    <row r="1036" spans="1:256">
      <c r="A1036" s="137">
        <v>2019</v>
      </c>
      <c r="B1036" s="73" t="s">
        <v>91</v>
      </c>
      <c r="C1036" s="143" t="s">
        <v>1135</v>
      </c>
      <c r="D1036" s="138" t="s">
        <v>227</v>
      </c>
      <c r="E1036" s="1674">
        <v>43604</v>
      </c>
      <c r="F1036" s="1656" t="s">
        <v>1160</v>
      </c>
      <c r="G1036" s="141">
        <v>10</v>
      </c>
      <c r="H1036" s="1561" t="s">
        <v>487</v>
      </c>
      <c r="I1036" s="1409"/>
    </row>
    <row r="1037" spans="1:256">
      <c r="A1037" s="147">
        <v>2019</v>
      </c>
      <c r="B1037" s="73" t="s">
        <v>91</v>
      </c>
      <c r="C1037" s="72" t="s">
        <v>1135</v>
      </c>
      <c r="D1037" s="73" t="s">
        <v>78</v>
      </c>
      <c r="E1037" s="1673">
        <v>43611</v>
      </c>
      <c r="F1037" s="133" t="s">
        <v>1161</v>
      </c>
      <c r="G1037" s="87">
        <v>10</v>
      </c>
      <c r="H1037" s="88" t="s">
        <v>747</v>
      </c>
      <c r="I1037" s="1409"/>
      <c r="J1037" s="2"/>
    </row>
    <row r="1038" spans="1:256">
      <c r="A1038" s="173">
        <v>2019</v>
      </c>
      <c r="B1038" s="73" t="s">
        <v>91</v>
      </c>
      <c r="C1038" s="174" t="s">
        <v>1135</v>
      </c>
      <c r="D1038" s="174" t="s">
        <v>277</v>
      </c>
      <c r="E1038" s="1679">
        <v>43716</v>
      </c>
      <c r="F1038" s="1662" t="s">
        <v>1162</v>
      </c>
      <c r="G1038" s="173">
        <v>3</v>
      </c>
      <c r="H1038" s="88" t="s">
        <v>1148</v>
      </c>
      <c r="I1038" s="1409"/>
    </row>
    <row r="1039" spans="1:256">
      <c r="A1039" s="173">
        <v>2019</v>
      </c>
      <c r="B1039" s="73" t="s">
        <v>91</v>
      </c>
      <c r="C1039" s="174" t="s">
        <v>1135</v>
      </c>
      <c r="D1039" s="174" t="s">
        <v>277</v>
      </c>
      <c r="E1039" s="1679">
        <v>43716</v>
      </c>
      <c r="F1039" s="1662" t="s">
        <v>1163</v>
      </c>
      <c r="G1039" s="173">
        <v>10</v>
      </c>
      <c r="H1039" s="88" t="s">
        <v>1080</v>
      </c>
      <c r="I1039" s="1409"/>
    </row>
    <row r="1040" spans="1:256">
      <c r="A1040" s="173">
        <v>2019</v>
      </c>
      <c r="B1040" s="73" t="s">
        <v>91</v>
      </c>
      <c r="C1040" s="174" t="s">
        <v>1135</v>
      </c>
      <c r="D1040" s="174" t="s">
        <v>277</v>
      </c>
      <c r="E1040" s="1679">
        <v>43716</v>
      </c>
      <c r="F1040" s="1662" t="s">
        <v>1164</v>
      </c>
      <c r="G1040" s="173">
        <v>7</v>
      </c>
      <c r="H1040" s="88" t="s">
        <v>912</v>
      </c>
      <c r="I1040" s="1409"/>
      <c r="IV1040" s="2"/>
    </row>
    <row r="1041" spans="1:256">
      <c r="A1041" s="173">
        <v>2019</v>
      </c>
      <c r="B1041" s="73" t="s">
        <v>91</v>
      </c>
      <c r="C1041" s="174" t="s">
        <v>1135</v>
      </c>
      <c r="D1041" s="174" t="s">
        <v>277</v>
      </c>
      <c r="E1041" s="1679">
        <v>43716</v>
      </c>
      <c r="F1041" s="1662" t="s">
        <v>1165</v>
      </c>
      <c r="G1041" s="173">
        <v>3</v>
      </c>
      <c r="H1041" s="88" t="s">
        <v>1166</v>
      </c>
      <c r="I1041" s="1409"/>
      <c r="IV1041" s="2"/>
    </row>
    <row r="1042" spans="1:256">
      <c r="A1042" s="173">
        <v>2019</v>
      </c>
      <c r="B1042" s="73" t="s">
        <v>91</v>
      </c>
      <c r="C1042" s="174" t="s">
        <v>1135</v>
      </c>
      <c r="D1042" s="174" t="s">
        <v>277</v>
      </c>
      <c r="E1042" s="1679">
        <v>43716</v>
      </c>
      <c r="F1042" s="1662" t="s">
        <v>1167</v>
      </c>
      <c r="G1042" s="173">
        <v>3</v>
      </c>
      <c r="H1042" s="88" t="s">
        <v>1168</v>
      </c>
      <c r="I1042" s="1409"/>
      <c r="IV1042" s="2"/>
    </row>
    <row r="1043" spans="1:256">
      <c r="A1043" s="173">
        <v>2019</v>
      </c>
      <c r="B1043" s="73" t="s">
        <v>91</v>
      </c>
      <c r="C1043" s="174" t="s">
        <v>1135</v>
      </c>
      <c r="D1043" s="174" t="s">
        <v>277</v>
      </c>
      <c r="E1043" s="1679">
        <v>43716</v>
      </c>
      <c r="F1043" s="1662" t="s">
        <v>1169</v>
      </c>
      <c r="G1043" s="173">
        <v>7</v>
      </c>
      <c r="H1043" s="88" t="s">
        <v>1170</v>
      </c>
      <c r="I1043" s="1409"/>
      <c r="IV1043" s="2"/>
    </row>
    <row r="1044" spans="1:256">
      <c r="A1044" s="173">
        <v>2019</v>
      </c>
      <c r="B1044" s="73" t="s">
        <v>91</v>
      </c>
      <c r="C1044" s="174" t="s">
        <v>1135</v>
      </c>
      <c r="D1044" s="174" t="s">
        <v>277</v>
      </c>
      <c r="E1044" s="1679">
        <v>43716</v>
      </c>
      <c r="F1044" s="1662" t="s">
        <v>1171</v>
      </c>
      <c r="G1044" s="173">
        <v>10</v>
      </c>
      <c r="H1044" s="88" t="s">
        <v>1153</v>
      </c>
      <c r="I1044" s="1409"/>
      <c r="IV1044" s="2"/>
    </row>
    <row r="1045" spans="1:256">
      <c r="A1045" s="173">
        <v>2019</v>
      </c>
      <c r="B1045" s="73" t="s">
        <v>91</v>
      </c>
      <c r="C1045" s="174" t="s">
        <v>1135</v>
      </c>
      <c r="D1045" s="73" t="s">
        <v>112</v>
      </c>
      <c r="E1045" s="1679">
        <v>43786</v>
      </c>
      <c r="F1045" s="1657" t="s">
        <v>1172</v>
      </c>
      <c r="G1045" s="173">
        <v>0</v>
      </c>
      <c r="H1045" s="88" t="s">
        <v>342</v>
      </c>
      <c r="I1045" s="1409" t="s">
        <v>234</v>
      </c>
      <c r="IV1045" s="2"/>
    </row>
    <row r="1046" spans="1:256">
      <c r="A1046" s="173">
        <v>2019</v>
      </c>
      <c r="B1046" s="73" t="s">
        <v>91</v>
      </c>
      <c r="C1046" s="174" t="s">
        <v>1135</v>
      </c>
      <c r="D1046" s="73" t="s">
        <v>112</v>
      </c>
      <c r="E1046" s="1679">
        <v>43786</v>
      </c>
      <c r="F1046" s="1657" t="s">
        <v>1172</v>
      </c>
      <c r="G1046" s="173">
        <v>0</v>
      </c>
      <c r="H1046" s="88" t="s">
        <v>275</v>
      </c>
      <c r="I1046" s="1409" t="s">
        <v>234</v>
      </c>
      <c r="IV1046" s="2"/>
    </row>
    <row r="1047" spans="1:256">
      <c r="A1047" s="173">
        <v>2019</v>
      </c>
      <c r="B1047" s="73" t="s">
        <v>91</v>
      </c>
      <c r="C1047" s="174" t="s">
        <v>1135</v>
      </c>
      <c r="D1047" s="73" t="s">
        <v>112</v>
      </c>
      <c r="E1047" s="1679">
        <v>43786</v>
      </c>
      <c r="F1047" s="1657" t="s">
        <v>1173</v>
      </c>
      <c r="G1047" s="173">
        <v>5</v>
      </c>
      <c r="H1047" s="88" t="s">
        <v>236</v>
      </c>
      <c r="I1047" s="1409"/>
      <c r="IV1047" s="2"/>
    </row>
    <row r="1048" spans="1:256">
      <c r="A1048" s="173">
        <v>2019</v>
      </c>
      <c r="B1048" s="73" t="s">
        <v>91</v>
      </c>
      <c r="C1048" s="174" t="s">
        <v>1135</v>
      </c>
      <c r="D1048" s="73" t="s">
        <v>112</v>
      </c>
      <c r="E1048" s="1679">
        <v>43786</v>
      </c>
      <c r="F1048" s="1657" t="s">
        <v>1173</v>
      </c>
      <c r="G1048" s="173">
        <v>5</v>
      </c>
      <c r="H1048" s="88" t="s">
        <v>273</v>
      </c>
      <c r="I1048" s="1409"/>
      <c r="IV1048" s="2"/>
    </row>
    <row r="1049" spans="1:256" ht="13.5" customHeight="1">
      <c r="A1049" s="147">
        <v>2019</v>
      </c>
      <c r="C1049" s="148"/>
      <c r="E1049" s="1673"/>
      <c r="F1049" s="133"/>
      <c r="G1049" s="133">
        <f>SUM(G1033:G1048)</f>
        <v>93</v>
      </c>
      <c r="I1049" s="1409"/>
      <c r="J1049" s="93"/>
      <c r="IV1049" s="2"/>
    </row>
    <row r="1050" spans="1:256" ht="13.5" customHeight="1">
      <c r="A1050" s="1866">
        <v>2020</v>
      </c>
      <c r="B1050" s="1860" t="s">
        <v>91</v>
      </c>
      <c r="C1050" s="2064" t="s">
        <v>1135</v>
      </c>
      <c r="D1050" s="2064" t="s">
        <v>252</v>
      </c>
      <c r="E1050" s="2065">
        <v>43891</v>
      </c>
      <c r="F1050" s="2066" t="s">
        <v>1174</v>
      </c>
      <c r="G1050" s="2090">
        <v>3</v>
      </c>
      <c r="H1050" s="2071" t="s">
        <v>1175</v>
      </c>
      <c r="J1050" s="93"/>
      <c r="IV1050" s="2"/>
    </row>
    <row r="1051" spans="1:256" ht="13.5" customHeight="1">
      <c r="A1051" s="1866">
        <v>2020</v>
      </c>
      <c r="B1051" s="1860" t="s">
        <v>91</v>
      </c>
      <c r="C1051" s="2064" t="s">
        <v>1135</v>
      </c>
      <c r="D1051" s="2064" t="s">
        <v>252</v>
      </c>
      <c r="E1051" s="2065">
        <v>43891</v>
      </c>
      <c r="F1051" s="2066" t="s">
        <v>1176</v>
      </c>
      <c r="G1051" s="2090">
        <v>3</v>
      </c>
      <c r="H1051" s="2071" t="s">
        <v>1177</v>
      </c>
      <c r="J1051" s="93"/>
      <c r="IV1051" s="2"/>
    </row>
    <row r="1052" spans="1:256" ht="13.5" customHeight="1">
      <c r="A1052" s="1866">
        <v>2020</v>
      </c>
      <c r="B1052" s="1860" t="s">
        <v>91</v>
      </c>
      <c r="C1052" s="2064" t="s">
        <v>1135</v>
      </c>
      <c r="D1052" s="2064" t="s">
        <v>252</v>
      </c>
      <c r="E1052" s="2065">
        <v>43891</v>
      </c>
      <c r="F1052" s="2066" t="s">
        <v>1178</v>
      </c>
      <c r="G1052" s="2090">
        <v>3</v>
      </c>
      <c r="H1052" s="2071" t="s">
        <v>1179</v>
      </c>
      <c r="J1052" s="93"/>
      <c r="IV1052" s="2"/>
    </row>
    <row r="1053" spans="1:256" ht="13.5" customHeight="1">
      <c r="A1053" s="1866">
        <v>2020</v>
      </c>
      <c r="B1053" s="1860" t="s">
        <v>91</v>
      </c>
      <c r="C1053" s="2064" t="s">
        <v>1135</v>
      </c>
      <c r="D1053" s="2064" t="s">
        <v>252</v>
      </c>
      <c r="E1053" s="2065">
        <v>43891</v>
      </c>
      <c r="F1053" s="2066" t="s">
        <v>1158</v>
      </c>
      <c r="G1053" s="2090">
        <v>10</v>
      </c>
      <c r="H1053" s="2071" t="s">
        <v>1180</v>
      </c>
      <c r="J1053" s="93"/>
      <c r="IV1053" s="2"/>
    </row>
    <row r="1054" spans="1:256" ht="13.5" customHeight="1">
      <c r="A1054" s="1866">
        <v>2020</v>
      </c>
      <c r="B1054" s="1860"/>
      <c r="C1054" s="2068"/>
      <c r="D1054" s="2063"/>
      <c r="E1054" s="2069"/>
      <c r="F1054" s="2070"/>
      <c r="G1054" s="2070">
        <f>SUM(G1050:G1053)</f>
        <v>19</v>
      </c>
      <c r="H1054" s="2072"/>
      <c r="J1054" s="93"/>
      <c r="IV1054" s="2"/>
    </row>
    <row r="1055" spans="1:256" ht="13.5" customHeight="1">
      <c r="A1055" s="1497">
        <v>2021</v>
      </c>
      <c r="B1055" s="1457" t="s">
        <v>91</v>
      </c>
      <c r="C1055" s="2037" t="s">
        <v>1135</v>
      </c>
      <c r="D1055" s="2037" t="s">
        <v>252</v>
      </c>
      <c r="E1055" s="2038">
        <v>44262</v>
      </c>
      <c r="F1055" s="2039" t="s">
        <v>5423</v>
      </c>
      <c r="G1055" s="2039">
        <v>7</v>
      </c>
      <c r="H1055" s="2047" t="s">
        <v>1026</v>
      </c>
      <c r="J1055" s="93"/>
      <c r="IV1055" s="2"/>
    </row>
    <row r="1056" spans="1:256" ht="13.5" customHeight="1">
      <c r="A1056" s="1497">
        <v>2021</v>
      </c>
      <c r="B1056" s="1457" t="s">
        <v>91</v>
      </c>
      <c r="C1056" s="2037" t="s">
        <v>1135</v>
      </c>
      <c r="D1056" s="2037" t="s">
        <v>252</v>
      </c>
      <c r="E1056" s="2038">
        <v>44262</v>
      </c>
      <c r="F1056" s="2039" t="s">
        <v>5424</v>
      </c>
      <c r="G1056" s="2039">
        <v>3</v>
      </c>
      <c r="H1056" s="2047" t="s">
        <v>605</v>
      </c>
      <c r="J1056" s="93"/>
      <c r="IV1056" s="2"/>
    </row>
    <row r="1057" spans="1:256" ht="13.5" customHeight="1">
      <c r="A1057" s="1497">
        <v>2021</v>
      </c>
      <c r="B1057" s="1457" t="s">
        <v>91</v>
      </c>
      <c r="C1057" s="2037" t="s">
        <v>1135</v>
      </c>
      <c r="D1057" s="2037" t="s">
        <v>252</v>
      </c>
      <c r="E1057" s="2038">
        <v>44262</v>
      </c>
      <c r="F1057" s="2039" t="s">
        <v>5425</v>
      </c>
      <c r="G1057" s="2039">
        <v>10</v>
      </c>
      <c r="H1057" s="2047" t="s">
        <v>1180</v>
      </c>
      <c r="J1057" s="93"/>
      <c r="IV1057" s="2"/>
    </row>
    <row r="1058" spans="1:256" ht="13.5" customHeight="1">
      <c r="A1058" s="1497">
        <v>2021</v>
      </c>
      <c r="B1058" s="1457" t="s">
        <v>91</v>
      </c>
      <c r="C1058" s="2037" t="s">
        <v>1135</v>
      </c>
      <c r="D1058" s="2037" t="s">
        <v>252</v>
      </c>
      <c r="E1058" s="2038">
        <v>44262</v>
      </c>
      <c r="F1058" s="2039" t="s">
        <v>5426</v>
      </c>
      <c r="G1058" s="2039">
        <v>3</v>
      </c>
      <c r="H1058" s="2047" t="s">
        <v>1115</v>
      </c>
      <c r="J1058" s="93"/>
      <c r="IV1058" s="2"/>
    </row>
    <row r="1059" spans="1:256" ht="13.5" customHeight="1">
      <c r="A1059" s="1497">
        <v>2021</v>
      </c>
      <c r="B1059" s="1457" t="s">
        <v>91</v>
      </c>
      <c r="C1059" s="2037" t="s">
        <v>1135</v>
      </c>
      <c r="D1059" s="2037" t="s">
        <v>252</v>
      </c>
      <c r="E1059" s="2038">
        <v>44262</v>
      </c>
      <c r="F1059" s="2039" t="s">
        <v>5427</v>
      </c>
      <c r="G1059" s="2039">
        <v>7</v>
      </c>
      <c r="H1059" s="2047" t="s">
        <v>1331</v>
      </c>
      <c r="J1059" s="93"/>
      <c r="IV1059" s="2"/>
    </row>
    <row r="1060" spans="1:256" ht="13.5" customHeight="1">
      <c r="A1060" s="1497">
        <v>2021</v>
      </c>
      <c r="B1060" s="1457" t="s">
        <v>91</v>
      </c>
      <c r="C1060" s="2037" t="s">
        <v>1135</v>
      </c>
      <c r="D1060" s="2037" t="s">
        <v>5486</v>
      </c>
      <c r="E1060" s="2038">
        <v>44332</v>
      </c>
      <c r="F1060" s="2040" t="s">
        <v>5610</v>
      </c>
      <c r="G1060" s="2039">
        <v>15</v>
      </c>
      <c r="H1060" s="2047" t="s">
        <v>5611</v>
      </c>
      <c r="J1060" s="93"/>
      <c r="IV1060" s="2"/>
    </row>
    <row r="1061" spans="1:256" ht="13.5" customHeight="1">
      <c r="A1061" s="1497">
        <v>2021</v>
      </c>
      <c r="B1061" s="1457" t="s">
        <v>91</v>
      </c>
      <c r="C1061" s="2037" t="s">
        <v>1135</v>
      </c>
      <c r="D1061" s="2037" t="s">
        <v>5486</v>
      </c>
      <c r="E1061" s="2038">
        <v>44332</v>
      </c>
      <c r="F1061" s="2040" t="s">
        <v>5612</v>
      </c>
      <c r="G1061" s="2039">
        <v>10</v>
      </c>
      <c r="H1061" s="2047" t="s">
        <v>5613</v>
      </c>
      <c r="J1061" s="93"/>
      <c r="IV1061" s="2"/>
    </row>
    <row r="1062" spans="1:256" ht="13.5" customHeight="1">
      <c r="A1062" s="1497">
        <v>2021</v>
      </c>
      <c r="B1062" s="1457" t="s">
        <v>91</v>
      </c>
      <c r="C1062" s="2037" t="s">
        <v>1135</v>
      </c>
      <c r="D1062" s="2037" t="s">
        <v>5486</v>
      </c>
      <c r="E1062" s="2038">
        <v>44332</v>
      </c>
      <c r="F1062" s="2040" t="s">
        <v>5614</v>
      </c>
      <c r="G1062" s="2039">
        <v>7</v>
      </c>
      <c r="H1062" s="2047" t="s">
        <v>5615</v>
      </c>
      <c r="J1062" s="93"/>
      <c r="IV1062" s="2"/>
    </row>
    <row r="1063" spans="1:256" ht="13.5" customHeight="1">
      <c r="A1063" s="1497">
        <v>2021</v>
      </c>
      <c r="B1063" s="1457"/>
      <c r="C1063" s="1498"/>
      <c r="D1063" s="1457"/>
      <c r="E1063" s="1684"/>
      <c r="F1063" s="1458"/>
      <c r="G1063" s="1458">
        <f>SUM(G1055:G1062)</f>
        <v>62</v>
      </c>
      <c r="H1063" s="1499"/>
      <c r="I1063" s="1409"/>
      <c r="J1063" s="93"/>
      <c r="IV1063" s="2"/>
    </row>
    <row r="1064" spans="1:256" ht="13.5" customHeight="1">
      <c r="A1064" s="1833">
        <v>2022</v>
      </c>
      <c r="B1064" s="1827" t="s">
        <v>91</v>
      </c>
      <c r="C1064" s="1877" t="s">
        <v>1135</v>
      </c>
      <c r="D1064" s="1827" t="s">
        <v>252</v>
      </c>
      <c r="E1064" s="1829">
        <v>44626</v>
      </c>
      <c r="F1064" s="1831" t="s">
        <v>5931</v>
      </c>
      <c r="G1064" s="1831">
        <v>3</v>
      </c>
      <c r="H1064" s="1832" t="s">
        <v>5840</v>
      </c>
      <c r="I1064" s="1857"/>
      <c r="J1064" s="93"/>
      <c r="IV1064" s="2"/>
    </row>
    <row r="1065" spans="1:256" ht="13.5" customHeight="1">
      <c r="A1065" s="1833">
        <v>2022</v>
      </c>
      <c r="B1065" s="1827" t="s">
        <v>91</v>
      </c>
      <c r="C1065" s="1877" t="s">
        <v>1135</v>
      </c>
      <c r="D1065" s="1827" t="s">
        <v>252</v>
      </c>
      <c r="E1065" s="1829">
        <v>44626</v>
      </c>
      <c r="F1065" s="1831" t="s">
        <v>5936</v>
      </c>
      <c r="G1065" s="1831">
        <v>7</v>
      </c>
      <c r="H1065" s="1832" t="s">
        <v>5845</v>
      </c>
      <c r="I1065" s="1857"/>
      <c r="J1065" s="93"/>
      <c r="IV1065" s="2"/>
    </row>
    <row r="1066" spans="1:256" ht="13.5" customHeight="1">
      <c r="A1066" s="1833">
        <v>2022</v>
      </c>
      <c r="B1066" s="1827" t="s">
        <v>91</v>
      </c>
      <c r="C1066" s="1877" t="s">
        <v>1135</v>
      </c>
      <c r="D1066" s="1827" t="s">
        <v>252</v>
      </c>
      <c r="E1066" s="1829">
        <v>44626</v>
      </c>
      <c r="F1066" s="1831" t="s">
        <v>5937</v>
      </c>
      <c r="G1066" s="1831">
        <v>3</v>
      </c>
      <c r="H1066" s="1832" t="s">
        <v>5846</v>
      </c>
      <c r="I1066" s="1857"/>
      <c r="J1066" s="93"/>
      <c r="IV1066" s="2"/>
    </row>
    <row r="1067" spans="1:256" ht="13.5" customHeight="1">
      <c r="A1067" s="1833">
        <v>2022</v>
      </c>
      <c r="B1067" s="1827" t="s">
        <v>91</v>
      </c>
      <c r="C1067" s="1877" t="s">
        <v>1135</v>
      </c>
      <c r="D1067" s="1827" t="s">
        <v>252</v>
      </c>
      <c r="E1067" s="1829">
        <v>44626</v>
      </c>
      <c r="F1067" s="1831" t="s">
        <v>5994</v>
      </c>
      <c r="G1067" s="1831">
        <v>10</v>
      </c>
      <c r="H1067" s="1832" t="s">
        <v>5905</v>
      </c>
      <c r="I1067" s="1857"/>
      <c r="J1067" s="93"/>
      <c r="IV1067" s="2"/>
    </row>
    <row r="1068" spans="1:256" ht="13.5" customHeight="1">
      <c r="A1068" s="1833">
        <v>2022</v>
      </c>
      <c r="B1068" s="1827" t="s">
        <v>91</v>
      </c>
      <c r="C1068" s="1877" t="s">
        <v>1135</v>
      </c>
      <c r="D1068" s="1827" t="s">
        <v>5683</v>
      </c>
      <c r="E1068" s="1829">
        <v>44703</v>
      </c>
      <c r="F1068" s="1831" t="s">
        <v>6209</v>
      </c>
      <c r="G1068" s="1831">
        <v>3</v>
      </c>
      <c r="H1068" s="1832" t="s">
        <v>6052</v>
      </c>
      <c r="I1068" s="1857"/>
      <c r="J1068" s="93"/>
      <c r="IV1068" s="2"/>
    </row>
    <row r="1069" spans="1:256" ht="13.5" customHeight="1">
      <c r="A1069" s="1833">
        <v>2022</v>
      </c>
      <c r="B1069" s="1827" t="s">
        <v>91</v>
      </c>
      <c r="C1069" s="1877" t="s">
        <v>1135</v>
      </c>
      <c r="D1069" s="1827" t="s">
        <v>5683</v>
      </c>
      <c r="E1069" s="1829">
        <v>44703</v>
      </c>
      <c r="F1069" s="1831" t="s">
        <v>6154</v>
      </c>
      <c r="G1069" s="1831">
        <v>3</v>
      </c>
      <c r="H1069" s="1832" t="s">
        <v>6100</v>
      </c>
      <c r="I1069" s="1857"/>
      <c r="J1069" s="93"/>
      <c r="IV1069" s="2"/>
    </row>
    <row r="1070" spans="1:256" ht="13.5" customHeight="1">
      <c r="A1070" s="1833">
        <v>2022</v>
      </c>
      <c r="B1070" s="1827" t="s">
        <v>91</v>
      </c>
      <c r="C1070" s="1877" t="s">
        <v>1135</v>
      </c>
      <c r="D1070" s="1827" t="s">
        <v>277</v>
      </c>
      <c r="E1070" s="1829">
        <v>44815</v>
      </c>
      <c r="F1070" s="1831" t="s">
        <v>6347</v>
      </c>
      <c r="G1070" s="1831">
        <v>3</v>
      </c>
      <c r="H1070" s="1832" t="s">
        <v>478</v>
      </c>
      <c r="I1070" s="1857"/>
      <c r="J1070" s="93"/>
      <c r="IV1070" s="2"/>
    </row>
    <row r="1071" spans="1:256" ht="13.5" customHeight="1">
      <c r="A1071" s="1833">
        <v>2022</v>
      </c>
      <c r="B1071" s="1827"/>
      <c r="C1071" s="1877"/>
      <c r="D1071" s="1827"/>
      <c r="E1071" s="1829"/>
      <c r="F1071" s="1831"/>
      <c r="G1071" s="1831">
        <v>32</v>
      </c>
      <c r="H1071" s="1832"/>
      <c r="I1071" s="1857"/>
      <c r="J1071" s="93"/>
      <c r="IV1071" s="2"/>
    </row>
    <row r="1072" spans="1:256" ht="13.5" customHeight="1">
      <c r="A1072" s="2181" t="s">
        <v>46</v>
      </c>
      <c r="B1072" s="2175"/>
      <c r="C1072" s="2182" t="s">
        <v>5762</v>
      </c>
      <c r="D1072" s="2175"/>
      <c r="E1072" s="2177"/>
      <c r="F1072" s="2179"/>
      <c r="G1072" s="2179">
        <v>206</v>
      </c>
      <c r="H1072" s="2180"/>
      <c r="I1072" s="1409"/>
      <c r="J1072" s="93"/>
      <c r="IV1072" s="2"/>
    </row>
    <row r="1073" spans="1:256" ht="13.5" customHeight="1">
      <c r="A1073" s="147"/>
      <c r="C1073" s="148"/>
      <c r="E1073" s="1673"/>
      <c r="F1073" s="133"/>
      <c r="G1073" s="133"/>
      <c r="I1073" s="1409"/>
      <c r="J1073" s="93"/>
      <c r="IV1073" s="2"/>
    </row>
    <row r="1074" spans="1:256" ht="13.5" customHeight="1">
      <c r="A1074" s="1866">
        <v>2020</v>
      </c>
      <c r="B1074" s="1860" t="s">
        <v>129</v>
      </c>
      <c r="C1074" s="1869" t="s">
        <v>5782</v>
      </c>
      <c r="D1074" s="1885"/>
      <c r="E1074" s="1886"/>
      <c r="F1074" s="1887"/>
      <c r="G1074" s="1859">
        <v>0</v>
      </c>
      <c r="H1074" s="157"/>
      <c r="I1074" s="1409"/>
      <c r="J1074" s="2"/>
    </row>
    <row r="1075" spans="1:256" ht="13.5" customHeight="1">
      <c r="A1075" s="1866">
        <v>2020</v>
      </c>
      <c r="B1075" s="1885"/>
      <c r="C1075" s="1890"/>
      <c r="D1075" s="1885"/>
      <c r="E1075" s="1886"/>
      <c r="F1075" s="1887"/>
      <c r="G1075" s="1859">
        <v>0</v>
      </c>
      <c r="H1075" s="157"/>
      <c r="I1075" s="1409"/>
      <c r="J1075" s="2"/>
    </row>
    <row r="1076" spans="1:256" ht="13.5" customHeight="1">
      <c r="A1076" s="2181" t="s">
        <v>46</v>
      </c>
      <c r="B1076" s="2175"/>
      <c r="C1076" s="2272" t="s">
        <v>5808</v>
      </c>
      <c r="D1076" s="2175"/>
      <c r="E1076" s="2177"/>
      <c r="F1076" s="2179"/>
      <c r="G1076" s="2179">
        <v>0</v>
      </c>
      <c r="H1076" s="2220"/>
      <c r="I1076" s="1409"/>
      <c r="J1076" s="2"/>
    </row>
    <row r="1077" spans="1:256" ht="13.5" customHeight="1">
      <c r="A1077" s="178"/>
      <c r="B1077" s="154"/>
      <c r="C1077" s="279"/>
      <c r="D1077" s="154"/>
      <c r="E1077" s="1677"/>
      <c r="F1077" s="153"/>
      <c r="G1077" s="153"/>
      <c r="H1077" s="157"/>
      <c r="I1077" s="1409"/>
      <c r="J1077" s="2"/>
    </row>
    <row r="1078" spans="1:256" ht="13.5" customHeight="1">
      <c r="A1078" s="1497">
        <v>2021</v>
      </c>
      <c r="B1078" s="1457" t="s">
        <v>53</v>
      </c>
      <c r="C1078" s="1537" t="s">
        <v>5748</v>
      </c>
      <c r="D1078" s="1457" t="s">
        <v>5745</v>
      </c>
      <c r="E1078" s="1684">
        <v>44276</v>
      </c>
      <c r="F1078" s="1458" t="s">
        <v>5749</v>
      </c>
      <c r="G1078" s="1458">
        <v>0</v>
      </c>
      <c r="H1078" s="1499" t="s">
        <v>435</v>
      </c>
      <c r="I1078" s="1409" t="s">
        <v>234</v>
      </c>
      <c r="J1078" s="2"/>
    </row>
    <row r="1079" spans="1:256" ht="13.5" customHeight="1">
      <c r="A1079" s="1497">
        <v>2021</v>
      </c>
      <c r="B1079" s="1457"/>
      <c r="C1079" s="1537"/>
      <c r="D1079" s="1457"/>
      <c r="E1079" s="1684"/>
      <c r="F1079" s="1458"/>
      <c r="G1079" s="1458">
        <v>0</v>
      </c>
      <c r="H1079" s="1499"/>
      <c r="I1079" s="1409"/>
      <c r="J1079" s="2"/>
    </row>
    <row r="1080" spans="1:256" ht="13.5" customHeight="1">
      <c r="A1080" s="2179" t="s">
        <v>46</v>
      </c>
      <c r="B1080" s="2307"/>
      <c r="C1080" s="2272" t="s">
        <v>5801</v>
      </c>
      <c r="D1080" s="2307"/>
      <c r="E1080" s="2308"/>
      <c r="F1080" s="2309"/>
      <c r="G1080" s="2179">
        <v>0</v>
      </c>
      <c r="H1080" s="2344"/>
      <c r="J1080" s="2"/>
    </row>
    <row r="1081" spans="1:256" ht="13.5" customHeight="1">
      <c r="A1081" s="178"/>
      <c r="B1081" s="154"/>
      <c r="C1081" s="279"/>
      <c r="D1081" s="154"/>
      <c r="E1081" s="1677"/>
      <c r="F1081" s="153"/>
      <c r="G1081" s="153"/>
      <c r="H1081" s="157"/>
      <c r="I1081" s="1409"/>
      <c r="J1081" s="2"/>
    </row>
    <row r="1082" spans="1:256" ht="13.5" customHeight="1">
      <c r="A1082" s="1497">
        <v>2021</v>
      </c>
      <c r="B1082" s="1457" t="s">
        <v>91</v>
      </c>
      <c r="C1082" s="1459" t="s">
        <v>171</v>
      </c>
      <c r="D1082" s="2037" t="s">
        <v>5486</v>
      </c>
      <c r="E1082" s="2038">
        <v>44332</v>
      </c>
      <c r="F1082" s="2040" t="s">
        <v>5617</v>
      </c>
      <c r="G1082" s="2039">
        <v>7</v>
      </c>
      <c r="H1082" s="2047" t="s">
        <v>5618</v>
      </c>
      <c r="J1082" s="2"/>
    </row>
    <row r="1083" spans="1:256" ht="13.5" customHeight="1">
      <c r="A1083" s="1497">
        <v>2021</v>
      </c>
      <c r="B1083" s="1457"/>
      <c r="C1083" s="1537"/>
      <c r="D1083" s="2086"/>
      <c r="E1083" s="2087"/>
      <c r="F1083" s="2088"/>
      <c r="G1083" s="2088">
        <f>SUM(G1082)</f>
        <v>7</v>
      </c>
      <c r="H1083" s="2089"/>
      <c r="J1083" s="2"/>
    </row>
    <row r="1084" spans="1:256" ht="13.5" customHeight="1">
      <c r="A1084" s="2345" t="s">
        <v>46</v>
      </c>
      <c r="B1084" s="2346" t="s">
        <v>5616</v>
      </c>
      <c r="C1084" s="2347" t="s">
        <v>1197</v>
      </c>
      <c r="D1084" s="2346"/>
      <c r="E1084" s="2348"/>
      <c r="F1084" s="2349"/>
      <c r="G1084" s="2349">
        <f>G1083</f>
        <v>7</v>
      </c>
      <c r="H1084" s="2350"/>
      <c r="I1084" s="1409"/>
      <c r="J1084" s="2"/>
      <c r="IR1084" s="90">
        <f>SUBTOTAL(9,A1084:IQ1084)</f>
        <v>7</v>
      </c>
    </row>
    <row r="1085" spans="1:256" ht="13.5" customHeight="1">
      <c r="A1085" s="147"/>
      <c r="C1085" s="148"/>
      <c r="E1085" s="1673"/>
      <c r="F1085" s="133"/>
      <c r="G1085" s="133"/>
      <c r="I1085" s="1409"/>
      <c r="J1085" s="2"/>
    </row>
    <row r="1086" spans="1:256">
      <c r="A1086" s="137">
        <v>2019</v>
      </c>
      <c r="B1086" s="73" t="s">
        <v>91</v>
      </c>
      <c r="C1086" s="143" t="s">
        <v>122</v>
      </c>
      <c r="D1086" s="138" t="s">
        <v>227</v>
      </c>
      <c r="E1086" s="1674">
        <v>43604</v>
      </c>
      <c r="F1086" s="1656" t="s">
        <v>1233</v>
      </c>
      <c r="G1086" s="141">
        <v>10</v>
      </c>
      <c r="H1086" s="1561" t="s">
        <v>761</v>
      </c>
      <c r="I1086" s="1409"/>
      <c r="IV1086" s="2"/>
    </row>
    <row r="1087" spans="1:256">
      <c r="A1087" s="137">
        <v>2019</v>
      </c>
      <c r="B1087" s="73" t="s">
        <v>91</v>
      </c>
      <c r="C1087" s="143" t="s">
        <v>122</v>
      </c>
      <c r="D1087" s="138" t="s">
        <v>227</v>
      </c>
      <c r="E1087" s="1674">
        <v>43604</v>
      </c>
      <c r="F1087" s="1656" t="s">
        <v>1251</v>
      </c>
      <c r="G1087" s="141">
        <v>7</v>
      </c>
      <c r="H1087" s="1561" t="s">
        <v>1252</v>
      </c>
      <c r="I1087" s="1409"/>
      <c r="IV1087" s="2"/>
    </row>
    <row r="1088" spans="1:256">
      <c r="A1088" s="137">
        <v>2019</v>
      </c>
      <c r="B1088" s="73" t="s">
        <v>91</v>
      </c>
      <c r="C1088" s="143" t="s">
        <v>122</v>
      </c>
      <c r="D1088" s="138" t="s">
        <v>227</v>
      </c>
      <c r="E1088" s="1674">
        <v>43604</v>
      </c>
      <c r="F1088" s="1656" t="s">
        <v>1234</v>
      </c>
      <c r="G1088" s="141">
        <v>10</v>
      </c>
      <c r="H1088" s="1561" t="s">
        <v>1235</v>
      </c>
      <c r="I1088" s="1409"/>
      <c r="IV1088" s="2"/>
    </row>
    <row r="1089" spans="1:256">
      <c r="A1089" s="137">
        <v>2019</v>
      </c>
      <c r="B1089" s="73" t="s">
        <v>91</v>
      </c>
      <c r="C1089" s="143" t="s">
        <v>122</v>
      </c>
      <c r="D1089" s="138" t="s">
        <v>227</v>
      </c>
      <c r="E1089" s="1674">
        <v>43604</v>
      </c>
      <c r="F1089" s="1656" t="s">
        <v>1236</v>
      </c>
      <c r="G1089" s="141">
        <v>7</v>
      </c>
      <c r="H1089" s="1561" t="s">
        <v>1237</v>
      </c>
      <c r="I1089" s="1409"/>
      <c r="IV1089" s="2"/>
    </row>
    <row r="1090" spans="1:256">
      <c r="A1090" s="137">
        <v>2019</v>
      </c>
      <c r="B1090" s="73" t="s">
        <v>91</v>
      </c>
      <c r="C1090" s="143" t="s">
        <v>122</v>
      </c>
      <c r="D1090" s="138" t="s">
        <v>227</v>
      </c>
      <c r="E1090" s="1674">
        <v>43604</v>
      </c>
      <c r="F1090" s="1656" t="s">
        <v>1238</v>
      </c>
      <c r="G1090" s="141">
        <v>7</v>
      </c>
      <c r="H1090" s="1561" t="s">
        <v>1239</v>
      </c>
      <c r="I1090" s="1409"/>
      <c r="IV1090" s="2"/>
    </row>
    <row r="1091" spans="1:256">
      <c r="A1091" s="137">
        <v>2019</v>
      </c>
      <c r="B1091" s="73" t="s">
        <v>91</v>
      </c>
      <c r="C1091" s="143" t="s">
        <v>122</v>
      </c>
      <c r="D1091" s="138" t="s">
        <v>227</v>
      </c>
      <c r="E1091" s="1674">
        <v>43604</v>
      </c>
      <c r="F1091" s="1656" t="s">
        <v>1240</v>
      </c>
      <c r="G1091" s="141">
        <v>10</v>
      </c>
      <c r="H1091" s="1561" t="s">
        <v>1241</v>
      </c>
      <c r="I1091" s="1409"/>
      <c r="IV1091" s="2"/>
    </row>
    <row r="1092" spans="1:256">
      <c r="A1092" s="137">
        <v>2019</v>
      </c>
      <c r="B1092" s="73" t="s">
        <v>91</v>
      </c>
      <c r="C1092" s="143" t="s">
        <v>122</v>
      </c>
      <c r="D1092" s="138" t="s">
        <v>227</v>
      </c>
      <c r="E1092" s="1674">
        <v>43604</v>
      </c>
      <c r="F1092" s="1656" t="s">
        <v>1242</v>
      </c>
      <c r="G1092" s="141">
        <v>7</v>
      </c>
      <c r="H1092" s="1561" t="s">
        <v>1243</v>
      </c>
      <c r="I1092" s="1409"/>
      <c r="IV1092" s="2"/>
    </row>
    <row r="1093" spans="1:256">
      <c r="A1093" s="137">
        <v>2019</v>
      </c>
      <c r="B1093" s="73" t="s">
        <v>91</v>
      </c>
      <c r="C1093" s="143" t="s">
        <v>122</v>
      </c>
      <c r="D1093" s="138" t="s">
        <v>227</v>
      </c>
      <c r="E1093" s="1674">
        <v>43604</v>
      </c>
      <c r="F1093" s="1656" t="s">
        <v>1244</v>
      </c>
      <c r="G1093" s="141">
        <v>10</v>
      </c>
      <c r="H1093" s="1561" t="s">
        <v>1245</v>
      </c>
      <c r="I1093" s="1409"/>
      <c r="IV1093" s="2"/>
    </row>
    <row r="1094" spans="1:256">
      <c r="A1094" s="137">
        <v>2019</v>
      </c>
      <c r="B1094" s="73" t="s">
        <v>91</v>
      </c>
      <c r="C1094" s="143" t="s">
        <v>122</v>
      </c>
      <c r="D1094" s="138" t="s">
        <v>227</v>
      </c>
      <c r="E1094" s="1674">
        <v>43604</v>
      </c>
      <c r="F1094" s="1656" t="s">
        <v>1246</v>
      </c>
      <c r="G1094" s="141">
        <v>7</v>
      </c>
      <c r="H1094" s="1561" t="s">
        <v>1247</v>
      </c>
      <c r="I1094" s="1409"/>
      <c r="IV1094" s="2"/>
    </row>
    <row r="1095" spans="1:256">
      <c r="A1095" s="137">
        <v>2019</v>
      </c>
      <c r="B1095" s="73" t="s">
        <v>91</v>
      </c>
      <c r="C1095" s="143" t="s">
        <v>122</v>
      </c>
      <c r="D1095" s="138" t="s">
        <v>227</v>
      </c>
      <c r="E1095" s="1674">
        <v>43604</v>
      </c>
      <c r="F1095" s="1656" t="s">
        <v>1248</v>
      </c>
      <c r="G1095" s="141">
        <v>3</v>
      </c>
      <c r="H1095" s="1561" t="s">
        <v>1249</v>
      </c>
      <c r="I1095" s="1409"/>
      <c r="IV1095" s="2"/>
    </row>
    <row r="1096" spans="1:256">
      <c r="A1096" s="137">
        <v>2019</v>
      </c>
      <c r="B1096" s="73" t="s">
        <v>91</v>
      </c>
      <c r="C1096" s="143" t="s">
        <v>1250</v>
      </c>
      <c r="D1096" s="138" t="s">
        <v>227</v>
      </c>
      <c r="E1096" s="1674">
        <v>43604</v>
      </c>
      <c r="F1096" s="1656" t="s">
        <v>1253</v>
      </c>
      <c r="G1096" s="141">
        <v>10</v>
      </c>
      <c r="H1096" s="1561" t="s">
        <v>1209</v>
      </c>
      <c r="I1096" s="1409"/>
      <c r="IV1096" s="2"/>
    </row>
    <row r="1097" spans="1:256">
      <c r="A1097" s="137">
        <v>2019</v>
      </c>
      <c r="B1097" s="73" t="s">
        <v>91</v>
      </c>
      <c r="C1097" s="143" t="s">
        <v>1250</v>
      </c>
      <c r="D1097" s="138" t="s">
        <v>227</v>
      </c>
      <c r="E1097" s="1674">
        <v>43604</v>
      </c>
      <c r="F1097" s="1656" t="s">
        <v>1254</v>
      </c>
      <c r="G1097" s="141">
        <v>7</v>
      </c>
      <c r="H1097" s="1561" t="s">
        <v>1255</v>
      </c>
      <c r="I1097" s="1409"/>
      <c r="IV1097" s="2"/>
    </row>
    <row r="1098" spans="1:256">
      <c r="A1098" s="147">
        <v>2019</v>
      </c>
      <c r="B1098" s="73" t="s">
        <v>91</v>
      </c>
      <c r="C1098" s="72" t="s">
        <v>122</v>
      </c>
      <c r="D1098" s="73" t="s">
        <v>78</v>
      </c>
      <c r="E1098" s="1673">
        <v>43611</v>
      </c>
      <c r="F1098" s="133" t="s">
        <v>1256</v>
      </c>
      <c r="G1098" s="87">
        <v>15</v>
      </c>
      <c r="H1098" s="88" t="s">
        <v>1235</v>
      </c>
      <c r="I1098" s="1409"/>
      <c r="J1098" s="2"/>
      <c r="IV1098" s="2"/>
    </row>
    <row r="1099" spans="1:256">
      <c r="A1099" s="147">
        <v>2019</v>
      </c>
      <c r="B1099" s="73" t="s">
        <v>91</v>
      </c>
      <c r="C1099" s="72" t="s">
        <v>122</v>
      </c>
      <c r="D1099" s="73" t="s">
        <v>78</v>
      </c>
      <c r="E1099" s="1673">
        <v>43611</v>
      </c>
      <c r="F1099" s="133" t="s">
        <v>1257</v>
      </c>
      <c r="G1099" s="87">
        <v>10</v>
      </c>
      <c r="H1099" s="88" t="s">
        <v>1258</v>
      </c>
      <c r="I1099" s="1409"/>
      <c r="J1099" s="2"/>
      <c r="IV1099" s="2"/>
    </row>
    <row r="1100" spans="1:256">
      <c r="A1100" s="147">
        <v>2019</v>
      </c>
      <c r="B1100" s="73" t="s">
        <v>91</v>
      </c>
      <c r="C1100" s="72" t="s">
        <v>122</v>
      </c>
      <c r="D1100" s="73" t="s">
        <v>78</v>
      </c>
      <c r="E1100" s="1673">
        <v>43611</v>
      </c>
      <c r="F1100" s="133" t="s">
        <v>1259</v>
      </c>
      <c r="G1100" s="87">
        <v>15</v>
      </c>
      <c r="H1100" s="88" t="s">
        <v>1209</v>
      </c>
      <c r="I1100" s="1409"/>
      <c r="J1100" s="2"/>
      <c r="IV1100" s="2"/>
    </row>
    <row r="1101" spans="1:256">
      <c r="A1101" s="147">
        <v>2019</v>
      </c>
      <c r="B1101" s="73" t="s">
        <v>91</v>
      </c>
      <c r="C1101" s="72" t="s">
        <v>122</v>
      </c>
      <c r="D1101" s="73" t="s">
        <v>78</v>
      </c>
      <c r="E1101" s="1673">
        <v>43611</v>
      </c>
      <c r="F1101" s="133" t="s">
        <v>1260</v>
      </c>
      <c r="G1101" s="87">
        <v>5</v>
      </c>
      <c r="H1101" s="88" t="s">
        <v>1261</v>
      </c>
      <c r="I1101" s="1409"/>
      <c r="J1101" s="2"/>
      <c r="IV1101" s="2"/>
    </row>
    <row r="1102" spans="1:256">
      <c r="A1102" s="173">
        <v>2019</v>
      </c>
      <c r="B1102" s="73" t="s">
        <v>91</v>
      </c>
      <c r="C1102" s="174" t="s">
        <v>122</v>
      </c>
      <c r="D1102" s="174" t="s">
        <v>277</v>
      </c>
      <c r="E1102" s="1679">
        <v>43716</v>
      </c>
      <c r="F1102" s="1662" t="s">
        <v>1262</v>
      </c>
      <c r="G1102" s="173">
        <v>3</v>
      </c>
      <c r="H1102" s="88" t="s">
        <v>690</v>
      </c>
      <c r="I1102" s="1409"/>
      <c r="IV1102" s="2"/>
    </row>
    <row r="1103" spans="1:256">
      <c r="A1103" s="173">
        <v>2019</v>
      </c>
      <c r="B1103" s="73" t="s">
        <v>91</v>
      </c>
      <c r="C1103" s="174" t="s">
        <v>122</v>
      </c>
      <c r="D1103" s="174" t="s">
        <v>277</v>
      </c>
      <c r="E1103" s="1679">
        <v>43716</v>
      </c>
      <c r="F1103" s="1662" t="s">
        <v>1263</v>
      </c>
      <c r="G1103" s="173">
        <v>10</v>
      </c>
      <c r="H1103" s="88" t="s">
        <v>825</v>
      </c>
      <c r="I1103" s="1409"/>
      <c r="IV1103" s="2"/>
    </row>
    <row r="1104" spans="1:256">
      <c r="A1104" s="173">
        <v>2019</v>
      </c>
      <c r="B1104" s="73" t="s">
        <v>91</v>
      </c>
      <c r="C1104" s="174" t="s">
        <v>122</v>
      </c>
      <c r="D1104" s="174" t="s">
        <v>277</v>
      </c>
      <c r="E1104" s="1679">
        <v>43716</v>
      </c>
      <c r="F1104" s="1662" t="s">
        <v>1264</v>
      </c>
      <c r="G1104" s="173">
        <v>10</v>
      </c>
      <c r="H1104" s="88" t="s">
        <v>910</v>
      </c>
      <c r="I1104" s="1409"/>
      <c r="IV1104" s="2"/>
    </row>
    <row r="1105" spans="1:256">
      <c r="A1105" s="173">
        <v>2019</v>
      </c>
      <c r="B1105" s="73" t="s">
        <v>91</v>
      </c>
      <c r="C1105" s="174" t="s">
        <v>122</v>
      </c>
      <c r="D1105" s="174" t="s">
        <v>277</v>
      </c>
      <c r="E1105" s="1679">
        <v>43716</v>
      </c>
      <c r="F1105" s="1662" t="s">
        <v>1265</v>
      </c>
      <c r="G1105" s="173">
        <v>3</v>
      </c>
      <c r="H1105" s="88" t="s">
        <v>1219</v>
      </c>
      <c r="I1105" s="1409"/>
      <c r="IV1105" s="2"/>
    </row>
    <row r="1106" spans="1:256">
      <c r="A1106" s="173">
        <v>2019</v>
      </c>
      <c r="B1106" s="73" t="s">
        <v>91</v>
      </c>
      <c r="C1106" s="174" t="s">
        <v>122</v>
      </c>
      <c r="D1106" s="174" t="s">
        <v>277</v>
      </c>
      <c r="E1106" s="1679">
        <v>43716</v>
      </c>
      <c r="F1106" s="1662" t="s">
        <v>1266</v>
      </c>
      <c r="G1106" s="173">
        <v>10</v>
      </c>
      <c r="H1106" s="88" t="s">
        <v>1221</v>
      </c>
      <c r="I1106" s="1409"/>
    </row>
    <row r="1107" spans="1:256">
      <c r="A1107" s="173">
        <v>2019</v>
      </c>
      <c r="B1107" s="73" t="s">
        <v>91</v>
      </c>
      <c r="C1107" s="174" t="s">
        <v>122</v>
      </c>
      <c r="D1107" s="174" t="s">
        <v>277</v>
      </c>
      <c r="E1107" s="1679">
        <v>43716</v>
      </c>
      <c r="F1107" s="1662" t="s">
        <v>1267</v>
      </c>
      <c r="G1107" s="173">
        <v>7</v>
      </c>
      <c r="H1107" s="88" t="s">
        <v>972</v>
      </c>
      <c r="I1107" s="1409"/>
    </row>
    <row r="1108" spans="1:256">
      <c r="A1108" s="173">
        <v>2019</v>
      </c>
      <c r="B1108" s="73" t="s">
        <v>91</v>
      </c>
      <c r="C1108" s="174" t="s">
        <v>122</v>
      </c>
      <c r="D1108" s="174" t="s">
        <v>277</v>
      </c>
      <c r="E1108" s="1679">
        <v>43716</v>
      </c>
      <c r="F1108" s="1662" t="s">
        <v>1268</v>
      </c>
      <c r="G1108" s="173">
        <v>3</v>
      </c>
      <c r="H1108" s="88" t="s">
        <v>1269</v>
      </c>
      <c r="I1108" s="1409"/>
    </row>
    <row r="1109" spans="1:256">
      <c r="A1109" s="173">
        <v>2019</v>
      </c>
      <c r="B1109" s="73" t="s">
        <v>91</v>
      </c>
      <c r="C1109" s="174" t="s">
        <v>122</v>
      </c>
      <c r="D1109" s="174" t="s">
        <v>277</v>
      </c>
      <c r="E1109" s="1679">
        <v>43716</v>
      </c>
      <c r="F1109" s="1662" t="s">
        <v>1270</v>
      </c>
      <c r="G1109" s="173">
        <v>3</v>
      </c>
      <c r="H1109" s="88" t="s">
        <v>1271</v>
      </c>
      <c r="I1109" s="1409"/>
    </row>
    <row r="1110" spans="1:256">
      <c r="A1110" s="173">
        <v>2019</v>
      </c>
      <c r="B1110" s="73" t="s">
        <v>91</v>
      </c>
      <c r="C1110" s="174" t="s">
        <v>122</v>
      </c>
      <c r="D1110" s="174" t="s">
        <v>277</v>
      </c>
      <c r="E1110" s="1679">
        <v>43716</v>
      </c>
      <c r="F1110" s="1662" t="s">
        <v>1272</v>
      </c>
      <c r="G1110" s="173">
        <v>3</v>
      </c>
      <c r="H1110" s="88" t="s">
        <v>852</v>
      </c>
      <c r="I1110" s="1409"/>
    </row>
    <row r="1111" spans="1:256">
      <c r="A1111" s="173">
        <v>2019</v>
      </c>
      <c r="B1111" s="73" t="s">
        <v>91</v>
      </c>
      <c r="C1111" s="174" t="s">
        <v>122</v>
      </c>
      <c r="D1111" s="174" t="s">
        <v>277</v>
      </c>
      <c r="E1111" s="1679">
        <v>43716</v>
      </c>
      <c r="F1111" s="1662" t="s">
        <v>1273</v>
      </c>
      <c r="G1111" s="173">
        <v>7</v>
      </c>
      <c r="H1111" s="88" t="s">
        <v>1274</v>
      </c>
      <c r="I1111" s="1409"/>
    </row>
    <row r="1112" spans="1:256">
      <c r="A1112" s="173">
        <v>2019</v>
      </c>
      <c r="B1112" s="73" t="s">
        <v>91</v>
      </c>
      <c r="C1112" s="174" t="s">
        <v>122</v>
      </c>
      <c r="D1112" s="174" t="s">
        <v>277</v>
      </c>
      <c r="E1112" s="1679">
        <v>43716</v>
      </c>
      <c r="F1112" s="1662" t="s">
        <v>1275</v>
      </c>
      <c r="G1112" s="173">
        <v>7</v>
      </c>
      <c r="H1112" s="88" t="s">
        <v>1276</v>
      </c>
      <c r="I1112" s="1409"/>
    </row>
    <row r="1113" spans="1:256">
      <c r="A1113" s="173">
        <v>2019</v>
      </c>
      <c r="B1113" s="73" t="s">
        <v>91</v>
      </c>
      <c r="C1113" s="174" t="s">
        <v>122</v>
      </c>
      <c r="D1113" s="174" t="s">
        <v>277</v>
      </c>
      <c r="E1113" s="1679">
        <v>43716</v>
      </c>
      <c r="F1113" s="1662" t="s">
        <v>1277</v>
      </c>
      <c r="G1113" s="173">
        <v>10</v>
      </c>
      <c r="H1113" s="88" t="s">
        <v>1278</v>
      </c>
      <c r="I1113" s="1409"/>
    </row>
    <row r="1114" spans="1:256">
      <c r="A1114" s="173">
        <v>2019</v>
      </c>
      <c r="B1114" s="73" t="s">
        <v>91</v>
      </c>
      <c r="C1114" s="174" t="s">
        <v>122</v>
      </c>
      <c r="D1114" s="174" t="s">
        <v>277</v>
      </c>
      <c r="E1114" s="1679">
        <v>43716</v>
      </c>
      <c r="F1114" s="1662" t="s">
        <v>1279</v>
      </c>
      <c r="G1114" s="173">
        <v>7</v>
      </c>
      <c r="H1114" s="88" t="s">
        <v>1280</v>
      </c>
      <c r="I1114" s="1409"/>
    </row>
    <row r="1115" spans="1:256">
      <c r="A1115" s="173">
        <v>2019</v>
      </c>
      <c r="B1115" s="73" t="s">
        <v>91</v>
      </c>
      <c r="C1115" s="174" t="s">
        <v>122</v>
      </c>
      <c r="D1115" s="174" t="s">
        <v>277</v>
      </c>
      <c r="E1115" s="1679">
        <v>43716</v>
      </c>
      <c r="F1115" s="1662" t="s">
        <v>1281</v>
      </c>
      <c r="G1115" s="173">
        <v>10</v>
      </c>
      <c r="H1115" s="88" t="s">
        <v>1230</v>
      </c>
      <c r="I1115" s="1409"/>
    </row>
    <row r="1116" spans="1:256">
      <c r="A1116" s="173">
        <v>2019</v>
      </c>
      <c r="B1116" s="73" t="s">
        <v>91</v>
      </c>
      <c r="C1116" s="174" t="s">
        <v>122</v>
      </c>
      <c r="D1116" s="174" t="s">
        <v>277</v>
      </c>
      <c r="E1116" s="1679">
        <v>43716</v>
      </c>
      <c r="F1116" s="1662" t="s">
        <v>1282</v>
      </c>
      <c r="G1116" s="173">
        <v>7</v>
      </c>
      <c r="H1116" s="88" t="s">
        <v>1232</v>
      </c>
      <c r="I1116" s="1409"/>
    </row>
    <row r="1117" spans="1:256">
      <c r="A1117" s="173">
        <v>2019</v>
      </c>
      <c r="B1117" s="73" t="s">
        <v>91</v>
      </c>
      <c r="C1117" s="174" t="s">
        <v>122</v>
      </c>
      <c r="D1117" s="174" t="s">
        <v>277</v>
      </c>
      <c r="E1117" s="1679">
        <v>43716</v>
      </c>
      <c r="F1117" s="1662" t="s">
        <v>1283</v>
      </c>
      <c r="G1117" s="173">
        <v>3</v>
      </c>
      <c r="H1117" s="88" t="s">
        <v>1284</v>
      </c>
      <c r="I1117" s="1409"/>
    </row>
    <row r="1118" spans="1:256">
      <c r="A1118" s="147">
        <v>2019</v>
      </c>
      <c r="E1118" s="1673"/>
      <c r="F1118" s="1657"/>
      <c r="G1118" s="133">
        <f>SUM(G1086:G1117)</f>
        <v>243</v>
      </c>
      <c r="I1118" s="1409"/>
      <c r="J1118" s="2"/>
    </row>
    <row r="1119" spans="1:256">
      <c r="A1119" s="1497">
        <v>2021</v>
      </c>
      <c r="B1119" s="1457" t="s">
        <v>91</v>
      </c>
      <c r="C1119" s="2037" t="s">
        <v>122</v>
      </c>
      <c r="D1119" s="2037" t="s">
        <v>5486</v>
      </c>
      <c r="E1119" s="2038">
        <v>44332</v>
      </c>
      <c r="F1119" s="2040" t="s">
        <v>5619</v>
      </c>
      <c r="G1119" s="2039">
        <v>7</v>
      </c>
      <c r="H1119" s="2047" t="s">
        <v>5620</v>
      </c>
      <c r="J1119" s="2"/>
    </row>
    <row r="1120" spans="1:256">
      <c r="A1120" s="1497">
        <v>2021</v>
      </c>
      <c r="B1120" s="1457" t="s">
        <v>91</v>
      </c>
      <c r="C1120" s="2037" t="s">
        <v>122</v>
      </c>
      <c r="D1120" s="2037" t="s">
        <v>5486</v>
      </c>
      <c r="E1120" s="2038">
        <v>44332</v>
      </c>
      <c r="F1120" s="2040" t="s">
        <v>5715</v>
      </c>
      <c r="G1120" s="2039">
        <v>3</v>
      </c>
      <c r="H1120" s="2047" t="s">
        <v>5682</v>
      </c>
      <c r="J1120" s="2"/>
    </row>
    <row r="1121" spans="1:10">
      <c r="A1121" s="1497">
        <v>2021</v>
      </c>
      <c r="B1121" s="1457" t="s">
        <v>91</v>
      </c>
      <c r="C1121" s="2037" t="s">
        <v>122</v>
      </c>
      <c r="D1121" s="2037" t="s">
        <v>5486</v>
      </c>
      <c r="E1121" s="2038">
        <v>44332</v>
      </c>
      <c r="F1121" s="2040" t="s">
        <v>5621</v>
      </c>
      <c r="G1121" s="2039">
        <v>10</v>
      </c>
      <c r="H1121" s="2047" t="s">
        <v>5622</v>
      </c>
      <c r="J1121" s="2"/>
    </row>
    <row r="1122" spans="1:10">
      <c r="A1122" s="1497">
        <v>2021</v>
      </c>
      <c r="B1122" s="1457" t="s">
        <v>91</v>
      </c>
      <c r="C1122" s="2037" t="s">
        <v>122</v>
      </c>
      <c r="D1122" s="2037" t="s">
        <v>5486</v>
      </c>
      <c r="E1122" s="2038">
        <v>44332</v>
      </c>
      <c r="F1122" s="2040" t="s">
        <v>5623</v>
      </c>
      <c r="G1122" s="2039">
        <v>15</v>
      </c>
      <c r="H1122" s="2047" t="s">
        <v>5624</v>
      </c>
      <c r="J1122" s="2"/>
    </row>
    <row r="1123" spans="1:10">
      <c r="A1123" s="1497">
        <v>2021</v>
      </c>
      <c r="B1123" s="1457" t="s">
        <v>91</v>
      </c>
      <c r="C1123" s="2037" t="s">
        <v>122</v>
      </c>
      <c r="D1123" s="2037" t="s">
        <v>5486</v>
      </c>
      <c r="E1123" s="2038">
        <v>44332</v>
      </c>
      <c r="F1123" s="2040" t="s">
        <v>5625</v>
      </c>
      <c r="G1123" s="2039">
        <v>10</v>
      </c>
      <c r="H1123" s="2047" t="s">
        <v>5626</v>
      </c>
      <c r="J1123" s="2"/>
    </row>
    <row r="1124" spans="1:10">
      <c r="A1124" s="1497">
        <v>2021</v>
      </c>
      <c r="B1124" s="1457" t="s">
        <v>91</v>
      </c>
      <c r="C1124" s="2037" t="s">
        <v>122</v>
      </c>
      <c r="D1124" s="2037" t="s">
        <v>5486</v>
      </c>
      <c r="E1124" s="2038">
        <v>44332</v>
      </c>
      <c r="F1124" s="2040" t="s">
        <v>5627</v>
      </c>
      <c r="G1124" s="2039">
        <v>7</v>
      </c>
      <c r="H1124" s="2047" t="s">
        <v>5628</v>
      </c>
      <c r="J1124" s="2"/>
    </row>
    <row r="1125" spans="1:10">
      <c r="A1125" s="1497">
        <v>2021</v>
      </c>
      <c r="B1125" s="1457" t="s">
        <v>91</v>
      </c>
      <c r="C1125" s="2037" t="s">
        <v>122</v>
      </c>
      <c r="D1125" s="2037" t="s">
        <v>5486</v>
      </c>
      <c r="E1125" s="2038">
        <v>44332</v>
      </c>
      <c r="F1125" s="2040" t="s">
        <v>5629</v>
      </c>
      <c r="G1125" s="2039">
        <v>10</v>
      </c>
      <c r="H1125" s="2047" t="s">
        <v>5630</v>
      </c>
      <c r="J1125" s="2"/>
    </row>
    <row r="1126" spans="1:10">
      <c r="A1126" s="1497">
        <v>2021</v>
      </c>
      <c r="B1126" s="1457" t="s">
        <v>91</v>
      </c>
      <c r="C1126" s="2037" t="s">
        <v>122</v>
      </c>
      <c r="D1126" s="2037" t="s">
        <v>5486</v>
      </c>
      <c r="E1126" s="2038">
        <v>44332</v>
      </c>
      <c r="F1126" s="2040" t="s">
        <v>5732</v>
      </c>
      <c r="G1126" s="2039">
        <v>3</v>
      </c>
      <c r="H1126" s="2047" t="s">
        <v>5700</v>
      </c>
      <c r="J1126" s="2"/>
    </row>
    <row r="1127" spans="1:10">
      <c r="A1127" s="1497">
        <v>2021</v>
      </c>
      <c r="B1127" s="1457" t="s">
        <v>91</v>
      </c>
      <c r="C1127" s="2037" t="s">
        <v>122</v>
      </c>
      <c r="D1127" s="2037" t="s">
        <v>5486</v>
      </c>
      <c r="E1127" s="2038">
        <v>44332</v>
      </c>
      <c r="F1127" s="2040" t="s">
        <v>5733</v>
      </c>
      <c r="G1127" s="2039">
        <v>3</v>
      </c>
      <c r="H1127" s="2047" t="s">
        <v>5703</v>
      </c>
      <c r="J1127" s="2"/>
    </row>
    <row r="1128" spans="1:10">
      <c r="A1128" s="1497">
        <v>2021</v>
      </c>
      <c r="B1128" s="1457" t="s">
        <v>91</v>
      </c>
      <c r="C1128" s="2037" t="s">
        <v>122</v>
      </c>
      <c r="D1128" s="2037" t="s">
        <v>5486</v>
      </c>
      <c r="E1128" s="2038">
        <v>44332</v>
      </c>
      <c r="F1128" s="2040" t="s">
        <v>5631</v>
      </c>
      <c r="G1128" s="2039">
        <v>7</v>
      </c>
      <c r="H1128" s="2047" t="s">
        <v>5632</v>
      </c>
      <c r="J1128" s="2"/>
    </row>
    <row r="1129" spans="1:10">
      <c r="A1129" s="1497">
        <v>2021</v>
      </c>
      <c r="B1129" s="1457" t="s">
        <v>91</v>
      </c>
      <c r="C1129" s="2037" t="s">
        <v>122</v>
      </c>
      <c r="D1129" s="2037" t="s">
        <v>5486</v>
      </c>
      <c r="E1129" s="2038">
        <v>44332</v>
      </c>
      <c r="F1129" s="2040" t="s">
        <v>5633</v>
      </c>
      <c r="G1129" s="2039">
        <v>15</v>
      </c>
      <c r="H1129" s="2047" t="s">
        <v>5634</v>
      </c>
      <c r="J1129" s="2"/>
    </row>
    <row r="1130" spans="1:10">
      <c r="A1130" s="1497">
        <v>2021</v>
      </c>
      <c r="B1130" s="1457" t="s">
        <v>91</v>
      </c>
      <c r="C1130" s="2037" t="s">
        <v>122</v>
      </c>
      <c r="D1130" s="2037" t="s">
        <v>5486</v>
      </c>
      <c r="E1130" s="2038">
        <v>44332</v>
      </c>
      <c r="F1130" s="2040" t="s">
        <v>5635</v>
      </c>
      <c r="G1130" s="2039">
        <v>15</v>
      </c>
      <c r="H1130" s="2047" t="s">
        <v>5636</v>
      </c>
      <c r="J1130" s="2"/>
    </row>
    <row r="1131" spans="1:10">
      <c r="A1131" s="1497">
        <v>2021</v>
      </c>
      <c r="B1131" s="1457" t="s">
        <v>91</v>
      </c>
      <c r="C1131" s="2037" t="s">
        <v>122</v>
      </c>
      <c r="D1131" s="2037" t="s">
        <v>5486</v>
      </c>
      <c r="E1131" s="2038">
        <v>44332</v>
      </c>
      <c r="F1131" s="2040" t="s">
        <v>5637</v>
      </c>
      <c r="G1131" s="2039">
        <v>10</v>
      </c>
      <c r="H1131" s="2047" t="s">
        <v>5638</v>
      </c>
      <c r="J1131" s="2"/>
    </row>
    <row r="1132" spans="1:10">
      <c r="A1132" s="1497">
        <v>2021</v>
      </c>
      <c r="B1132" s="1457" t="s">
        <v>91</v>
      </c>
      <c r="C1132" s="2037" t="s">
        <v>122</v>
      </c>
      <c r="D1132" s="2037" t="s">
        <v>5486</v>
      </c>
      <c r="E1132" s="2038">
        <v>44332</v>
      </c>
      <c r="F1132" s="2040" t="s">
        <v>5639</v>
      </c>
      <c r="G1132" s="2039">
        <v>7</v>
      </c>
      <c r="H1132" s="2047" t="s">
        <v>5640</v>
      </c>
      <c r="J1132" s="2"/>
    </row>
    <row r="1133" spans="1:10">
      <c r="A1133" s="1497">
        <v>2021</v>
      </c>
      <c r="B1133" s="1457"/>
      <c r="C1133" s="2037"/>
      <c r="D1133" s="2037"/>
      <c r="E1133" s="2038"/>
      <c r="F1133" s="2040"/>
      <c r="G1133" s="2039">
        <f>SUM(G1119:G1132)</f>
        <v>122</v>
      </c>
      <c r="H1133" s="2047"/>
      <c r="J1133" s="2"/>
    </row>
    <row r="1134" spans="1:10">
      <c r="A1134" s="1833">
        <v>2022</v>
      </c>
      <c r="B1134" s="1827" t="s">
        <v>91</v>
      </c>
      <c r="C1134" s="1896" t="s">
        <v>122</v>
      </c>
      <c r="D1134" s="1896" t="s">
        <v>5683</v>
      </c>
      <c r="E1134" s="1898">
        <v>44703</v>
      </c>
      <c r="F1134" s="2042" t="s">
        <v>6155</v>
      </c>
      <c r="G1134" s="1902">
        <v>10</v>
      </c>
      <c r="H1134" s="2048" t="s">
        <v>6038</v>
      </c>
      <c r="J1134" s="2"/>
    </row>
    <row r="1135" spans="1:10">
      <c r="A1135" s="1833">
        <v>2022</v>
      </c>
      <c r="B1135" s="1827" t="s">
        <v>91</v>
      </c>
      <c r="C1135" s="1896" t="s">
        <v>122</v>
      </c>
      <c r="D1135" s="1896" t="s">
        <v>5683</v>
      </c>
      <c r="E1135" s="1898">
        <v>44703</v>
      </c>
      <c r="F1135" s="2042" t="s">
        <v>6156</v>
      </c>
      <c r="G1135" s="1902">
        <v>10</v>
      </c>
      <c r="H1135" s="2048" t="s">
        <v>6043</v>
      </c>
      <c r="J1135" s="2"/>
    </row>
    <row r="1136" spans="1:10">
      <c r="A1136" s="1833">
        <v>2022</v>
      </c>
      <c r="B1136" s="1827" t="s">
        <v>91</v>
      </c>
      <c r="C1136" s="1896" t="s">
        <v>122</v>
      </c>
      <c r="D1136" s="1896" t="s">
        <v>5683</v>
      </c>
      <c r="E1136" s="1898">
        <v>44703</v>
      </c>
      <c r="F1136" s="2042" t="s">
        <v>6157</v>
      </c>
      <c r="G1136" s="1902">
        <v>3</v>
      </c>
      <c r="H1136" s="2048" t="s">
        <v>6044</v>
      </c>
      <c r="J1136" s="2"/>
    </row>
    <row r="1137" spans="1:10">
      <c r="A1137" s="1833">
        <v>2022</v>
      </c>
      <c r="B1137" s="1827" t="s">
        <v>91</v>
      </c>
      <c r="C1137" s="1896" t="s">
        <v>122</v>
      </c>
      <c r="D1137" s="1896" t="s">
        <v>5683</v>
      </c>
      <c r="E1137" s="1898">
        <v>44703</v>
      </c>
      <c r="F1137" s="2042" t="s">
        <v>6158</v>
      </c>
      <c r="G1137" s="1902">
        <v>7</v>
      </c>
      <c r="H1137" s="2048" t="s">
        <v>6056</v>
      </c>
      <c r="J1137" s="2"/>
    </row>
    <row r="1138" spans="1:10">
      <c r="A1138" s="1833">
        <v>2022</v>
      </c>
      <c r="B1138" s="1827" t="s">
        <v>91</v>
      </c>
      <c r="C1138" s="1896" t="s">
        <v>122</v>
      </c>
      <c r="D1138" s="1896" t="s">
        <v>5683</v>
      </c>
      <c r="E1138" s="1898">
        <v>44703</v>
      </c>
      <c r="F1138" s="2042" t="s">
        <v>6159</v>
      </c>
      <c r="G1138" s="1902">
        <v>10</v>
      </c>
      <c r="H1138" s="2048" t="s">
        <v>6067</v>
      </c>
      <c r="J1138" s="2"/>
    </row>
    <row r="1139" spans="1:10">
      <c r="A1139" s="1833">
        <v>2022</v>
      </c>
      <c r="B1139" s="1827" t="s">
        <v>91</v>
      </c>
      <c r="C1139" s="1896" t="s">
        <v>122</v>
      </c>
      <c r="D1139" s="1896" t="s">
        <v>5683</v>
      </c>
      <c r="E1139" s="1898">
        <v>44703</v>
      </c>
      <c r="F1139" s="2042" t="s">
        <v>6160</v>
      </c>
      <c r="G1139" s="1902">
        <v>7</v>
      </c>
      <c r="H1139" s="2048" t="s">
        <v>6068</v>
      </c>
      <c r="J1139" s="2"/>
    </row>
    <row r="1140" spans="1:10">
      <c r="A1140" s="1833">
        <v>2022</v>
      </c>
      <c r="B1140" s="1827" t="s">
        <v>91</v>
      </c>
      <c r="C1140" s="1896" t="s">
        <v>122</v>
      </c>
      <c r="D1140" s="1896" t="s">
        <v>5683</v>
      </c>
      <c r="E1140" s="1898">
        <v>44703</v>
      </c>
      <c r="F1140" s="2042" t="s">
        <v>6161</v>
      </c>
      <c r="G1140" s="1902">
        <v>10</v>
      </c>
      <c r="H1140" s="2048" t="s">
        <v>6069</v>
      </c>
      <c r="J1140" s="2"/>
    </row>
    <row r="1141" spans="1:10">
      <c r="A1141" s="1833">
        <v>2022</v>
      </c>
      <c r="B1141" s="1827" t="s">
        <v>91</v>
      </c>
      <c r="C1141" s="1896" t="s">
        <v>122</v>
      </c>
      <c r="D1141" s="1896" t="s">
        <v>5683</v>
      </c>
      <c r="E1141" s="1898">
        <v>44703</v>
      </c>
      <c r="F1141" s="2042" t="s">
        <v>6162</v>
      </c>
      <c r="G1141" s="1902">
        <v>7</v>
      </c>
      <c r="H1141" s="2048" t="s">
        <v>6070</v>
      </c>
      <c r="J1141" s="2"/>
    </row>
    <row r="1142" spans="1:10">
      <c r="A1142" s="1833">
        <v>2022</v>
      </c>
      <c r="B1142" s="1827" t="s">
        <v>91</v>
      </c>
      <c r="C1142" s="1896" t="s">
        <v>122</v>
      </c>
      <c r="D1142" s="1896" t="s">
        <v>5683</v>
      </c>
      <c r="E1142" s="1898">
        <v>44703</v>
      </c>
      <c r="F1142" s="2042" t="s">
        <v>6163</v>
      </c>
      <c r="G1142" s="1902">
        <v>10</v>
      </c>
      <c r="H1142" s="2048" t="s">
        <v>6081</v>
      </c>
      <c r="J1142" s="2"/>
    </row>
    <row r="1143" spans="1:10">
      <c r="A1143" s="1833">
        <v>2022</v>
      </c>
      <c r="B1143" s="1827" t="s">
        <v>91</v>
      </c>
      <c r="C1143" s="1896" t="s">
        <v>122</v>
      </c>
      <c r="D1143" s="1896" t="s">
        <v>5683</v>
      </c>
      <c r="E1143" s="1898">
        <v>44703</v>
      </c>
      <c r="F1143" s="2042" t="s">
        <v>6164</v>
      </c>
      <c r="G1143" s="1902">
        <v>3</v>
      </c>
      <c r="H1143" s="2048" t="s">
        <v>6087</v>
      </c>
      <c r="J1143" s="2"/>
    </row>
    <row r="1144" spans="1:10">
      <c r="A1144" s="1833">
        <v>2022</v>
      </c>
      <c r="B1144" s="1827" t="s">
        <v>91</v>
      </c>
      <c r="C1144" s="1896" t="s">
        <v>122</v>
      </c>
      <c r="D1144" s="1896" t="s">
        <v>6173</v>
      </c>
      <c r="E1144" s="1898">
        <v>44709</v>
      </c>
      <c r="F1144" s="2042" t="s">
        <v>6159</v>
      </c>
      <c r="G1144" s="1902">
        <v>15</v>
      </c>
      <c r="H1144" s="2048" t="s">
        <v>6190</v>
      </c>
      <c r="J1144" s="2"/>
    </row>
    <row r="1145" spans="1:10">
      <c r="A1145" s="1833">
        <v>2022</v>
      </c>
      <c r="B1145" s="1827" t="s">
        <v>91</v>
      </c>
      <c r="C1145" s="1896" t="s">
        <v>122</v>
      </c>
      <c r="D1145" s="1896" t="s">
        <v>6173</v>
      </c>
      <c r="E1145" s="1898">
        <v>44709</v>
      </c>
      <c r="F1145" s="2042" t="s">
        <v>6162</v>
      </c>
      <c r="G1145" s="1902">
        <v>15</v>
      </c>
      <c r="H1145" s="2048" t="s">
        <v>6191</v>
      </c>
      <c r="J1145" s="2"/>
    </row>
    <row r="1146" spans="1:10">
      <c r="A1146" s="1833">
        <v>2022</v>
      </c>
      <c r="B1146" s="1827" t="s">
        <v>91</v>
      </c>
      <c r="C1146" s="1896" t="s">
        <v>122</v>
      </c>
      <c r="D1146" s="1896" t="s">
        <v>6173</v>
      </c>
      <c r="E1146" s="1898">
        <v>44709</v>
      </c>
      <c r="F1146" s="2042" t="s">
        <v>6161</v>
      </c>
      <c r="G1146" s="1902">
        <v>10</v>
      </c>
      <c r="H1146" s="2048" t="s">
        <v>6192</v>
      </c>
      <c r="J1146" s="2"/>
    </row>
    <row r="1147" spans="1:10">
      <c r="A1147" s="1833">
        <v>2022</v>
      </c>
      <c r="B1147" s="1827" t="s">
        <v>91</v>
      </c>
      <c r="C1147" s="1896" t="s">
        <v>122</v>
      </c>
      <c r="D1147" s="1896" t="s">
        <v>6173</v>
      </c>
      <c r="E1147" s="1898">
        <v>44710</v>
      </c>
      <c r="F1147" s="2042" t="s">
        <v>6163</v>
      </c>
      <c r="G1147" s="1902">
        <v>5</v>
      </c>
      <c r="H1147" s="2048" t="s">
        <v>6196</v>
      </c>
      <c r="J1147" s="2"/>
    </row>
    <row r="1148" spans="1:10">
      <c r="A1148" s="1833">
        <v>2022</v>
      </c>
      <c r="B1148" s="1827" t="s">
        <v>91</v>
      </c>
      <c r="C1148" s="1896" t="s">
        <v>122</v>
      </c>
      <c r="D1148" s="1896" t="s">
        <v>6173</v>
      </c>
      <c r="E1148" s="1898">
        <v>44710</v>
      </c>
      <c r="F1148" s="2042" t="s">
        <v>6219</v>
      </c>
      <c r="G1148" s="1902">
        <v>10</v>
      </c>
      <c r="H1148" s="2048" t="s">
        <v>6203</v>
      </c>
      <c r="J1148" s="2"/>
    </row>
    <row r="1149" spans="1:10">
      <c r="A1149" s="1833">
        <v>2022</v>
      </c>
      <c r="B1149" s="1827" t="s">
        <v>91</v>
      </c>
      <c r="C1149" s="1896" t="s">
        <v>122</v>
      </c>
      <c r="D1149" s="1896" t="s">
        <v>277</v>
      </c>
      <c r="E1149" s="1898">
        <v>44815</v>
      </c>
      <c r="F1149" s="2042" t="s">
        <v>6285</v>
      </c>
      <c r="G1149" s="1902">
        <v>3</v>
      </c>
      <c r="H1149" s="2048" t="s">
        <v>690</v>
      </c>
      <c r="J1149" s="2"/>
    </row>
    <row r="1150" spans="1:10">
      <c r="A1150" s="1833">
        <v>2022</v>
      </c>
      <c r="B1150" s="1827" t="s">
        <v>91</v>
      </c>
      <c r="C1150" s="1896" t="s">
        <v>122</v>
      </c>
      <c r="D1150" s="1896" t="s">
        <v>277</v>
      </c>
      <c r="E1150" s="1898">
        <v>44815</v>
      </c>
      <c r="F1150" s="2042" t="s">
        <v>6286</v>
      </c>
      <c r="G1150" s="1902">
        <v>7</v>
      </c>
      <c r="H1150" s="2048" t="s">
        <v>423</v>
      </c>
      <c r="J1150" s="2"/>
    </row>
    <row r="1151" spans="1:10">
      <c r="A1151" s="1833">
        <v>2022</v>
      </c>
      <c r="B1151" s="1827" t="s">
        <v>91</v>
      </c>
      <c r="C1151" s="1896" t="s">
        <v>122</v>
      </c>
      <c r="D1151" s="1896" t="s">
        <v>277</v>
      </c>
      <c r="E1151" s="1898">
        <v>44815</v>
      </c>
      <c r="F1151" s="2042" t="s">
        <v>6287</v>
      </c>
      <c r="G1151" s="1902">
        <v>3</v>
      </c>
      <c r="H1151" s="2048" t="s">
        <v>787</v>
      </c>
      <c r="J1151" s="2"/>
    </row>
    <row r="1152" spans="1:10">
      <c r="A1152" s="1833">
        <v>2022</v>
      </c>
      <c r="B1152" s="1827" t="s">
        <v>91</v>
      </c>
      <c r="C1152" s="1896" t="s">
        <v>122</v>
      </c>
      <c r="D1152" s="1896" t="s">
        <v>277</v>
      </c>
      <c r="E1152" s="1898">
        <v>44815</v>
      </c>
      <c r="F1152" s="2042" t="s">
        <v>6288</v>
      </c>
      <c r="G1152" s="1902">
        <v>10</v>
      </c>
      <c r="H1152" s="2048" t="s">
        <v>910</v>
      </c>
      <c r="J1152" s="2"/>
    </row>
    <row r="1153" spans="1:13">
      <c r="A1153" s="1833">
        <v>2022</v>
      </c>
      <c r="B1153" s="1827" t="s">
        <v>91</v>
      </c>
      <c r="C1153" s="1896" t="s">
        <v>122</v>
      </c>
      <c r="D1153" s="1896" t="s">
        <v>277</v>
      </c>
      <c r="E1153" s="1898">
        <v>44815</v>
      </c>
      <c r="F1153" s="2042" t="s">
        <v>6289</v>
      </c>
      <c r="G1153" s="1902">
        <v>10</v>
      </c>
      <c r="H1153" s="2048" t="s">
        <v>840</v>
      </c>
      <c r="J1153" s="2"/>
    </row>
    <row r="1154" spans="1:13">
      <c r="A1154" s="1833">
        <v>2022</v>
      </c>
      <c r="B1154" s="1827" t="s">
        <v>91</v>
      </c>
      <c r="C1154" s="1896" t="s">
        <v>122</v>
      </c>
      <c r="D1154" s="1896" t="s">
        <v>277</v>
      </c>
      <c r="E1154" s="1898">
        <v>44815</v>
      </c>
      <c r="F1154" s="2042" t="s">
        <v>6290</v>
      </c>
      <c r="G1154" s="1902">
        <v>7</v>
      </c>
      <c r="H1154" s="2048" t="s">
        <v>469</v>
      </c>
      <c r="J1154" s="2"/>
    </row>
    <row r="1155" spans="1:13">
      <c r="A1155" s="1833">
        <v>2022</v>
      </c>
      <c r="B1155" s="1827" t="s">
        <v>91</v>
      </c>
      <c r="C1155" s="1896" t="s">
        <v>122</v>
      </c>
      <c r="D1155" s="1896" t="s">
        <v>277</v>
      </c>
      <c r="E1155" s="1898">
        <v>44815</v>
      </c>
      <c r="F1155" s="2042" t="s">
        <v>6291</v>
      </c>
      <c r="G1155" s="1902">
        <v>3</v>
      </c>
      <c r="H1155" s="2048" t="s">
        <v>282</v>
      </c>
      <c r="J1155" s="2"/>
    </row>
    <row r="1156" spans="1:13">
      <c r="A1156" s="1833">
        <v>2022</v>
      </c>
      <c r="B1156" s="1827" t="s">
        <v>91</v>
      </c>
      <c r="C1156" s="1896" t="s">
        <v>122</v>
      </c>
      <c r="D1156" s="1896" t="s">
        <v>277</v>
      </c>
      <c r="E1156" s="1898">
        <v>44815</v>
      </c>
      <c r="F1156" s="2042" t="s">
        <v>6292</v>
      </c>
      <c r="G1156" s="1902">
        <v>7</v>
      </c>
      <c r="H1156" s="2048" t="s">
        <v>634</v>
      </c>
      <c r="J1156" s="2"/>
    </row>
    <row r="1157" spans="1:13">
      <c r="A1157" s="1833">
        <v>2022</v>
      </c>
      <c r="B1157" s="1827" t="s">
        <v>91</v>
      </c>
      <c r="C1157" s="1896" t="s">
        <v>122</v>
      </c>
      <c r="D1157" s="1896" t="s">
        <v>277</v>
      </c>
      <c r="E1157" s="1898">
        <v>44815</v>
      </c>
      <c r="F1157" s="2042" t="s">
        <v>6293</v>
      </c>
      <c r="G1157" s="1902">
        <v>7</v>
      </c>
      <c r="H1157" s="2048" t="s">
        <v>912</v>
      </c>
      <c r="J1157" s="2"/>
    </row>
    <row r="1158" spans="1:13">
      <c r="A1158" s="1833">
        <v>2022</v>
      </c>
      <c r="B1158" s="1827" t="s">
        <v>91</v>
      </c>
      <c r="C1158" s="1896" t="s">
        <v>122</v>
      </c>
      <c r="D1158" s="1896" t="s">
        <v>277</v>
      </c>
      <c r="E1158" s="1898">
        <v>44815</v>
      </c>
      <c r="F1158" s="2042" t="s">
        <v>6294</v>
      </c>
      <c r="G1158" s="1902">
        <v>10</v>
      </c>
      <c r="H1158" s="2048" t="s">
        <v>1230</v>
      </c>
      <c r="J1158" s="2"/>
    </row>
    <row r="1159" spans="1:13">
      <c r="A1159" s="1833">
        <v>2022</v>
      </c>
      <c r="B1159" s="1827" t="s">
        <v>91</v>
      </c>
      <c r="C1159" s="1896" t="s">
        <v>122</v>
      </c>
      <c r="D1159" s="1896" t="s">
        <v>277</v>
      </c>
      <c r="E1159" s="1898">
        <v>44815</v>
      </c>
      <c r="F1159" s="2042" t="s">
        <v>6295</v>
      </c>
      <c r="G1159" s="1902">
        <v>7</v>
      </c>
      <c r="H1159" s="2048" t="s">
        <v>1232</v>
      </c>
      <c r="J1159" s="2"/>
    </row>
    <row r="1160" spans="1:13">
      <c r="A1160" s="1833">
        <v>2022</v>
      </c>
      <c r="B1160" s="1827" t="s">
        <v>91</v>
      </c>
      <c r="C1160" s="1896" t="s">
        <v>122</v>
      </c>
      <c r="D1160" s="1896" t="s">
        <v>277</v>
      </c>
      <c r="E1160" s="1898">
        <v>44815</v>
      </c>
      <c r="F1160" s="2042" t="s">
        <v>6296</v>
      </c>
      <c r="G1160" s="1902">
        <v>3</v>
      </c>
      <c r="H1160" s="2048" t="s">
        <v>1284</v>
      </c>
      <c r="J1160" s="2"/>
    </row>
    <row r="1161" spans="1:13">
      <c r="A1161" s="1833">
        <v>2022</v>
      </c>
      <c r="B1161" s="1827"/>
      <c r="C1161" s="1896"/>
      <c r="D1161" s="1896"/>
      <c r="E1161" s="1898"/>
      <c r="F1161" s="2042"/>
      <c r="G1161" s="1902">
        <v>209</v>
      </c>
      <c r="H1161" s="2048"/>
      <c r="J1161" s="2"/>
    </row>
    <row r="1162" spans="1:13">
      <c r="A1162" s="2181" t="s">
        <v>46</v>
      </c>
      <c r="B1162" s="2175"/>
      <c r="C1162" s="2182" t="s">
        <v>1285</v>
      </c>
      <c r="D1162" s="2175"/>
      <c r="E1162" s="2177"/>
      <c r="F1162" s="2179"/>
      <c r="G1162" s="2179">
        <v>574</v>
      </c>
      <c r="H1162" s="2180"/>
      <c r="I1162" s="1409"/>
      <c r="J1162" s="93"/>
    </row>
    <row r="1163" spans="1:13">
      <c r="A1163" s="178"/>
      <c r="B1163" s="154"/>
      <c r="C1163" s="155"/>
      <c r="D1163" s="154"/>
      <c r="E1163" s="1677"/>
      <c r="F1163" s="153"/>
      <c r="G1163" s="153"/>
      <c r="H1163" s="157"/>
      <c r="I1163" s="1409"/>
      <c r="J1163" s="93"/>
    </row>
    <row r="1164" spans="1:13">
      <c r="A1164" s="147">
        <v>2019</v>
      </c>
      <c r="B1164" s="73" t="s">
        <v>129</v>
      </c>
      <c r="C1164" s="72" t="s">
        <v>147</v>
      </c>
      <c r="D1164" s="73" t="s">
        <v>55</v>
      </c>
      <c r="E1164" s="1673">
        <v>43506</v>
      </c>
      <c r="F1164" s="133" t="s">
        <v>1286</v>
      </c>
      <c r="G1164" s="87">
        <v>5</v>
      </c>
      <c r="H1164" s="88" t="s">
        <v>765</v>
      </c>
      <c r="I1164" s="1409"/>
      <c r="J1164" s="2"/>
    </row>
    <row r="1165" spans="1:13">
      <c r="A1165" s="147">
        <v>2019</v>
      </c>
      <c r="B1165" s="73" t="s">
        <v>129</v>
      </c>
      <c r="C1165" s="72" t="s">
        <v>147</v>
      </c>
      <c r="D1165" s="73" t="s">
        <v>112</v>
      </c>
      <c r="E1165" s="1673">
        <v>43786</v>
      </c>
      <c r="F1165" s="133" t="s">
        <v>1286</v>
      </c>
      <c r="G1165" s="87">
        <v>5</v>
      </c>
      <c r="H1165" s="88" t="s">
        <v>765</v>
      </c>
      <c r="I1165" s="1409"/>
      <c r="J1165" s="2"/>
    </row>
    <row r="1166" spans="1:13">
      <c r="A1166" s="147">
        <v>2019</v>
      </c>
      <c r="B1166" s="266"/>
      <c r="C1166" s="267"/>
      <c r="D1166" s="266"/>
      <c r="E1166" s="1693"/>
      <c r="F1166" s="341"/>
      <c r="G1166" s="133">
        <f>SUM(G1164:G1165)</f>
        <v>10</v>
      </c>
      <c r="H1166" s="269"/>
      <c r="I1166" s="1651"/>
      <c r="J1166" s="93"/>
      <c r="K1166" s="271"/>
      <c r="L1166" s="195"/>
      <c r="M1166" s="195"/>
    </row>
    <row r="1167" spans="1:13">
      <c r="A1167" s="2181" t="s">
        <v>46</v>
      </c>
      <c r="B1167" s="2175"/>
      <c r="C1167" s="2272" t="s">
        <v>5805</v>
      </c>
      <c r="D1167" s="2175"/>
      <c r="E1167" s="2177"/>
      <c r="F1167" s="2179"/>
      <c r="G1167" s="2179">
        <f>G1166</f>
        <v>10</v>
      </c>
      <c r="H1167" s="2180"/>
      <c r="I1167" s="1409"/>
      <c r="J1167" s="93"/>
    </row>
    <row r="1168" spans="1:13">
      <c r="A1168" s="178"/>
      <c r="B1168" s="154"/>
      <c r="C1168" s="155"/>
      <c r="D1168" s="154"/>
      <c r="E1168" s="1677"/>
      <c r="F1168" s="153"/>
      <c r="G1168" s="153"/>
      <c r="H1168" s="157"/>
      <c r="I1168" s="1409"/>
      <c r="J1168" s="93"/>
    </row>
    <row r="1169" spans="1:10">
      <c r="A1169" s="147">
        <v>2019</v>
      </c>
      <c r="B1169" s="73" t="s">
        <v>91</v>
      </c>
      <c r="C1169" s="72" t="s">
        <v>93</v>
      </c>
      <c r="D1169" s="73" t="s">
        <v>657</v>
      </c>
      <c r="E1169" s="1673">
        <v>43506</v>
      </c>
      <c r="F1169" s="133" t="s">
        <v>1311</v>
      </c>
      <c r="G1169" s="87">
        <v>5</v>
      </c>
      <c r="H1169" s="88" t="s">
        <v>798</v>
      </c>
      <c r="I1169" s="1409"/>
      <c r="J1169" s="2"/>
    </row>
    <row r="1170" spans="1:10">
      <c r="A1170" s="147">
        <v>2019</v>
      </c>
      <c r="B1170" s="73" t="s">
        <v>91</v>
      </c>
      <c r="C1170" s="72" t="s">
        <v>93</v>
      </c>
      <c r="D1170" s="73" t="s">
        <v>64</v>
      </c>
      <c r="E1170" s="1673">
        <v>43533</v>
      </c>
      <c r="F1170" s="133" t="s">
        <v>1312</v>
      </c>
      <c r="G1170" s="87">
        <v>5</v>
      </c>
      <c r="H1170" s="88" t="s">
        <v>798</v>
      </c>
      <c r="I1170" s="1409"/>
      <c r="J1170" s="2"/>
    </row>
    <row r="1171" spans="1:10">
      <c r="A1171" s="147">
        <v>2019</v>
      </c>
      <c r="B1171" s="73" t="s">
        <v>91</v>
      </c>
      <c r="C1171" s="72" t="s">
        <v>93</v>
      </c>
      <c r="D1171" s="73" t="s">
        <v>64</v>
      </c>
      <c r="E1171" s="1673">
        <v>43533</v>
      </c>
      <c r="F1171" s="133" t="s">
        <v>1288</v>
      </c>
      <c r="G1171" s="87">
        <v>5</v>
      </c>
      <c r="H1171" s="88" t="s">
        <v>342</v>
      </c>
      <c r="I1171" s="1409"/>
      <c r="J1171" s="2"/>
    </row>
    <row r="1172" spans="1:10">
      <c r="A1172" s="147">
        <v>2019</v>
      </c>
      <c r="B1172" s="73" t="s">
        <v>91</v>
      </c>
      <c r="C1172" s="72" t="s">
        <v>93</v>
      </c>
      <c r="D1172" s="73" t="s">
        <v>64</v>
      </c>
      <c r="E1172" s="1673">
        <v>43533</v>
      </c>
      <c r="F1172" s="133" t="s">
        <v>1288</v>
      </c>
      <c r="G1172" s="87">
        <v>5</v>
      </c>
      <c r="H1172" s="88" t="s">
        <v>800</v>
      </c>
      <c r="I1172" s="1409"/>
      <c r="J1172" s="2"/>
    </row>
    <row r="1173" spans="1:10">
      <c r="A1173" s="147">
        <v>2019</v>
      </c>
      <c r="B1173" s="73" t="s">
        <v>91</v>
      </c>
      <c r="C1173" s="72" t="s">
        <v>93</v>
      </c>
      <c r="D1173" s="73" t="s">
        <v>72</v>
      </c>
      <c r="E1173" s="1673">
        <v>43547</v>
      </c>
      <c r="F1173" s="133" t="s">
        <v>1313</v>
      </c>
      <c r="G1173" s="87">
        <v>5</v>
      </c>
      <c r="H1173" s="88" t="s">
        <v>342</v>
      </c>
      <c r="I1173" s="1409"/>
      <c r="J1173" s="2"/>
    </row>
    <row r="1174" spans="1:10">
      <c r="A1174" s="147">
        <v>2019</v>
      </c>
      <c r="B1174" s="73" t="s">
        <v>91</v>
      </c>
      <c r="C1174" s="72" t="s">
        <v>93</v>
      </c>
      <c r="D1174" s="73" t="s">
        <v>72</v>
      </c>
      <c r="E1174" s="1673">
        <v>43547</v>
      </c>
      <c r="F1174" s="133" t="s">
        <v>1313</v>
      </c>
      <c r="G1174" s="87">
        <v>5</v>
      </c>
      <c r="H1174" s="88" t="s">
        <v>798</v>
      </c>
      <c r="I1174" s="1409"/>
      <c r="J1174" s="2"/>
    </row>
    <row r="1175" spans="1:10">
      <c r="A1175" s="147">
        <v>2019</v>
      </c>
      <c r="B1175" s="73" t="s">
        <v>91</v>
      </c>
      <c r="C1175" s="72" t="s">
        <v>93</v>
      </c>
      <c r="D1175" s="73" t="s">
        <v>86</v>
      </c>
      <c r="E1175" s="1673">
        <v>43562</v>
      </c>
      <c r="F1175" s="133" t="s">
        <v>1314</v>
      </c>
      <c r="G1175" s="87">
        <v>5</v>
      </c>
      <c r="H1175" s="88" t="s">
        <v>1315</v>
      </c>
      <c r="I1175" s="1409"/>
      <c r="J1175" s="2"/>
    </row>
    <row r="1176" spans="1:10">
      <c r="A1176" s="147">
        <v>2019</v>
      </c>
      <c r="B1176" s="73" t="s">
        <v>91</v>
      </c>
      <c r="C1176" s="72" t="s">
        <v>93</v>
      </c>
      <c r="D1176" s="73" t="s">
        <v>86</v>
      </c>
      <c r="E1176" s="1673">
        <v>43562</v>
      </c>
      <c r="F1176" s="133" t="s">
        <v>1314</v>
      </c>
      <c r="G1176" s="87">
        <v>5</v>
      </c>
      <c r="H1176" s="88" t="s">
        <v>798</v>
      </c>
      <c r="I1176" s="1409"/>
      <c r="J1176" s="2"/>
    </row>
    <row r="1177" spans="1:10">
      <c r="A1177" s="137">
        <v>2019</v>
      </c>
      <c r="B1177" s="73" t="s">
        <v>91</v>
      </c>
      <c r="C1177" s="143" t="s">
        <v>93</v>
      </c>
      <c r="D1177" s="138" t="s">
        <v>227</v>
      </c>
      <c r="E1177" s="1674">
        <v>43604</v>
      </c>
      <c r="F1177" s="1656" t="s">
        <v>1316</v>
      </c>
      <c r="G1177" s="141">
        <v>10</v>
      </c>
      <c r="H1177" s="1561" t="s">
        <v>1317</v>
      </c>
      <c r="I1177" s="1409"/>
    </row>
    <row r="1178" spans="1:10">
      <c r="A1178" s="137">
        <v>2019</v>
      </c>
      <c r="B1178" s="73" t="s">
        <v>91</v>
      </c>
      <c r="C1178" s="143" t="s">
        <v>93</v>
      </c>
      <c r="D1178" s="138" t="s">
        <v>227</v>
      </c>
      <c r="E1178" s="1674">
        <v>43604</v>
      </c>
      <c r="F1178" s="1656" t="s">
        <v>1318</v>
      </c>
      <c r="G1178" s="141">
        <v>3</v>
      </c>
      <c r="H1178" s="1561" t="s">
        <v>1319</v>
      </c>
      <c r="I1178" s="1409"/>
    </row>
    <row r="1179" spans="1:10">
      <c r="A1179" s="147">
        <v>2019</v>
      </c>
      <c r="B1179" s="73" t="s">
        <v>91</v>
      </c>
      <c r="C1179" s="72" t="s">
        <v>93</v>
      </c>
      <c r="D1179" s="73" t="s">
        <v>78</v>
      </c>
      <c r="E1179" s="1673">
        <v>43611</v>
      </c>
      <c r="F1179" s="133" t="s">
        <v>1320</v>
      </c>
      <c r="G1179" s="87">
        <v>10</v>
      </c>
      <c r="H1179" s="88" t="s">
        <v>564</v>
      </c>
      <c r="I1179" s="1409"/>
      <c r="J1179" s="2"/>
    </row>
    <row r="1180" spans="1:10">
      <c r="A1180" s="173">
        <v>2019</v>
      </c>
      <c r="B1180" s="73" t="s">
        <v>91</v>
      </c>
      <c r="C1180" s="174" t="s">
        <v>93</v>
      </c>
      <c r="D1180" s="174" t="s">
        <v>277</v>
      </c>
      <c r="E1180" s="1679">
        <v>43716</v>
      </c>
      <c r="F1180" s="1662" t="s">
        <v>1321</v>
      </c>
      <c r="G1180" s="173">
        <v>10</v>
      </c>
      <c r="H1180" s="88" t="s">
        <v>1308</v>
      </c>
      <c r="I1180" s="1409"/>
    </row>
    <row r="1181" spans="1:10">
      <c r="A1181" s="173">
        <v>2019</v>
      </c>
      <c r="B1181" s="73" t="s">
        <v>91</v>
      </c>
      <c r="C1181" s="174" t="s">
        <v>93</v>
      </c>
      <c r="D1181" s="174" t="s">
        <v>277</v>
      </c>
      <c r="E1181" s="1679">
        <v>43716</v>
      </c>
      <c r="F1181" s="1662" t="s">
        <v>1322</v>
      </c>
      <c r="G1181" s="173">
        <v>7</v>
      </c>
      <c r="H1181" s="88" t="s">
        <v>1041</v>
      </c>
      <c r="I1181" s="1409"/>
    </row>
    <row r="1182" spans="1:10">
      <c r="A1182" s="173">
        <v>2019</v>
      </c>
      <c r="B1182" s="73" t="s">
        <v>91</v>
      </c>
      <c r="C1182" s="174" t="s">
        <v>93</v>
      </c>
      <c r="D1182" s="174" t="s">
        <v>277</v>
      </c>
      <c r="E1182" s="1679">
        <v>43716</v>
      </c>
      <c r="F1182" s="1662" t="s">
        <v>1323</v>
      </c>
      <c r="G1182" s="173">
        <v>10</v>
      </c>
      <c r="H1182" s="88" t="s">
        <v>1225</v>
      </c>
      <c r="I1182" s="1409"/>
    </row>
    <row r="1183" spans="1:10">
      <c r="A1183" s="173">
        <v>2019</v>
      </c>
      <c r="B1183" s="73" t="s">
        <v>91</v>
      </c>
      <c r="C1183" s="174" t="s">
        <v>93</v>
      </c>
      <c r="D1183" s="174" t="s">
        <v>64</v>
      </c>
      <c r="E1183" s="1679">
        <v>43784</v>
      </c>
      <c r="F1183" s="1662" t="s">
        <v>1324</v>
      </c>
      <c r="G1183" s="173">
        <v>5</v>
      </c>
      <c r="H1183" s="88" t="s">
        <v>1325</v>
      </c>
      <c r="I1183" s="1409"/>
    </row>
    <row r="1184" spans="1:10">
      <c r="A1184" s="147">
        <v>2019</v>
      </c>
      <c r="C1184" s="72"/>
      <c r="E1184" s="1673"/>
      <c r="F1184" s="133"/>
      <c r="G1184" s="87">
        <f>SUM(G1169:G1183)</f>
        <v>95</v>
      </c>
      <c r="I1184" s="1409"/>
      <c r="J1184" s="2"/>
    </row>
    <row r="1185" spans="1:20">
      <c r="A1185" s="1866">
        <v>2020</v>
      </c>
      <c r="B1185" s="1860" t="s">
        <v>91</v>
      </c>
      <c r="C1185" s="2064" t="s">
        <v>93</v>
      </c>
      <c r="D1185" s="2064" t="s">
        <v>252</v>
      </c>
      <c r="E1185" s="2065">
        <v>43891</v>
      </c>
      <c r="F1185" s="2066" t="s">
        <v>1311</v>
      </c>
      <c r="G1185" s="2090">
        <v>10</v>
      </c>
      <c r="H1185" s="2071" t="s">
        <v>1326</v>
      </c>
      <c r="J1185" s="2"/>
    </row>
    <row r="1186" spans="1:20">
      <c r="A1186" s="1866">
        <v>2020</v>
      </c>
      <c r="B1186" s="1860" t="s">
        <v>91</v>
      </c>
      <c r="C1186" s="2064" t="s">
        <v>93</v>
      </c>
      <c r="D1186" s="2064" t="s">
        <v>252</v>
      </c>
      <c r="E1186" s="2065">
        <v>43891</v>
      </c>
      <c r="F1186" s="2066" t="s">
        <v>1327</v>
      </c>
      <c r="G1186" s="2090">
        <v>10</v>
      </c>
      <c r="H1186" s="2071" t="s">
        <v>1328</v>
      </c>
      <c r="J1186" s="2"/>
    </row>
    <row r="1187" spans="1:20">
      <c r="A1187" s="1866">
        <v>2020</v>
      </c>
      <c r="B1187" s="1860" t="s">
        <v>91</v>
      </c>
      <c r="C1187" s="2064" t="s">
        <v>93</v>
      </c>
      <c r="D1187" s="2064" t="s">
        <v>252</v>
      </c>
      <c r="E1187" s="2065">
        <v>43891</v>
      </c>
      <c r="F1187" s="2066" t="s">
        <v>1313</v>
      </c>
      <c r="G1187" s="2090">
        <v>7</v>
      </c>
      <c r="H1187" s="2071" t="s">
        <v>1329</v>
      </c>
      <c r="J1187" s="2"/>
    </row>
    <row r="1188" spans="1:20">
      <c r="A1188" s="1866">
        <v>2020</v>
      </c>
      <c r="B1188" s="1860" t="s">
        <v>91</v>
      </c>
      <c r="C1188" s="2064" t="s">
        <v>93</v>
      </c>
      <c r="D1188" s="2064" t="s">
        <v>252</v>
      </c>
      <c r="E1188" s="2065">
        <v>43891</v>
      </c>
      <c r="F1188" s="2066" t="s">
        <v>1330</v>
      </c>
      <c r="G1188" s="2090">
        <v>7</v>
      </c>
      <c r="H1188" s="2071" t="s">
        <v>1331</v>
      </c>
      <c r="J1188" s="2"/>
    </row>
    <row r="1189" spans="1:20">
      <c r="A1189" s="1866">
        <v>2020</v>
      </c>
      <c r="B1189" s="1860" t="s">
        <v>91</v>
      </c>
      <c r="C1189" s="2064" t="s">
        <v>93</v>
      </c>
      <c r="D1189" s="2064" t="s">
        <v>1332</v>
      </c>
      <c r="E1189" s="2065">
        <v>43904</v>
      </c>
      <c r="F1189" s="2066" t="s">
        <v>5773</v>
      </c>
      <c r="G1189" s="2090">
        <v>0</v>
      </c>
      <c r="H1189" s="2071" t="s">
        <v>244</v>
      </c>
      <c r="I1189" s="2" t="s">
        <v>234</v>
      </c>
      <c r="J1189" s="2"/>
    </row>
    <row r="1190" spans="1:20">
      <c r="A1190" s="1866">
        <v>2020</v>
      </c>
      <c r="B1190" s="1860" t="s">
        <v>91</v>
      </c>
      <c r="C1190" s="2064" t="s">
        <v>93</v>
      </c>
      <c r="D1190" s="2064" t="s">
        <v>1332</v>
      </c>
      <c r="E1190" s="2065">
        <v>43904</v>
      </c>
      <c r="F1190" s="2066" t="s">
        <v>5773</v>
      </c>
      <c r="G1190" s="2090">
        <v>5</v>
      </c>
      <c r="H1190" s="2071" t="s">
        <v>5744</v>
      </c>
      <c r="J1190" s="2"/>
    </row>
    <row r="1191" spans="1:20">
      <c r="A1191" s="1866">
        <v>2020</v>
      </c>
      <c r="B1191" s="1860" t="s">
        <v>91</v>
      </c>
      <c r="C1191" s="2064" t="s">
        <v>93</v>
      </c>
      <c r="D1191" s="2064" t="s">
        <v>1332</v>
      </c>
      <c r="E1191" s="2065">
        <v>43904</v>
      </c>
      <c r="F1191" s="2066" t="s">
        <v>1336</v>
      </c>
      <c r="G1191" s="2090">
        <v>0</v>
      </c>
      <c r="H1191" s="2071" t="s">
        <v>670</v>
      </c>
      <c r="I1191" s="2" t="s">
        <v>234</v>
      </c>
      <c r="J1191" s="2"/>
    </row>
    <row r="1192" spans="1:20">
      <c r="A1192" s="1866">
        <v>2020</v>
      </c>
      <c r="B1192" s="1860"/>
      <c r="C1192" s="2150"/>
      <c r="D1192" s="2063"/>
      <c r="E1192" s="2069"/>
      <c r="F1192" s="2070"/>
      <c r="G1192" s="2115">
        <f>SUM(G1185:G1191)</f>
        <v>39</v>
      </c>
      <c r="H1192" s="2072"/>
      <c r="J1192" s="2"/>
    </row>
    <row r="1193" spans="1:20">
      <c r="A1193" s="1497">
        <v>2021</v>
      </c>
      <c r="B1193" s="1457" t="s">
        <v>91</v>
      </c>
      <c r="C1193" s="2037" t="s">
        <v>93</v>
      </c>
      <c r="D1193" s="2037" t="s">
        <v>252</v>
      </c>
      <c r="E1193" s="2038">
        <v>44262</v>
      </c>
      <c r="F1193" s="2039" t="s">
        <v>5431</v>
      </c>
      <c r="G1193" s="2039">
        <v>10</v>
      </c>
      <c r="H1193" s="2047" t="s">
        <v>639</v>
      </c>
      <c r="J1193" s="2"/>
    </row>
    <row r="1194" spans="1:20">
      <c r="A1194" s="1497">
        <v>2021</v>
      </c>
      <c r="B1194" s="1457" t="s">
        <v>91</v>
      </c>
      <c r="C1194" s="2037" t="s">
        <v>93</v>
      </c>
      <c r="D1194" s="2037" t="s">
        <v>252</v>
      </c>
      <c r="E1194" s="2038">
        <v>44262</v>
      </c>
      <c r="F1194" s="2039" t="s">
        <v>5432</v>
      </c>
      <c r="G1194" s="2039">
        <v>10</v>
      </c>
      <c r="H1194" s="2047" t="s">
        <v>1326</v>
      </c>
      <c r="J1194" s="2"/>
    </row>
    <row r="1195" spans="1:20">
      <c r="A1195" s="1497">
        <v>2021</v>
      </c>
      <c r="B1195" s="1457" t="s">
        <v>91</v>
      </c>
      <c r="C1195" s="2037" t="s">
        <v>93</v>
      </c>
      <c r="D1195" s="2037" t="s">
        <v>252</v>
      </c>
      <c r="E1195" s="2038">
        <v>44262</v>
      </c>
      <c r="F1195" s="2039" t="s">
        <v>5433</v>
      </c>
      <c r="G1195" s="2039">
        <v>3</v>
      </c>
      <c r="H1195" s="2047" t="s">
        <v>1420</v>
      </c>
      <c r="J1195" s="2"/>
    </row>
    <row r="1196" spans="1:20">
      <c r="A1196" s="1497">
        <v>2021</v>
      </c>
      <c r="B1196" s="1457" t="s">
        <v>91</v>
      </c>
      <c r="C1196" s="2037" t="s">
        <v>93</v>
      </c>
      <c r="D1196" s="2037" t="s">
        <v>252</v>
      </c>
      <c r="E1196" s="2038">
        <v>44262</v>
      </c>
      <c r="F1196" s="2039" t="s">
        <v>5434</v>
      </c>
      <c r="G1196" s="2039">
        <v>10</v>
      </c>
      <c r="H1196" s="2047" t="s">
        <v>1354</v>
      </c>
      <c r="J1196" s="2"/>
    </row>
    <row r="1197" spans="1:20">
      <c r="A1197" s="1497">
        <v>2021</v>
      </c>
      <c r="B1197" s="1457" t="s">
        <v>91</v>
      </c>
      <c r="C1197" s="2037" t="s">
        <v>93</v>
      </c>
      <c r="D1197" s="2037" t="s">
        <v>252</v>
      </c>
      <c r="E1197" s="2038">
        <v>44262</v>
      </c>
      <c r="F1197" s="2039" t="s">
        <v>5435</v>
      </c>
      <c r="G1197" s="2039">
        <v>10</v>
      </c>
      <c r="H1197" s="2047" t="s">
        <v>883</v>
      </c>
      <c r="J1197" s="2"/>
    </row>
    <row r="1198" spans="1:20" s="188" customFormat="1">
      <c r="A1198" s="1458">
        <v>2021</v>
      </c>
      <c r="B1198" s="1457" t="s">
        <v>91</v>
      </c>
      <c r="C1198" s="2037" t="s">
        <v>93</v>
      </c>
      <c r="D1198" s="2037" t="s">
        <v>5446</v>
      </c>
      <c r="E1198" s="2038">
        <v>44268</v>
      </c>
      <c r="F1198" s="2039" t="s">
        <v>5641</v>
      </c>
      <c r="G1198" s="2039">
        <v>5</v>
      </c>
      <c r="H1198" s="2047" t="s">
        <v>793</v>
      </c>
      <c r="I1198" s="2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458">
        <v>2021</v>
      </c>
      <c r="B1199" s="1457" t="s">
        <v>91</v>
      </c>
      <c r="C1199" s="2037" t="s">
        <v>93</v>
      </c>
      <c r="D1199" s="2037" t="s">
        <v>5486</v>
      </c>
      <c r="E1199" s="2038">
        <v>44332</v>
      </c>
      <c r="F1199" s="2040" t="s">
        <v>5641</v>
      </c>
      <c r="G1199" s="2039">
        <v>10</v>
      </c>
      <c r="H1199" s="2047" t="s">
        <v>5642</v>
      </c>
      <c r="I1199" s="2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>
      <c r="A1200" s="1458">
        <v>2021</v>
      </c>
      <c r="B1200" s="1457" t="s">
        <v>91</v>
      </c>
      <c r="C1200" s="2037" t="s">
        <v>93</v>
      </c>
      <c r="D1200" s="2037" t="s">
        <v>5486</v>
      </c>
      <c r="E1200" s="2038">
        <v>44332</v>
      </c>
      <c r="F1200" s="2040" t="s">
        <v>5643</v>
      </c>
      <c r="G1200" s="2039">
        <v>7</v>
      </c>
      <c r="H1200" s="2047" t="s">
        <v>5644</v>
      </c>
      <c r="J1200" s="2"/>
    </row>
    <row r="1201" spans="1:10">
      <c r="A1201" s="1458">
        <v>2021</v>
      </c>
      <c r="B1201" s="1457" t="s">
        <v>91</v>
      </c>
      <c r="C1201" s="2037" t="s">
        <v>93</v>
      </c>
      <c r="D1201" s="2037" t="s">
        <v>5486</v>
      </c>
      <c r="E1201" s="2038">
        <v>44332</v>
      </c>
      <c r="F1201" s="2040" t="s">
        <v>5739</v>
      </c>
      <c r="G1201" s="2039">
        <v>3</v>
      </c>
      <c r="H1201" s="2047" t="s">
        <v>5706</v>
      </c>
      <c r="J1201" s="2"/>
    </row>
    <row r="1202" spans="1:10">
      <c r="A1202" s="1497">
        <v>2021</v>
      </c>
      <c r="B1202" s="1457"/>
      <c r="C1202" s="1537"/>
      <c r="D1202" s="1457"/>
      <c r="E1202" s="1684"/>
      <c r="F1202" s="1458"/>
      <c r="G1202" s="1534">
        <f>SUM(G1193:G1201)</f>
        <v>68</v>
      </c>
      <c r="H1202" s="1499"/>
      <c r="I1202" s="1409"/>
      <c r="J1202" s="2"/>
    </row>
    <row r="1203" spans="1:10">
      <c r="A1203" s="1833">
        <v>2022</v>
      </c>
      <c r="B1203" s="1827" t="s">
        <v>91</v>
      </c>
      <c r="C1203" s="1834" t="s">
        <v>93</v>
      </c>
      <c r="D1203" s="1827" t="s">
        <v>5476</v>
      </c>
      <c r="E1203" s="1829">
        <v>44604</v>
      </c>
      <c r="F1203" s="1831" t="s">
        <v>5774</v>
      </c>
      <c r="G1203" s="1830">
        <v>5</v>
      </c>
      <c r="H1203" s="1832" t="s">
        <v>244</v>
      </c>
      <c r="I1203" s="1409"/>
      <c r="J1203" s="2"/>
    </row>
    <row r="1204" spans="1:10">
      <c r="A1204" s="1833">
        <v>2022</v>
      </c>
      <c r="B1204" s="1827" t="s">
        <v>91</v>
      </c>
      <c r="C1204" s="1834" t="s">
        <v>93</v>
      </c>
      <c r="D1204" s="1827" t="s">
        <v>406</v>
      </c>
      <c r="E1204" s="1829">
        <v>44612</v>
      </c>
      <c r="F1204" s="1831" t="s">
        <v>5820</v>
      </c>
      <c r="G1204" s="1830">
        <v>5</v>
      </c>
      <c r="H1204" s="1832" t="s">
        <v>995</v>
      </c>
      <c r="I1204" s="1409"/>
      <c r="J1204" s="2"/>
    </row>
    <row r="1205" spans="1:10">
      <c r="A1205" s="1833">
        <v>2022</v>
      </c>
      <c r="B1205" s="1827" t="s">
        <v>91</v>
      </c>
      <c r="C1205" s="1834" t="s">
        <v>93</v>
      </c>
      <c r="D1205" s="1827" t="s">
        <v>406</v>
      </c>
      <c r="E1205" s="1829">
        <v>44612</v>
      </c>
      <c r="F1205" s="1831" t="s">
        <v>5820</v>
      </c>
      <c r="G1205" s="1830">
        <v>5</v>
      </c>
      <c r="H1205" s="1832" t="s">
        <v>670</v>
      </c>
      <c r="I1205" s="1857"/>
      <c r="J1205" s="2"/>
    </row>
    <row r="1206" spans="1:10">
      <c r="A1206" s="1833">
        <v>2022</v>
      </c>
      <c r="B1206" s="1827" t="s">
        <v>91</v>
      </c>
      <c r="C1206" s="1834" t="s">
        <v>93</v>
      </c>
      <c r="D1206" s="1827" t="s">
        <v>252</v>
      </c>
      <c r="E1206" s="1829">
        <v>44626</v>
      </c>
      <c r="F1206" s="1831" t="s">
        <v>5820</v>
      </c>
      <c r="G1206" s="1830">
        <v>7</v>
      </c>
      <c r="H1206" s="1832" t="s">
        <v>5830</v>
      </c>
      <c r="I1206" s="1857"/>
      <c r="J1206" s="2"/>
    </row>
    <row r="1207" spans="1:10">
      <c r="A1207" s="1833">
        <v>2022</v>
      </c>
      <c r="B1207" s="1827" t="s">
        <v>91</v>
      </c>
      <c r="C1207" s="1834" t="s">
        <v>93</v>
      </c>
      <c r="D1207" s="1827" t="s">
        <v>252</v>
      </c>
      <c r="E1207" s="1829">
        <v>44626</v>
      </c>
      <c r="F1207" s="1831" t="s">
        <v>5960</v>
      </c>
      <c r="G1207" s="1830">
        <v>7</v>
      </c>
      <c r="H1207" s="1832" t="s">
        <v>5868</v>
      </c>
      <c r="I1207" s="1857"/>
      <c r="J1207" s="2"/>
    </row>
    <row r="1208" spans="1:10">
      <c r="A1208" s="1833">
        <v>2022</v>
      </c>
      <c r="B1208" s="1827" t="s">
        <v>91</v>
      </c>
      <c r="C1208" s="1834" t="s">
        <v>93</v>
      </c>
      <c r="D1208" s="1827" t="s">
        <v>1332</v>
      </c>
      <c r="E1208" s="1829">
        <v>44639</v>
      </c>
      <c r="F1208" s="1831" t="s">
        <v>6017</v>
      </c>
      <c r="G1208" s="1830">
        <v>5</v>
      </c>
      <c r="H1208" s="1832" t="s">
        <v>244</v>
      </c>
      <c r="I1208" s="1857"/>
      <c r="J1208" s="2"/>
    </row>
    <row r="1209" spans="1:10">
      <c r="A1209" s="1833">
        <v>2022</v>
      </c>
      <c r="B1209" s="1827" t="s">
        <v>91</v>
      </c>
      <c r="C1209" s="1834" t="s">
        <v>93</v>
      </c>
      <c r="D1209" s="1827" t="s">
        <v>1332</v>
      </c>
      <c r="E1209" s="1829">
        <v>44639</v>
      </c>
      <c r="F1209" s="1831" t="s">
        <v>5960</v>
      </c>
      <c r="G1209" s="1830">
        <v>0</v>
      </c>
      <c r="H1209" s="1832" t="s">
        <v>6023</v>
      </c>
      <c r="I1209" s="1857" t="s">
        <v>234</v>
      </c>
      <c r="J1209" s="2"/>
    </row>
    <row r="1210" spans="1:10">
      <c r="A1210" s="1833">
        <v>2022</v>
      </c>
      <c r="B1210" s="1827" t="s">
        <v>91</v>
      </c>
      <c r="C1210" s="1834" t="s">
        <v>93</v>
      </c>
      <c r="D1210" s="1827" t="s">
        <v>1332</v>
      </c>
      <c r="E1210" s="1829">
        <v>44639</v>
      </c>
      <c r="F1210" s="1831" t="s">
        <v>5960</v>
      </c>
      <c r="G1210" s="1830">
        <v>0</v>
      </c>
      <c r="H1210" s="1832" t="s">
        <v>670</v>
      </c>
      <c r="I1210" s="1857" t="s">
        <v>234</v>
      </c>
      <c r="J1210" s="2"/>
    </row>
    <row r="1211" spans="1:10">
      <c r="A1211" s="1833">
        <v>2022</v>
      </c>
      <c r="B1211" s="1827" t="s">
        <v>91</v>
      </c>
      <c r="C1211" s="1834" t="s">
        <v>93</v>
      </c>
      <c r="D1211" s="1827" t="s">
        <v>5683</v>
      </c>
      <c r="E1211" s="1829">
        <v>44703</v>
      </c>
      <c r="F1211" s="1831" t="s">
        <v>6112</v>
      </c>
      <c r="G1211" s="1830">
        <v>10</v>
      </c>
      <c r="H1211" s="1832" t="s">
        <v>6030</v>
      </c>
      <c r="I1211" s="1857"/>
      <c r="J1211" s="2"/>
    </row>
    <row r="1212" spans="1:10">
      <c r="A1212" s="1833">
        <v>2022</v>
      </c>
      <c r="B1212" s="1827" t="s">
        <v>91</v>
      </c>
      <c r="C1212" s="1834" t="s">
        <v>93</v>
      </c>
      <c r="D1212" s="1827" t="s">
        <v>5683</v>
      </c>
      <c r="E1212" s="1829">
        <v>44703</v>
      </c>
      <c r="F1212" s="1831" t="s">
        <v>6113</v>
      </c>
      <c r="G1212" s="1830">
        <v>10</v>
      </c>
      <c r="H1212" s="1832" t="s">
        <v>6039</v>
      </c>
      <c r="I1212" s="1857"/>
      <c r="J1212" s="2"/>
    </row>
    <row r="1213" spans="1:10">
      <c r="A1213" s="1833">
        <v>2022</v>
      </c>
      <c r="B1213" s="1827" t="s">
        <v>91</v>
      </c>
      <c r="C1213" s="1834" t="s">
        <v>93</v>
      </c>
      <c r="D1213" s="1827" t="s">
        <v>5683</v>
      </c>
      <c r="E1213" s="1829">
        <v>44703</v>
      </c>
      <c r="F1213" s="1831" t="s">
        <v>6114</v>
      </c>
      <c r="G1213" s="1830">
        <v>10</v>
      </c>
      <c r="H1213" s="1832" t="s">
        <v>6042</v>
      </c>
      <c r="I1213" s="1857"/>
      <c r="J1213" s="2"/>
    </row>
    <row r="1214" spans="1:10">
      <c r="A1214" s="1833">
        <v>2022</v>
      </c>
      <c r="B1214" s="1827" t="s">
        <v>91</v>
      </c>
      <c r="C1214" s="1834" t="s">
        <v>93</v>
      </c>
      <c r="D1214" s="1827" t="s">
        <v>5683</v>
      </c>
      <c r="E1214" s="1829">
        <v>44703</v>
      </c>
      <c r="F1214" s="1831" t="s">
        <v>6017</v>
      </c>
      <c r="G1214" s="1830">
        <v>10</v>
      </c>
      <c r="H1214" s="1832" t="s">
        <v>6088</v>
      </c>
      <c r="I1214" s="1857"/>
      <c r="J1214" s="2"/>
    </row>
    <row r="1215" spans="1:10">
      <c r="A1215" s="1833">
        <v>2022</v>
      </c>
      <c r="B1215" s="1827" t="s">
        <v>91</v>
      </c>
      <c r="C1215" s="1834" t="s">
        <v>93</v>
      </c>
      <c r="D1215" s="1827" t="s">
        <v>5683</v>
      </c>
      <c r="E1215" s="1829">
        <v>44703</v>
      </c>
      <c r="F1215" s="1831" t="s">
        <v>6115</v>
      </c>
      <c r="G1215" s="1830">
        <v>3</v>
      </c>
      <c r="H1215" s="1832" t="s">
        <v>6089</v>
      </c>
      <c r="I1215" s="1857"/>
      <c r="J1215" s="2"/>
    </row>
    <row r="1216" spans="1:10">
      <c r="A1216" s="1833">
        <v>2022</v>
      </c>
      <c r="B1216" s="1827" t="s">
        <v>91</v>
      </c>
      <c r="C1216" s="1834" t="s">
        <v>93</v>
      </c>
      <c r="D1216" s="1827" t="s">
        <v>6173</v>
      </c>
      <c r="E1216" s="1829">
        <v>44709</v>
      </c>
      <c r="F1216" s="1831" t="s">
        <v>6112</v>
      </c>
      <c r="G1216" s="1830">
        <v>15</v>
      </c>
      <c r="H1216" s="1832" t="s">
        <v>6175</v>
      </c>
      <c r="I1216" s="1857"/>
      <c r="J1216" s="2"/>
    </row>
    <row r="1217" spans="1:10">
      <c r="A1217" s="1833">
        <v>2022</v>
      </c>
      <c r="B1217" s="1827" t="s">
        <v>91</v>
      </c>
      <c r="C1217" s="1834" t="s">
        <v>93</v>
      </c>
      <c r="D1217" s="1827" t="s">
        <v>6173</v>
      </c>
      <c r="E1217" s="1829">
        <v>44709</v>
      </c>
      <c r="F1217" s="1831" t="s">
        <v>6113</v>
      </c>
      <c r="G1217" s="1830">
        <v>15</v>
      </c>
      <c r="H1217" s="1832" t="s">
        <v>6179</v>
      </c>
      <c r="I1217" s="1857"/>
      <c r="J1217" s="2"/>
    </row>
    <row r="1218" spans="1:10">
      <c r="A1218" s="1833">
        <v>2022</v>
      </c>
      <c r="B1218" s="1827" t="s">
        <v>91</v>
      </c>
      <c r="C1218" s="1834" t="s">
        <v>93</v>
      </c>
      <c r="D1218" s="1827" t="s">
        <v>6173</v>
      </c>
      <c r="E1218" s="1829">
        <v>44709</v>
      </c>
      <c r="F1218" s="1831" t="s">
        <v>6114</v>
      </c>
      <c r="G1218" s="1830">
        <v>15</v>
      </c>
      <c r="H1218" s="1832" t="s">
        <v>6180</v>
      </c>
      <c r="I1218" s="1857"/>
      <c r="J1218" s="2"/>
    </row>
    <row r="1219" spans="1:10">
      <c r="A1219" s="1833">
        <v>2022</v>
      </c>
      <c r="B1219" s="1827" t="s">
        <v>91</v>
      </c>
      <c r="C1219" s="1834" t="s">
        <v>93</v>
      </c>
      <c r="D1219" s="1827" t="s">
        <v>6173</v>
      </c>
      <c r="E1219" s="1829">
        <v>44710</v>
      </c>
      <c r="F1219" s="1831" t="s">
        <v>6017</v>
      </c>
      <c r="G1219" s="1830">
        <v>15</v>
      </c>
      <c r="H1219" s="1832" t="s">
        <v>6200</v>
      </c>
      <c r="I1219" s="1857"/>
      <c r="J1219" s="2"/>
    </row>
    <row r="1220" spans="1:10">
      <c r="A1220" s="1833">
        <v>2022</v>
      </c>
      <c r="B1220" s="1827" t="s">
        <v>91</v>
      </c>
      <c r="C1220" s="1834" t="s">
        <v>93</v>
      </c>
      <c r="D1220" s="1827" t="s">
        <v>6173</v>
      </c>
      <c r="E1220" s="1829">
        <v>44710</v>
      </c>
      <c r="F1220" s="1831" t="s">
        <v>6115</v>
      </c>
      <c r="G1220" s="1830">
        <v>10</v>
      </c>
      <c r="H1220" s="1832" t="s">
        <v>6201</v>
      </c>
      <c r="I1220" s="1857"/>
      <c r="J1220" s="2"/>
    </row>
    <row r="1221" spans="1:10">
      <c r="A1221" s="1833">
        <v>2022</v>
      </c>
      <c r="B1221" s="1827" t="s">
        <v>91</v>
      </c>
      <c r="C1221" s="1834" t="s">
        <v>93</v>
      </c>
      <c r="D1221" s="1827" t="s">
        <v>5446</v>
      </c>
      <c r="E1221" s="1829">
        <v>44744</v>
      </c>
      <c r="F1221" s="1831" t="s">
        <v>5960</v>
      </c>
      <c r="G1221" s="1830">
        <v>5</v>
      </c>
      <c r="H1221" s="1832" t="s">
        <v>6239</v>
      </c>
      <c r="I1221" s="1857"/>
      <c r="J1221" s="2"/>
    </row>
    <row r="1222" spans="1:10">
      <c r="A1222" s="1833">
        <v>2022</v>
      </c>
      <c r="B1222" s="1827" t="s">
        <v>91</v>
      </c>
      <c r="C1222" s="1834" t="s">
        <v>93</v>
      </c>
      <c r="D1222" s="1827" t="s">
        <v>5446</v>
      </c>
      <c r="E1222" s="1829">
        <v>44744</v>
      </c>
      <c r="F1222" s="1831" t="s">
        <v>5960</v>
      </c>
      <c r="G1222" s="1830">
        <v>0</v>
      </c>
      <c r="H1222" s="1832" t="s">
        <v>670</v>
      </c>
      <c r="I1222" s="1857" t="s">
        <v>234</v>
      </c>
      <c r="J1222" s="2"/>
    </row>
    <row r="1223" spans="1:10">
      <c r="A1223" s="1833">
        <v>2022</v>
      </c>
      <c r="B1223" s="1827" t="s">
        <v>91</v>
      </c>
      <c r="C1223" s="1834" t="s">
        <v>93</v>
      </c>
      <c r="D1223" s="1827" t="s">
        <v>277</v>
      </c>
      <c r="E1223" s="1829">
        <v>44815</v>
      </c>
      <c r="F1223" s="1831" t="s">
        <v>6310</v>
      </c>
      <c r="G1223" s="1830">
        <v>10</v>
      </c>
      <c r="H1223" s="1832" t="s">
        <v>1351</v>
      </c>
      <c r="I1223" s="1857"/>
      <c r="J1223" s="2"/>
    </row>
    <row r="1224" spans="1:10">
      <c r="A1224" s="1833">
        <v>2022</v>
      </c>
      <c r="B1224" s="1827" t="s">
        <v>91</v>
      </c>
      <c r="C1224" s="1834" t="s">
        <v>93</v>
      </c>
      <c r="D1224" s="1827" t="s">
        <v>277</v>
      </c>
      <c r="E1224" s="1829">
        <v>44815</v>
      </c>
      <c r="F1224" s="1831" t="s">
        <v>6311</v>
      </c>
      <c r="G1224" s="1830">
        <v>7</v>
      </c>
      <c r="H1224" s="1832" t="s">
        <v>1400</v>
      </c>
      <c r="I1224" s="1857"/>
      <c r="J1224" s="2"/>
    </row>
    <row r="1225" spans="1:10">
      <c r="A1225" s="1833">
        <v>2022</v>
      </c>
      <c r="B1225" s="1827"/>
      <c r="C1225" s="1834"/>
      <c r="D1225" s="1827"/>
      <c r="E1225" s="1829"/>
      <c r="F1225" s="1831"/>
      <c r="G1225" s="1830">
        <v>169</v>
      </c>
      <c r="H1225" s="1832"/>
      <c r="I1225" s="1857"/>
      <c r="J1225" s="2"/>
    </row>
    <row r="1226" spans="1:10">
      <c r="A1226" s="2181" t="s">
        <v>46</v>
      </c>
      <c r="B1226" s="2175"/>
      <c r="C1226" s="2182" t="s">
        <v>1337</v>
      </c>
      <c r="D1226" s="2175"/>
      <c r="E1226" s="2177"/>
      <c r="F1226" s="2179"/>
      <c r="G1226" s="2179">
        <v>371</v>
      </c>
      <c r="H1226" s="2180"/>
      <c r="I1226" s="1409"/>
      <c r="J1226" s="93"/>
    </row>
    <row r="1227" spans="1:10">
      <c r="A1227" s="278"/>
      <c r="B1227" s="154"/>
      <c r="C1227" s="154"/>
      <c r="D1227" s="279"/>
      <c r="E1227" s="1677"/>
      <c r="F1227" s="280"/>
      <c r="G1227" s="153"/>
      <c r="H1227" s="157"/>
      <c r="I1227" s="1409"/>
      <c r="J1227" s="93"/>
    </row>
    <row r="1228" spans="1:10">
      <c r="A1228" s="1825">
        <v>2022</v>
      </c>
      <c r="B1228" s="1827" t="s">
        <v>129</v>
      </c>
      <c r="C1228" s="1827" t="s">
        <v>6007</v>
      </c>
      <c r="D1228" s="1834" t="s">
        <v>5745</v>
      </c>
      <c r="E1228" s="1829">
        <v>44633</v>
      </c>
      <c r="F1228" s="1830" t="s">
        <v>6008</v>
      </c>
      <c r="G1228" s="1831">
        <v>5</v>
      </c>
      <c r="H1228" s="1832" t="s">
        <v>305</v>
      </c>
      <c r="I1228" s="1409"/>
      <c r="J1228" s="93"/>
    </row>
    <row r="1229" spans="1:10">
      <c r="A1229" s="1825">
        <v>2022</v>
      </c>
      <c r="B1229" s="1827"/>
      <c r="C1229" s="1827"/>
      <c r="D1229" s="1834"/>
      <c r="E1229" s="1829"/>
      <c r="F1229" s="1830"/>
      <c r="G1229" s="1831">
        <v>5</v>
      </c>
      <c r="H1229" s="1832"/>
      <c r="I1229" s="1409"/>
      <c r="J1229" s="93"/>
    </row>
    <row r="1230" spans="1:10">
      <c r="A1230" s="2174" t="s">
        <v>46</v>
      </c>
      <c r="B1230" s="2175"/>
      <c r="C1230" s="2175" t="s">
        <v>6009</v>
      </c>
      <c r="D1230" s="2272"/>
      <c r="E1230" s="2177"/>
      <c r="F1230" s="2178"/>
      <c r="G1230" s="2179">
        <v>5</v>
      </c>
      <c r="H1230" s="2220"/>
      <c r="I1230" s="1409"/>
      <c r="J1230" s="93"/>
    </row>
    <row r="1231" spans="1:10">
      <c r="A1231" s="278"/>
      <c r="B1231" s="154"/>
      <c r="C1231" s="154"/>
      <c r="D1231" s="279"/>
      <c r="E1231" s="1677"/>
      <c r="F1231" s="280"/>
      <c r="G1231" s="153"/>
      <c r="H1231" s="157"/>
      <c r="I1231" s="1409"/>
      <c r="J1231" s="93"/>
    </row>
    <row r="1232" spans="1:10">
      <c r="A1232" s="2017">
        <v>2023</v>
      </c>
      <c r="B1232" s="2018" t="s">
        <v>91</v>
      </c>
      <c r="C1232" s="2023" t="s">
        <v>182</v>
      </c>
      <c r="D1232" s="2018"/>
      <c r="E1232" s="2020"/>
      <c r="F1232" s="2021"/>
      <c r="G1232" s="2101">
        <v>0</v>
      </c>
      <c r="I1232" s="1409"/>
      <c r="J1232" s="2"/>
    </row>
    <row r="1233" spans="1:20" s="115" customFormat="1">
      <c r="A1233" s="2017">
        <v>2023</v>
      </c>
      <c r="B1233" s="2018"/>
      <c r="C1233" s="2023"/>
      <c r="D1233" s="2018"/>
      <c r="E1233" s="2020"/>
      <c r="F1233" s="2021"/>
      <c r="G1233" s="2021">
        <v>0</v>
      </c>
      <c r="H1233" s="1832"/>
      <c r="I1233" s="1409"/>
      <c r="J1233" s="114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</row>
    <row r="1234" spans="1:20">
      <c r="A1234" s="2181" t="s">
        <v>46</v>
      </c>
      <c r="B1234" s="2175"/>
      <c r="C1234" s="2182" t="s">
        <v>1349</v>
      </c>
      <c r="D1234" s="2175"/>
      <c r="E1234" s="2177"/>
      <c r="F1234" s="2179"/>
      <c r="G1234" s="2179">
        <v>0</v>
      </c>
      <c r="H1234" s="2180"/>
      <c r="I1234" s="1409"/>
      <c r="J1234" s="93"/>
    </row>
    <row r="1235" spans="1:20">
      <c r="A1235" s="104"/>
      <c r="D1235" s="72"/>
      <c r="E1235" s="1673"/>
      <c r="F1235" s="87"/>
      <c r="G1235" s="133"/>
      <c r="I1235" s="1409"/>
      <c r="J1235" s="93"/>
    </row>
    <row r="1236" spans="1:20">
      <c r="A1236" s="173">
        <v>2019</v>
      </c>
      <c r="B1236" s="73" t="s">
        <v>164</v>
      </c>
      <c r="C1236" s="174" t="s">
        <v>196</v>
      </c>
      <c r="D1236" s="174" t="s">
        <v>277</v>
      </c>
      <c r="E1236" s="1679">
        <v>43716</v>
      </c>
      <c r="F1236" s="1662" t="s">
        <v>1350</v>
      </c>
      <c r="G1236" s="173">
        <v>10</v>
      </c>
      <c r="H1236" s="88" t="s">
        <v>1351</v>
      </c>
      <c r="I1236" s="1409"/>
    </row>
    <row r="1237" spans="1:20" s="115" customFormat="1">
      <c r="A1237" s="147">
        <v>2019</v>
      </c>
      <c r="B1237" s="107"/>
      <c r="C1237" s="169"/>
      <c r="D1237" s="107"/>
      <c r="E1237" s="1670"/>
      <c r="F1237" s="111"/>
      <c r="G1237" s="133">
        <f>SUM(G1236)</f>
        <v>10</v>
      </c>
      <c r="H1237" s="170"/>
      <c r="I1237" s="1540"/>
      <c r="J1237" s="114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</row>
    <row r="1238" spans="1:20" s="115" customFormat="1">
      <c r="A1238" s="1833">
        <v>2022</v>
      </c>
      <c r="B1238" s="1827" t="s">
        <v>164</v>
      </c>
      <c r="C1238" s="1877" t="s">
        <v>5817</v>
      </c>
      <c r="D1238" s="1827" t="s">
        <v>406</v>
      </c>
      <c r="E1238" s="1829">
        <v>44612</v>
      </c>
      <c r="F1238" s="1831" t="s">
        <v>5818</v>
      </c>
      <c r="G1238" s="1831">
        <v>5</v>
      </c>
      <c r="H1238" s="1832" t="s">
        <v>352</v>
      </c>
      <c r="I1238" s="1540"/>
      <c r="J1238" s="114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</row>
    <row r="1239" spans="1:20" s="115" customFormat="1">
      <c r="A1239" s="1833">
        <v>2022</v>
      </c>
      <c r="B1239" s="1827" t="s">
        <v>164</v>
      </c>
      <c r="C1239" s="1877" t="s">
        <v>196</v>
      </c>
      <c r="D1239" s="1827" t="s">
        <v>277</v>
      </c>
      <c r="E1239" s="1829">
        <v>44815</v>
      </c>
      <c r="F1239" s="1831" t="s">
        <v>6331</v>
      </c>
      <c r="G1239" s="1831">
        <v>10</v>
      </c>
      <c r="H1239" s="1832" t="s">
        <v>1183</v>
      </c>
      <c r="I1239" s="1925"/>
      <c r="J1239" s="114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</row>
    <row r="1240" spans="1:20" s="115" customFormat="1">
      <c r="A1240" s="1833">
        <v>2022</v>
      </c>
      <c r="B1240" s="1827" t="s">
        <v>164</v>
      </c>
      <c r="C1240" s="1877" t="s">
        <v>196</v>
      </c>
      <c r="D1240" s="1827" t="s">
        <v>277</v>
      </c>
      <c r="E1240" s="1829">
        <v>44815</v>
      </c>
      <c r="F1240" s="1831" t="s">
        <v>6332</v>
      </c>
      <c r="G1240" s="1831">
        <v>3</v>
      </c>
      <c r="H1240" s="1832" t="s">
        <v>1751</v>
      </c>
      <c r="I1240" s="1925"/>
      <c r="J1240" s="114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>
      <c r="A1241" s="1833">
        <v>2022</v>
      </c>
      <c r="B1241" s="1827" t="s">
        <v>164</v>
      </c>
      <c r="C1241" s="1877" t="s">
        <v>196</v>
      </c>
      <c r="D1241" s="1827" t="s">
        <v>461</v>
      </c>
      <c r="E1241" s="1829">
        <v>44822</v>
      </c>
      <c r="F1241" s="1831" t="s">
        <v>6264</v>
      </c>
      <c r="G1241" s="1831">
        <v>5</v>
      </c>
      <c r="H1241" s="1832" t="s">
        <v>236</v>
      </c>
      <c r="I1241" s="1925"/>
      <c r="J1241" s="114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s="115" customFormat="1">
      <c r="A1242" s="1833">
        <v>2022</v>
      </c>
      <c r="B1242" s="1827" t="s">
        <v>164</v>
      </c>
      <c r="C1242" s="1877" t="s">
        <v>196</v>
      </c>
      <c r="D1242" s="1827" t="s">
        <v>461</v>
      </c>
      <c r="E1242" s="1829">
        <v>44822</v>
      </c>
      <c r="F1242" s="1831" t="s">
        <v>6264</v>
      </c>
      <c r="G1242" s="1831">
        <v>0</v>
      </c>
      <c r="H1242" s="1832" t="s">
        <v>414</v>
      </c>
      <c r="I1242" s="1857" t="s">
        <v>234</v>
      </c>
      <c r="J1242" s="114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</row>
    <row r="1243" spans="1:20" s="115" customFormat="1">
      <c r="A1243" s="1833">
        <v>2022</v>
      </c>
      <c r="B1243" s="1827" t="s">
        <v>164</v>
      </c>
      <c r="C1243" s="1877" t="s">
        <v>196</v>
      </c>
      <c r="D1243" s="1827" t="s">
        <v>6362</v>
      </c>
      <c r="E1243" s="1829">
        <v>44871</v>
      </c>
      <c r="F1243" s="1831" t="s">
        <v>6369</v>
      </c>
      <c r="G1243" s="1831">
        <v>5</v>
      </c>
      <c r="H1243" s="1832" t="s">
        <v>414</v>
      </c>
      <c r="I1243" s="1857"/>
      <c r="J1243" s="114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</row>
    <row r="1244" spans="1:20" s="115" customFormat="1">
      <c r="A1244" s="1833">
        <v>2022</v>
      </c>
      <c r="B1244" s="1827" t="s">
        <v>164</v>
      </c>
      <c r="C1244" s="1877" t="s">
        <v>196</v>
      </c>
      <c r="D1244" s="1827" t="s">
        <v>5785</v>
      </c>
      <c r="E1244" s="1829">
        <v>44878</v>
      </c>
      <c r="F1244" s="1831" t="s">
        <v>6369</v>
      </c>
      <c r="G1244" s="1831">
        <v>5</v>
      </c>
      <c r="H1244" s="1832" t="s">
        <v>414</v>
      </c>
      <c r="I1244" s="1857"/>
      <c r="J1244" s="114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>
      <c r="A1245" s="1833">
        <v>2022</v>
      </c>
      <c r="B1245" s="1827"/>
      <c r="C1245" s="1877"/>
      <c r="D1245" s="1827"/>
      <c r="E1245" s="1829"/>
      <c r="F1245" s="1831"/>
      <c r="G1245" s="1831">
        <v>33</v>
      </c>
      <c r="H1245" s="1832"/>
      <c r="I1245" s="1925"/>
      <c r="J1245" s="114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>
      <c r="A1246" s="2181" t="s">
        <v>46</v>
      </c>
      <c r="B1246" s="2175"/>
      <c r="C1246" s="2182" t="s">
        <v>1352</v>
      </c>
      <c r="D1246" s="2175"/>
      <c r="E1246" s="2177"/>
      <c r="F1246" s="2179"/>
      <c r="G1246" s="2179">
        <v>43</v>
      </c>
      <c r="H1246" s="2180"/>
      <c r="I1246" s="1409"/>
      <c r="J1246" s="93"/>
    </row>
    <row r="1247" spans="1:20">
      <c r="A1247" s="147"/>
      <c r="C1247" s="148"/>
      <c r="E1247" s="1673"/>
      <c r="F1247" s="133"/>
      <c r="G1247" s="133"/>
      <c r="I1247" s="1409"/>
      <c r="J1247" s="93"/>
    </row>
    <row r="1248" spans="1:20">
      <c r="A1248" s="1859">
        <v>2020</v>
      </c>
      <c r="B1248" s="1875" t="s">
        <v>164</v>
      </c>
      <c r="C1248" s="1867" t="s">
        <v>170</v>
      </c>
      <c r="D1248" s="2064" t="s">
        <v>252</v>
      </c>
      <c r="E1248" s="2065">
        <v>43891</v>
      </c>
      <c r="F1248" s="2066" t="s">
        <v>1353</v>
      </c>
      <c r="G1248" s="2090">
        <v>10</v>
      </c>
      <c r="H1248" s="1867" t="s">
        <v>1354</v>
      </c>
      <c r="I1248" s="1409"/>
      <c r="J1248" s="93"/>
    </row>
    <row r="1249" spans="1:10">
      <c r="A1249" s="1871">
        <v>2020</v>
      </c>
      <c r="B1249" s="1860"/>
      <c r="C1249" s="1860"/>
      <c r="D1249" s="1869"/>
      <c r="E1249" s="1862"/>
      <c r="F1249" s="1873"/>
      <c r="G1249" s="1859">
        <f>SUM(G1248:G1248)</f>
        <v>10</v>
      </c>
      <c r="H1249" s="1870"/>
      <c r="I1249" s="1409"/>
      <c r="J1249" s="93"/>
    </row>
    <row r="1250" spans="1:10">
      <c r="A1250" s="2174" t="s">
        <v>46</v>
      </c>
      <c r="B1250" s="2175"/>
      <c r="C1250" s="2175" t="s">
        <v>1355</v>
      </c>
      <c r="D1250" s="2272"/>
      <c r="E1250" s="2177"/>
      <c r="F1250" s="2178"/>
      <c r="G1250" s="2179">
        <f>G1249</f>
        <v>10</v>
      </c>
      <c r="H1250" s="2180"/>
      <c r="I1250" s="1409"/>
      <c r="J1250" s="93"/>
    </row>
    <row r="1251" spans="1:10">
      <c r="A1251" s="147"/>
      <c r="C1251" s="148"/>
      <c r="E1251" s="1673"/>
      <c r="F1251" s="133"/>
      <c r="G1251" s="133"/>
      <c r="I1251" s="1409"/>
      <c r="J1251" s="93"/>
    </row>
    <row r="1252" spans="1:10">
      <c r="A1252" s="1871">
        <v>2020</v>
      </c>
      <c r="B1252" s="1860" t="s">
        <v>91</v>
      </c>
      <c r="C1252" s="2064" t="s">
        <v>104</v>
      </c>
      <c r="D1252" s="2064" t="s">
        <v>252</v>
      </c>
      <c r="E1252" s="2065">
        <v>43891</v>
      </c>
      <c r="F1252" s="2066" t="s">
        <v>1356</v>
      </c>
      <c r="G1252" s="2090">
        <v>10</v>
      </c>
      <c r="H1252" s="2071" t="s">
        <v>1357</v>
      </c>
      <c r="J1252" s="93"/>
    </row>
    <row r="1253" spans="1:10">
      <c r="A1253" s="1871">
        <v>2020</v>
      </c>
      <c r="B1253" s="1860" t="s">
        <v>91</v>
      </c>
      <c r="C1253" s="2064" t="s">
        <v>104</v>
      </c>
      <c r="D1253" s="2064" t="s">
        <v>252</v>
      </c>
      <c r="E1253" s="2065">
        <v>43891</v>
      </c>
      <c r="F1253" s="2066" t="s">
        <v>1358</v>
      </c>
      <c r="G1253" s="2090">
        <v>3</v>
      </c>
      <c r="H1253" s="2071" t="s">
        <v>1359</v>
      </c>
      <c r="J1253" s="93"/>
    </row>
    <row r="1254" spans="1:10">
      <c r="A1254" s="1871">
        <v>2020</v>
      </c>
      <c r="B1254" s="1860" t="s">
        <v>91</v>
      </c>
      <c r="C1254" s="2064" t="s">
        <v>104</v>
      </c>
      <c r="D1254" s="2064" t="s">
        <v>252</v>
      </c>
      <c r="E1254" s="2065">
        <v>43891</v>
      </c>
      <c r="F1254" s="2066" t="s">
        <v>1360</v>
      </c>
      <c r="G1254" s="2090">
        <v>7</v>
      </c>
      <c r="H1254" s="2071" t="s">
        <v>1361</v>
      </c>
      <c r="J1254" s="93"/>
    </row>
    <row r="1255" spans="1:10">
      <c r="A1255" s="1871">
        <v>2020</v>
      </c>
      <c r="B1255" s="1860"/>
      <c r="C1255" s="2063"/>
      <c r="D1255" s="2150"/>
      <c r="E1255" s="2069"/>
      <c r="F1255" s="2115"/>
      <c r="G1255" s="2070">
        <f>SUM(G1252:G1254)</f>
        <v>20</v>
      </c>
      <c r="H1255" s="2072"/>
      <c r="J1255" s="93"/>
    </row>
    <row r="1256" spans="1:10">
      <c r="A1256" s="1536">
        <v>2021</v>
      </c>
      <c r="B1256" s="1457" t="s">
        <v>91</v>
      </c>
      <c r="C1256" s="1494" t="s">
        <v>104</v>
      </c>
      <c r="D1256" s="2037" t="s">
        <v>252</v>
      </c>
      <c r="E1256" s="2038">
        <v>44262</v>
      </c>
      <c r="F1256" s="2039" t="s">
        <v>5436</v>
      </c>
      <c r="G1256" s="2039">
        <v>3</v>
      </c>
      <c r="H1256" s="1494" t="s">
        <v>846</v>
      </c>
      <c r="I1256" s="1409"/>
      <c r="J1256" s="93"/>
    </row>
    <row r="1257" spans="1:10">
      <c r="A1257" s="1536">
        <v>2021</v>
      </c>
      <c r="B1257" s="1457"/>
      <c r="C1257" s="1457"/>
      <c r="D1257" s="1537"/>
      <c r="E1257" s="1684"/>
      <c r="F1257" s="1534"/>
      <c r="G1257" s="1458">
        <f>SUM(G1256)</f>
        <v>3</v>
      </c>
      <c r="H1257" s="1499"/>
      <c r="I1257" s="1409"/>
      <c r="J1257" s="93"/>
    </row>
    <row r="1258" spans="1:10">
      <c r="A1258" s="1825">
        <v>2022</v>
      </c>
      <c r="B1258" s="1827" t="s">
        <v>91</v>
      </c>
      <c r="C1258" s="1827" t="s">
        <v>104</v>
      </c>
      <c r="D1258" s="1834" t="s">
        <v>5683</v>
      </c>
      <c r="E1258" s="1829">
        <v>44703</v>
      </c>
      <c r="F1258" s="1830" t="s">
        <v>6167</v>
      </c>
      <c r="G1258" s="1831">
        <v>10</v>
      </c>
      <c r="H1258" s="1832" t="s">
        <v>6094</v>
      </c>
      <c r="I1258" s="1857"/>
      <c r="J1258" s="93"/>
    </row>
    <row r="1259" spans="1:10">
      <c r="A1259" s="1825">
        <v>2022</v>
      </c>
      <c r="B1259" s="1827" t="s">
        <v>91</v>
      </c>
      <c r="C1259" s="1827" t="s">
        <v>104</v>
      </c>
      <c r="D1259" s="1834" t="s">
        <v>461</v>
      </c>
      <c r="E1259" s="1829">
        <v>44822</v>
      </c>
      <c r="F1259" s="1830" t="s">
        <v>6265</v>
      </c>
      <c r="G1259" s="1831">
        <v>0</v>
      </c>
      <c r="H1259" s="1832" t="s">
        <v>273</v>
      </c>
      <c r="I1259" s="1857" t="s">
        <v>234</v>
      </c>
      <c r="J1259" s="93"/>
    </row>
    <row r="1260" spans="1:10">
      <c r="A1260" s="1825">
        <v>2022</v>
      </c>
      <c r="B1260" s="1827"/>
      <c r="C1260" s="1827"/>
      <c r="D1260" s="1834"/>
      <c r="E1260" s="1829"/>
      <c r="F1260" s="1830"/>
      <c r="G1260" s="1831">
        <v>10</v>
      </c>
      <c r="H1260" s="1832"/>
      <c r="I1260" s="1857"/>
      <c r="J1260" s="93"/>
    </row>
    <row r="1261" spans="1:10">
      <c r="A1261" s="2174" t="s">
        <v>46</v>
      </c>
      <c r="B1261" s="2175"/>
      <c r="C1261" s="2175" t="s">
        <v>1362</v>
      </c>
      <c r="D1261" s="2272"/>
      <c r="E1261" s="2177"/>
      <c r="F1261" s="2178"/>
      <c r="G1261" s="2179">
        <v>33</v>
      </c>
      <c r="H1261" s="2180"/>
      <c r="I1261" s="1409"/>
      <c r="J1261" s="93"/>
    </row>
    <row r="1262" spans="1:10">
      <c r="A1262" s="147"/>
      <c r="C1262" s="148"/>
      <c r="E1262" s="1673"/>
      <c r="F1262" s="133"/>
      <c r="G1262" s="133"/>
      <c r="I1262" s="1409"/>
      <c r="J1262" s="93"/>
    </row>
    <row r="1263" spans="1:10">
      <c r="A1263" s="173">
        <v>2019</v>
      </c>
      <c r="B1263" s="73" t="s">
        <v>164</v>
      </c>
      <c r="C1263" s="174" t="s">
        <v>176</v>
      </c>
      <c r="D1263" s="174" t="s">
        <v>277</v>
      </c>
      <c r="E1263" s="1679">
        <v>43716</v>
      </c>
      <c r="F1263" s="1662" t="s">
        <v>1369</v>
      </c>
      <c r="G1263" s="173">
        <v>7</v>
      </c>
      <c r="H1263" s="88" t="s">
        <v>622</v>
      </c>
      <c r="I1263" s="1409"/>
    </row>
    <row r="1264" spans="1:10">
      <c r="A1264" s="173">
        <v>2019</v>
      </c>
      <c r="C1264" s="174"/>
      <c r="D1264" s="174"/>
      <c r="E1264" s="1679"/>
      <c r="F1264" s="1715"/>
      <c r="G1264" s="173">
        <f>SUM(G1263)</f>
        <v>7</v>
      </c>
      <c r="I1264" s="1409"/>
    </row>
    <row r="1265" spans="1:10">
      <c r="A1265" s="1859">
        <v>2020</v>
      </c>
      <c r="B1265" s="1860" t="s">
        <v>164</v>
      </c>
      <c r="C1265" s="1860" t="s">
        <v>176</v>
      </c>
      <c r="D1265" s="1860" t="s">
        <v>5446</v>
      </c>
      <c r="E1265" s="1862">
        <v>43910</v>
      </c>
      <c r="F1265" s="1863" t="s">
        <v>1370</v>
      </c>
      <c r="G1265" s="1859">
        <v>5</v>
      </c>
      <c r="H1265" s="1870" t="s">
        <v>352</v>
      </c>
      <c r="I1265" s="1409"/>
    </row>
    <row r="1266" spans="1:10">
      <c r="A1266" s="1859">
        <v>2020</v>
      </c>
      <c r="B1266" s="1860"/>
      <c r="C1266" s="1860"/>
      <c r="D1266" s="1860"/>
      <c r="E1266" s="1862"/>
      <c r="F1266" s="1863"/>
      <c r="G1266" s="1859">
        <f>SUM(G1265)</f>
        <v>5</v>
      </c>
      <c r="H1266" s="1870"/>
      <c r="I1266" s="1409"/>
    </row>
    <row r="1267" spans="1:10">
      <c r="A1267" s="1831">
        <v>2022</v>
      </c>
      <c r="B1267" s="1827" t="s">
        <v>164</v>
      </c>
      <c r="C1267" s="1827" t="s">
        <v>176</v>
      </c>
      <c r="D1267" s="1827" t="s">
        <v>5683</v>
      </c>
      <c r="E1267" s="1829">
        <v>44703</v>
      </c>
      <c r="F1267" s="1843" t="s">
        <v>6168</v>
      </c>
      <c r="G1267" s="1831">
        <v>7</v>
      </c>
      <c r="H1267" s="1832" t="s">
        <v>6101</v>
      </c>
      <c r="I1267" s="1857"/>
    </row>
    <row r="1268" spans="1:10">
      <c r="A1268" s="1831">
        <v>2022</v>
      </c>
      <c r="B1268" s="1827"/>
      <c r="C1268" s="1827"/>
      <c r="D1268" s="1827"/>
      <c r="E1268" s="1829"/>
      <c r="F1268" s="1843"/>
      <c r="G1268" s="1831">
        <v>7</v>
      </c>
      <c r="H1268" s="1832"/>
      <c r="I1268" s="1857"/>
    </row>
    <row r="1269" spans="1:10">
      <c r="A1269" s="2181" t="s">
        <v>46</v>
      </c>
      <c r="B1269" s="2175"/>
      <c r="C1269" s="2182" t="s">
        <v>1371</v>
      </c>
      <c r="D1269" s="2175"/>
      <c r="E1269" s="2177"/>
      <c r="F1269" s="2179"/>
      <c r="G1269" s="2179">
        <v>19</v>
      </c>
      <c r="H1269" s="2180"/>
      <c r="I1269" s="1409"/>
      <c r="J1269" s="93"/>
    </row>
    <row r="1270" spans="1:10">
      <c r="A1270" s="178"/>
      <c r="B1270" s="154"/>
      <c r="C1270" s="155"/>
      <c r="D1270" s="154"/>
      <c r="E1270" s="1677"/>
      <c r="F1270" s="153"/>
      <c r="G1270" s="153"/>
      <c r="H1270" s="157"/>
      <c r="I1270" s="1409"/>
      <c r="J1270" s="93"/>
    </row>
    <row r="1271" spans="1:10">
      <c r="A1271" s="1833">
        <v>2022</v>
      </c>
      <c r="B1271" s="1827" t="s">
        <v>53</v>
      </c>
      <c r="C1271" s="1877" t="s">
        <v>6010</v>
      </c>
      <c r="D1271" s="1827" t="s">
        <v>5745</v>
      </c>
      <c r="E1271" s="1829">
        <v>44633</v>
      </c>
      <c r="F1271" s="1831" t="s">
        <v>6011</v>
      </c>
      <c r="G1271" s="1831">
        <v>5</v>
      </c>
      <c r="H1271" s="1832" t="s">
        <v>435</v>
      </c>
      <c r="I1271" s="1409"/>
      <c r="J1271" s="93"/>
    </row>
    <row r="1272" spans="1:10">
      <c r="A1272" s="1833">
        <v>2022</v>
      </c>
      <c r="B1272" s="1827"/>
      <c r="C1272" s="1877"/>
      <c r="D1272" s="1827"/>
      <c r="E1272" s="1829"/>
      <c r="F1272" s="1831"/>
      <c r="G1272" s="1831">
        <v>5</v>
      </c>
      <c r="H1272" s="1832"/>
      <c r="I1272" s="1409"/>
      <c r="J1272" s="93"/>
    </row>
    <row r="1273" spans="1:10">
      <c r="A1273" s="2181" t="s">
        <v>46</v>
      </c>
      <c r="B1273" s="2175"/>
      <c r="C1273" s="2182" t="s">
        <v>6012</v>
      </c>
      <c r="D1273" s="2175"/>
      <c r="E1273" s="2177"/>
      <c r="F1273" s="2179"/>
      <c r="G1273" s="2179">
        <v>5</v>
      </c>
      <c r="H1273" s="2220"/>
      <c r="I1273" s="1409"/>
      <c r="J1273" s="93"/>
    </row>
    <row r="1274" spans="1:10">
      <c r="A1274" s="104"/>
      <c r="D1274" s="131"/>
      <c r="E1274" s="1673"/>
      <c r="F1274" s="87"/>
      <c r="G1274" s="133"/>
      <c r="I1274" s="1409"/>
      <c r="J1274" s="93"/>
    </row>
    <row r="1275" spans="1:10">
      <c r="A1275" s="147">
        <v>2019</v>
      </c>
      <c r="B1275" s="73" t="s">
        <v>91</v>
      </c>
      <c r="C1275" s="72" t="s">
        <v>92</v>
      </c>
      <c r="D1275" s="73" t="s">
        <v>1402</v>
      </c>
      <c r="E1275" s="1673">
        <v>43512</v>
      </c>
      <c r="F1275" s="133" t="s">
        <v>1403</v>
      </c>
      <c r="G1275" s="87">
        <v>5</v>
      </c>
      <c r="H1275" s="88" t="s">
        <v>342</v>
      </c>
      <c r="I1275" s="1409"/>
      <c r="J1275" s="2"/>
    </row>
    <row r="1276" spans="1:10">
      <c r="A1276" s="147">
        <v>2019</v>
      </c>
      <c r="B1276" s="73" t="s">
        <v>91</v>
      </c>
      <c r="C1276" s="72" t="s">
        <v>92</v>
      </c>
      <c r="D1276" s="73" t="s">
        <v>1402</v>
      </c>
      <c r="E1276" s="1673">
        <v>43512</v>
      </c>
      <c r="F1276" s="133" t="s">
        <v>1403</v>
      </c>
      <c r="G1276" s="87">
        <v>5</v>
      </c>
      <c r="H1276" s="88" t="s">
        <v>1404</v>
      </c>
      <c r="I1276" s="1409"/>
      <c r="J1276" s="2"/>
    </row>
    <row r="1277" spans="1:10">
      <c r="A1277" s="137">
        <v>2019</v>
      </c>
      <c r="B1277" s="73" t="s">
        <v>91</v>
      </c>
      <c r="C1277" s="143" t="s">
        <v>92</v>
      </c>
      <c r="D1277" s="138" t="s">
        <v>227</v>
      </c>
      <c r="E1277" s="1674">
        <v>43604</v>
      </c>
      <c r="F1277" s="1656" t="s">
        <v>1405</v>
      </c>
      <c r="G1277" s="141">
        <v>3</v>
      </c>
      <c r="H1277" s="1561" t="s">
        <v>1406</v>
      </c>
      <c r="I1277" s="1409"/>
    </row>
    <row r="1278" spans="1:10">
      <c r="A1278" s="137">
        <v>2019</v>
      </c>
      <c r="B1278" s="73" t="s">
        <v>91</v>
      </c>
      <c r="C1278" s="143" t="s">
        <v>92</v>
      </c>
      <c r="D1278" s="138" t="s">
        <v>227</v>
      </c>
      <c r="E1278" s="1674">
        <v>43604</v>
      </c>
      <c r="F1278" s="1656" t="s">
        <v>1407</v>
      </c>
      <c r="G1278" s="141">
        <v>10</v>
      </c>
      <c r="H1278" s="1561" t="s">
        <v>1408</v>
      </c>
      <c r="I1278" s="1409"/>
    </row>
    <row r="1279" spans="1:10">
      <c r="A1279" s="137">
        <v>2019</v>
      </c>
      <c r="B1279" s="73" t="s">
        <v>91</v>
      </c>
      <c r="C1279" s="143" t="s">
        <v>92</v>
      </c>
      <c r="D1279" s="138" t="s">
        <v>227</v>
      </c>
      <c r="E1279" s="1674">
        <v>43604</v>
      </c>
      <c r="F1279" s="1656" t="s">
        <v>1409</v>
      </c>
      <c r="G1279" s="141">
        <v>3</v>
      </c>
      <c r="H1279" s="1561" t="s">
        <v>512</v>
      </c>
      <c r="I1279" s="1409"/>
    </row>
    <row r="1280" spans="1:10">
      <c r="A1280" s="137">
        <v>2019</v>
      </c>
      <c r="B1280" s="73" t="s">
        <v>91</v>
      </c>
      <c r="C1280" s="143" t="s">
        <v>92</v>
      </c>
      <c r="D1280" s="138" t="s">
        <v>227</v>
      </c>
      <c r="E1280" s="1674">
        <v>43604</v>
      </c>
      <c r="F1280" s="1656" t="s">
        <v>1399</v>
      </c>
      <c r="G1280" s="141">
        <v>7</v>
      </c>
      <c r="H1280" s="1561" t="s">
        <v>709</v>
      </c>
      <c r="I1280" s="1409"/>
    </row>
    <row r="1281" spans="1:20">
      <c r="A1281" s="147">
        <v>2019</v>
      </c>
      <c r="B1281" s="73" t="s">
        <v>91</v>
      </c>
      <c r="C1281" s="72" t="s">
        <v>92</v>
      </c>
      <c r="D1281" s="73" t="s">
        <v>78</v>
      </c>
      <c r="E1281" s="1673">
        <v>43611</v>
      </c>
      <c r="F1281" s="133" t="s">
        <v>1407</v>
      </c>
      <c r="G1281" s="87">
        <v>10</v>
      </c>
      <c r="H1281" s="88" t="s">
        <v>1410</v>
      </c>
      <c r="I1281" s="1409"/>
      <c r="J1281" s="2"/>
    </row>
    <row r="1282" spans="1:20">
      <c r="A1282" s="147">
        <v>2019</v>
      </c>
      <c r="B1282" s="73" t="s">
        <v>91</v>
      </c>
      <c r="C1282" s="72" t="s">
        <v>92</v>
      </c>
      <c r="D1282" s="73" t="s">
        <v>78</v>
      </c>
      <c r="E1282" s="1673">
        <v>43611</v>
      </c>
      <c r="F1282" s="133" t="s">
        <v>1399</v>
      </c>
      <c r="G1282" s="87">
        <v>15</v>
      </c>
      <c r="H1282" s="88" t="s">
        <v>378</v>
      </c>
      <c r="I1282" s="1409"/>
      <c r="J1282" s="2"/>
    </row>
    <row r="1283" spans="1:20">
      <c r="A1283" s="173">
        <v>2019</v>
      </c>
      <c r="B1283" s="73" t="s">
        <v>91</v>
      </c>
      <c r="C1283" s="174" t="s">
        <v>92</v>
      </c>
      <c r="D1283" s="174" t="s">
        <v>277</v>
      </c>
      <c r="E1283" s="1679">
        <v>43716</v>
      </c>
      <c r="F1283" s="1662" t="s">
        <v>1411</v>
      </c>
      <c r="G1283" s="173">
        <v>7</v>
      </c>
      <c r="H1283" s="88" t="s">
        <v>1400</v>
      </c>
      <c r="I1283" s="1409"/>
    </row>
    <row r="1284" spans="1:20">
      <c r="A1284" s="173">
        <v>2019</v>
      </c>
      <c r="B1284" s="73" t="s">
        <v>91</v>
      </c>
      <c r="C1284" s="174" t="s">
        <v>92</v>
      </c>
      <c r="D1284" s="174" t="s">
        <v>277</v>
      </c>
      <c r="E1284" s="1679">
        <v>43716</v>
      </c>
      <c r="F1284" s="1662" t="s">
        <v>1412</v>
      </c>
      <c r="G1284" s="173">
        <v>3</v>
      </c>
      <c r="H1284" s="88" t="s">
        <v>1413</v>
      </c>
      <c r="I1284" s="1409"/>
    </row>
    <row r="1285" spans="1:20">
      <c r="A1285" s="173">
        <v>2019</v>
      </c>
      <c r="B1285" s="73" t="s">
        <v>91</v>
      </c>
      <c r="C1285" s="174" t="s">
        <v>92</v>
      </c>
      <c r="D1285" s="73" t="s">
        <v>94</v>
      </c>
      <c r="E1285" s="1679">
        <v>43772</v>
      </c>
      <c r="F1285" s="1657" t="s">
        <v>1414</v>
      </c>
      <c r="G1285" s="173">
        <v>5</v>
      </c>
      <c r="H1285" s="88" t="s">
        <v>5744</v>
      </c>
      <c r="I1285" s="1409"/>
    </row>
    <row r="1286" spans="1:20">
      <c r="A1286" s="173">
        <v>2019</v>
      </c>
      <c r="B1286" s="73" t="s">
        <v>91</v>
      </c>
      <c r="C1286" s="174" t="s">
        <v>92</v>
      </c>
      <c r="D1286" s="73" t="s">
        <v>94</v>
      </c>
      <c r="E1286" s="1679">
        <v>43772</v>
      </c>
      <c r="F1286" s="1657" t="s">
        <v>1414</v>
      </c>
      <c r="G1286" s="173">
        <v>5</v>
      </c>
      <c r="H1286" s="88" t="s">
        <v>244</v>
      </c>
      <c r="I1286" s="1409"/>
    </row>
    <row r="1287" spans="1:20">
      <c r="A1287" s="147">
        <v>2019</v>
      </c>
      <c r="C1287" s="148"/>
      <c r="E1287" s="1673"/>
      <c r="F1287" s="133"/>
      <c r="G1287" s="133">
        <f>SUM(G1275:G1286)</f>
        <v>78</v>
      </c>
      <c r="I1287" s="1409"/>
      <c r="J1287" s="93"/>
    </row>
    <row r="1288" spans="1:20" s="188" customFormat="1">
      <c r="A1288" s="1859">
        <v>2020</v>
      </c>
      <c r="B1288" s="1860" t="s">
        <v>91</v>
      </c>
      <c r="C1288" s="1860" t="s">
        <v>92</v>
      </c>
      <c r="D1288" s="1860" t="s">
        <v>5807</v>
      </c>
      <c r="E1288" s="1862">
        <v>43876</v>
      </c>
      <c r="F1288" s="1863" t="s">
        <v>1416</v>
      </c>
      <c r="G1288" s="1859">
        <v>5</v>
      </c>
      <c r="H1288" s="1870" t="s">
        <v>5744</v>
      </c>
      <c r="I1288" s="1410"/>
      <c r="J1288" s="250"/>
      <c r="K1288" s="186"/>
      <c r="L1288" s="186"/>
      <c r="M1288" s="186"/>
      <c r="N1288" s="186"/>
      <c r="O1288" s="186"/>
      <c r="P1288" s="186"/>
      <c r="Q1288" s="186"/>
      <c r="R1288" s="186"/>
      <c r="S1288" s="186"/>
      <c r="T1288" s="186"/>
    </row>
    <row r="1289" spans="1:20" s="188" customFormat="1">
      <c r="A1289" s="1859">
        <v>2020</v>
      </c>
      <c r="B1289" s="1860" t="s">
        <v>91</v>
      </c>
      <c r="C1289" s="1860" t="s">
        <v>92</v>
      </c>
      <c r="D1289" s="1860" t="s">
        <v>5807</v>
      </c>
      <c r="E1289" s="1862">
        <v>43876</v>
      </c>
      <c r="F1289" s="1863" t="s">
        <v>1416</v>
      </c>
      <c r="G1289" s="1859">
        <v>5</v>
      </c>
      <c r="H1289" s="1870" t="s">
        <v>244</v>
      </c>
      <c r="I1289" s="1410"/>
      <c r="J1289" s="250"/>
      <c r="K1289" s="186"/>
      <c r="L1289" s="186"/>
      <c r="M1289" s="186"/>
      <c r="N1289" s="186"/>
      <c r="O1289" s="186"/>
      <c r="P1289" s="186"/>
      <c r="Q1289" s="186"/>
      <c r="R1289" s="186"/>
      <c r="S1289" s="186"/>
      <c r="T1289" s="186"/>
    </row>
    <row r="1290" spans="1:20" s="188" customFormat="1">
      <c r="A1290" s="1859">
        <v>2020</v>
      </c>
      <c r="B1290" s="1860" t="s">
        <v>91</v>
      </c>
      <c r="C1290" s="2064" t="s">
        <v>92</v>
      </c>
      <c r="D1290" s="2064" t="s">
        <v>252</v>
      </c>
      <c r="E1290" s="2065">
        <v>43891</v>
      </c>
      <c r="F1290" s="2066" t="s">
        <v>1418</v>
      </c>
      <c r="G1290" s="2090">
        <v>3</v>
      </c>
      <c r="H1290" s="2071" t="s">
        <v>1419</v>
      </c>
      <c r="I1290" s="186"/>
      <c r="J1290" s="250"/>
      <c r="K1290" s="186"/>
      <c r="L1290" s="186"/>
      <c r="M1290" s="186"/>
      <c r="N1290" s="186"/>
      <c r="O1290" s="186"/>
      <c r="P1290" s="186"/>
      <c r="Q1290" s="186"/>
      <c r="R1290" s="186"/>
      <c r="S1290" s="186"/>
      <c r="T1290" s="186"/>
    </row>
    <row r="1291" spans="1:20" s="188" customFormat="1">
      <c r="A1291" s="1859">
        <v>2020</v>
      </c>
      <c r="B1291" s="1860" t="s">
        <v>91</v>
      </c>
      <c r="C1291" s="2064" t="s">
        <v>92</v>
      </c>
      <c r="D1291" s="2064" t="s">
        <v>252</v>
      </c>
      <c r="E1291" s="2065">
        <v>43891</v>
      </c>
      <c r="F1291" s="2066" t="s">
        <v>1407</v>
      </c>
      <c r="G1291" s="2090">
        <v>3</v>
      </c>
      <c r="H1291" s="2071" t="s">
        <v>1420</v>
      </c>
      <c r="I1291" s="186"/>
      <c r="J1291" s="250"/>
      <c r="K1291" s="186"/>
      <c r="L1291" s="186"/>
      <c r="M1291" s="186"/>
      <c r="N1291" s="186"/>
      <c r="O1291" s="186"/>
      <c r="P1291" s="186"/>
      <c r="Q1291" s="186"/>
      <c r="R1291" s="186"/>
      <c r="S1291" s="186"/>
      <c r="T1291" s="186"/>
    </row>
    <row r="1292" spans="1:20" s="188" customFormat="1">
      <c r="A1292" s="1859">
        <v>2020</v>
      </c>
      <c r="B1292" s="1860" t="s">
        <v>91</v>
      </c>
      <c r="C1292" s="2064" t="s">
        <v>92</v>
      </c>
      <c r="D1292" s="2064" t="s">
        <v>252</v>
      </c>
      <c r="E1292" s="2065">
        <v>43891</v>
      </c>
      <c r="F1292" s="2066" t="s">
        <v>1409</v>
      </c>
      <c r="G1292" s="2090">
        <v>3</v>
      </c>
      <c r="H1292" s="2071" t="s">
        <v>1421</v>
      </c>
      <c r="I1292" s="186"/>
      <c r="J1292" s="250"/>
      <c r="K1292" s="186"/>
      <c r="L1292" s="186"/>
      <c r="M1292" s="186"/>
      <c r="N1292" s="186"/>
      <c r="O1292" s="186"/>
      <c r="P1292" s="186"/>
      <c r="Q1292" s="186"/>
      <c r="R1292" s="186"/>
      <c r="S1292" s="186"/>
      <c r="T1292" s="186"/>
    </row>
    <row r="1293" spans="1:20" s="188" customFormat="1">
      <c r="A1293" s="1859">
        <v>2020</v>
      </c>
      <c r="B1293" s="1860" t="s">
        <v>91</v>
      </c>
      <c r="C1293" s="2064" t="s">
        <v>92</v>
      </c>
      <c r="D1293" s="2064" t="s">
        <v>252</v>
      </c>
      <c r="E1293" s="2065">
        <v>43891</v>
      </c>
      <c r="F1293" s="2066" t="s">
        <v>1399</v>
      </c>
      <c r="G1293" s="2090">
        <v>10</v>
      </c>
      <c r="H1293" s="2071" t="s">
        <v>1422</v>
      </c>
      <c r="I1293" s="186"/>
      <c r="J1293" s="250"/>
      <c r="K1293" s="186"/>
      <c r="L1293" s="186"/>
      <c r="M1293" s="186"/>
      <c r="N1293" s="186"/>
      <c r="O1293" s="186"/>
      <c r="P1293" s="186"/>
      <c r="Q1293" s="186"/>
      <c r="R1293" s="186"/>
      <c r="S1293" s="186"/>
      <c r="T1293" s="186"/>
    </row>
    <row r="1294" spans="1:20" s="188" customFormat="1">
      <c r="A1294" s="1859">
        <v>2020</v>
      </c>
      <c r="B1294" s="1860"/>
      <c r="C1294" s="2063"/>
      <c r="D1294" s="2063"/>
      <c r="E1294" s="2069"/>
      <c r="F1294" s="2136"/>
      <c r="G1294" s="2070">
        <f>SUM(G1288:G1293)</f>
        <v>29</v>
      </c>
      <c r="H1294" s="2072"/>
      <c r="I1294" s="186"/>
      <c r="J1294" s="250"/>
      <c r="K1294" s="186"/>
      <c r="L1294" s="186"/>
      <c r="M1294" s="186"/>
      <c r="N1294" s="186"/>
      <c r="O1294" s="186"/>
      <c r="P1294" s="186"/>
      <c r="Q1294" s="186"/>
      <c r="R1294" s="186"/>
      <c r="S1294" s="186"/>
      <c r="T1294" s="186"/>
    </row>
    <row r="1295" spans="1:20" s="188" customFormat="1">
      <c r="A1295" s="1458">
        <v>2021</v>
      </c>
      <c r="B1295" s="1457" t="s">
        <v>91</v>
      </c>
      <c r="C1295" s="2037" t="s">
        <v>92</v>
      </c>
      <c r="D1295" s="2037" t="s">
        <v>252</v>
      </c>
      <c r="E1295" s="2038">
        <v>44262</v>
      </c>
      <c r="F1295" s="2039" t="s">
        <v>5437</v>
      </c>
      <c r="G1295" s="2039">
        <v>10</v>
      </c>
      <c r="H1295" s="2047" t="s">
        <v>384</v>
      </c>
      <c r="I1295" s="186"/>
      <c r="J1295" s="250"/>
      <c r="K1295" s="186"/>
      <c r="L1295" s="186"/>
      <c r="M1295" s="186"/>
      <c r="N1295" s="186"/>
      <c r="O1295" s="186"/>
      <c r="P1295" s="186"/>
      <c r="Q1295" s="186"/>
      <c r="R1295" s="186"/>
      <c r="S1295" s="186"/>
      <c r="T1295" s="186"/>
    </row>
    <row r="1296" spans="1:20" s="188" customFormat="1">
      <c r="A1296" s="1458">
        <v>2021</v>
      </c>
      <c r="B1296" s="1457" t="s">
        <v>91</v>
      </c>
      <c r="C1296" s="2037" t="s">
        <v>92</v>
      </c>
      <c r="D1296" s="2037" t="s">
        <v>252</v>
      </c>
      <c r="E1296" s="2038">
        <v>44262</v>
      </c>
      <c r="F1296" s="2039" t="s">
        <v>5438</v>
      </c>
      <c r="G1296" s="2039">
        <v>3</v>
      </c>
      <c r="H1296" s="2047" t="s">
        <v>514</v>
      </c>
      <c r="I1296" s="186"/>
      <c r="J1296" s="250"/>
      <c r="K1296" s="186"/>
      <c r="L1296" s="186"/>
      <c r="M1296" s="186"/>
      <c r="N1296" s="186"/>
      <c r="O1296" s="186"/>
      <c r="P1296" s="186"/>
      <c r="Q1296" s="186"/>
      <c r="R1296" s="186"/>
      <c r="S1296" s="186"/>
      <c r="T1296" s="186"/>
    </row>
    <row r="1297" spans="1:20" s="188" customFormat="1">
      <c r="A1297" s="1458">
        <v>2021</v>
      </c>
      <c r="B1297" s="1457" t="s">
        <v>91</v>
      </c>
      <c r="C1297" s="2037" t="s">
        <v>92</v>
      </c>
      <c r="D1297" s="2037" t="s">
        <v>252</v>
      </c>
      <c r="E1297" s="2038">
        <v>44262</v>
      </c>
      <c r="F1297" s="2039" t="s">
        <v>5439</v>
      </c>
      <c r="G1297" s="2039">
        <v>7</v>
      </c>
      <c r="H1297" s="2047" t="s">
        <v>1113</v>
      </c>
      <c r="I1297" s="186"/>
      <c r="J1297" s="250"/>
      <c r="K1297" s="186"/>
      <c r="L1297" s="186"/>
      <c r="M1297" s="186"/>
      <c r="N1297" s="186"/>
      <c r="O1297" s="186"/>
      <c r="P1297" s="186"/>
      <c r="Q1297" s="186"/>
      <c r="R1297" s="186"/>
      <c r="S1297" s="186"/>
      <c r="T1297" s="186"/>
    </row>
    <row r="1298" spans="1:20" s="188" customFormat="1">
      <c r="A1298" s="1458">
        <v>2021</v>
      </c>
      <c r="B1298" s="1457" t="s">
        <v>91</v>
      </c>
      <c r="C1298" s="2037" t="s">
        <v>92</v>
      </c>
      <c r="D1298" s="2037" t="s">
        <v>252</v>
      </c>
      <c r="E1298" s="2038">
        <v>44262</v>
      </c>
      <c r="F1298" s="2039" t="s">
        <v>5440</v>
      </c>
      <c r="G1298" s="2039">
        <v>3</v>
      </c>
      <c r="H1298" s="2047" t="s">
        <v>1030</v>
      </c>
      <c r="I1298" s="186"/>
      <c r="J1298" s="250"/>
      <c r="K1298" s="186"/>
      <c r="L1298" s="186"/>
      <c r="M1298" s="186"/>
      <c r="N1298" s="186"/>
      <c r="O1298" s="186"/>
      <c r="P1298" s="186"/>
      <c r="Q1298" s="186"/>
      <c r="R1298" s="186"/>
      <c r="S1298" s="186"/>
      <c r="T1298" s="186"/>
    </row>
    <row r="1299" spans="1:20" s="188" customFormat="1">
      <c r="A1299" s="1458">
        <v>2021</v>
      </c>
      <c r="B1299" s="1457" t="s">
        <v>91</v>
      </c>
      <c r="C1299" s="2037" t="s">
        <v>92</v>
      </c>
      <c r="D1299" s="2037" t="s">
        <v>252</v>
      </c>
      <c r="E1299" s="2038">
        <v>44262</v>
      </c>
      <c r="F1299" s="2039" t="s">
        <v>5441</v>
      </c>
      <c r="G1299" s="2039">
        <v>10</v>
      </c>
      <c r="H1299" s="2047" t="s">
        <v>1118</v>
      </c>
      <c r="I1299" s="186"/>
      <c r="J1299" s="250"/>
      <c r="K1299" s="186"/>
      <c r="L1299" s="186"/>
      <c r="M1299" s="186"/>
      <c r="N1299" s="186"/>
      <c r="O1299" s="186"/>
      <c r="P1299" s="186"/>
      <c r="Q1299" s="186"/>
      <c r="R1299" s="186"/>
      <c r="S1299" s="186"/>
      <c r="T1299" s="186"/>
    </row>
    <row r="1300" spans="1:20" s="188" customFormat="1">
      <c r="A1300" s="1458">
        <v>2021</v>
      </c>
      <c r="B1300" s="1457" t="s">
        <v>91</v>
      </c>
      <c r="C1300" s="2037" t="s">
        <v>92</v>
      </c>
      <c r="D1300" s="2037" t="s">
        <v>252</v>
      </c>
      <c r="E1300" s="2038">
        <v>44262</v>
      </c>
      <c r="F1300" s="2039" t="s">
        <v>5442</v>
      </c>
      <c r="G1300" s="2039">
        <v>3</v>
      </c>
      <c r="H1300" s="2047" t="s">
        <v>1122</v>
      </c>
      <c r="I1300" s="186"/>
      <c r="J1300" s="250"/>
      <c r="K1300" s="186"/>
      <c r="L1300" s="186"/>
      <c r="M1300" s="186"/>
      <c r="N1300" s="186"/>
      <c r="O1300" s="186"/>
      <c r="P1300" s="186"/>
      <c r="Q1300" s="186"/>
      <c r="R1300" s="186"/>
      <c r="S1300" s="186"/>
      <c r="T1300" s="186"/>
    </row>
    <row r="1301" spans="1:20">
      <c r="A1301" s="1497">
        <v>2021</v>
      </c>
      <c r="B1301" s="1457" t="s">
        <v>91</v>
      </c>
      <c r="C1301" s="2037" t="s">
        <v>92</v>
      </c>
      <c r="D1301" s="2037" t="s">
        <v>5476</v>
      </c>
      <c r="E1301" s="2038">
        <v>44317</v>
      </c>
      <c r="F1301" s="2039" t="s">
        <v>5649</v>
      </c>
      <c r="G1301" s="2039">
        <v>5</v>
      </c>
      <c r="H1301" s="2047" t="s">
        <v>244</v>
      </c>
      <c r="I1301" s="186"/>
      <c r="J1301" s="2"/>
    </row>
    <row r="1302" spans="1:20">
      <c r="A1302" s="1497">
        <v>2021</v>
      </c>
      <c r="B1302" s="1457" t="s">
        <v>91</v>
      </c>
      <c r="C1302" s="2037" t="s">
        <v>92</v>
      </c>
      <c r="D1302" s="2037" t="s">
        <v>5486</v>
      </c>
      <c r="E1302" s="2038">
        <v>44332</v>
      </c>
      <c r="F1302" s="2040" t="s">
        <v>5649</v>
      </c>
      <c r="G1302" s="2039">
        <v>15</v>
      </c>
      <c r="H1302" s="2047" t="s">
        <v>5650</v>
      </c>
      <c r="I1302" s="186"/>
      <c r="J1302" s="2"/>
    </row>
    <row r="1303" spans="1:20">
      <c r="A1303" s="1497">
        <v>2021</v>
      </c>
      <c r="B1303" s="1457" t="s">
        <v>91</v>
      </c>
      <c r="C1303" s="2037" t="s">
        <v>92</v>
      </c>
      <c r="D1303" s="2037" t="s">
        <v>5486</v>
      </c>
      <c r="E1303" s="2038">
        <v>44332</v>
      </c>
      <c r="F1303" s="2040" t="s">
        <v>5717</v>
      </c>
      <c r="G1303" s="2039">
        <v>3</v>
      </c>
      <c r="H1303" s="2047" t="s">
        <v>5685</v>
      </c>
      <c r="I1303" s="186"/>
      <c r="J1303" s="2"/>
    </row>
    <row r="1304" spans="1:20">
      <c r="A1304" s="1497">
        <v>2021</v>
      </c>
      <c r="B1304" s="1457" t="s">
        <v>91</v>
      </c>
      <c r="C1304" s="2037" t="s">
        <v>92</v>
      </c>
      <c r="D1304" s="2037" t="s">
        <v>5486</v>
      </c>
      <c r="E1304" s="2038">
        <v>44332</v>
      </c>
      <c r="F1304" s="2040" t="s">
        <v>5651</v>
      </c>
      <c r="G1304" s="2039">
        <v>15</v>
      </c>
      <c r="H1304" s="2047" t="s">
        <v>5652</v>
      </c>
      <c r="I1304" s="186"/>
      <c r="J1304" s="2"/>
    </row>
    <row r="1305" spans="1:20">
      <c r="A1305" s="1497">
        <v>2021</v>
      </c>
      <c r="B1305" s="1457" t="s">
        <v>91</v>
      </c>
      <c r="C1305" s="2037" t="s">
        <v>92</v>
      </c>
      <c r="D1305" s="2037" t="s">
        <v>5486</v>
      </c>
      <c r="E1305" s="2038">
        <v>44332</v>
      </c>
      <c r="F1305" s="2040" t="s">
        <v>5737</v>
      </c>
      <c r="G1305" s="2039">
        <v>3</v>
      </c>
      <c r="H1305" s="2047" t="s">
        <v>5705</v>
      </c>
      <c r="I1305" s="186"/>
      <c r="J1305" s="2"/>
    </row>
    <row r="1306" spans="1:20">
      <c r="A1306" s="1497">
        <v>2021</v>
      </c>
      <c r="B1306" s="1457" t="s">
        <v>91</v>
      </c>
      <c r="C1306" s="2037" t="s">
        <v>92</v>
      </c>
      <c r="D1306" s="2037" t="s">
        <v>5486</v>
      </c>
      <c r="E1306" s="2038">
        <v>44332</v>
      </c>
      <c r="F1306" s="2040" t="s">
        <v>5653</v>
      </c>
      <c r="G1306" s="2039">
        <v>15</v>
      </c>
      <c r="H1306" s="2047" t="s">
        <v>5654</v>
      </c>
      <c r="I1306" s="186"/>
      <c r="J1306" s="2"/>
    </row>
    <row r="1307" spans="1:20">
      <c r="A1307" s="1497">
        <v>2021</v>
      </c>
      <c r="B1307" s="1457" t="s">
        <v>91</v>
      </c>
      <c r="C1307" s="2037" t="s">
        <v>92</v>
      </c>
      <c r="D1307" s="2037" t="s">
        <v>5486</v>
      </c>
      <c r="E1307" s="2038">
        <v>44332</v>
      </c>
      <c r="F1307" s="2040" t="s">
        <v>5738</v>
      </c>
      <c r="G1307" s="2039">
        <v>3</v>
      </c>
      <c r="H1307" s="2047" t="s">
        <v>5707</v>
      </c>
      <c r="I1307" s="186"/>
      <c r="J1307" s="2"/>
    </row>
    <row r="1308" spans="1:20">
      <c r="A1308" s="1497">
        <v>2021</v>
      </c>
      <c r="B1308" s="1457" t="s">
        <v>91</v>
      </c>
      <c r="C1308" s="2037" t="s">
        <v>92</v>
      </c>
      <c r="D1308" s="2037" t="s">
        <v>5486</v>
      </c>
      <c r="E1308" s="2038">
        <v>44332</v>
      </c>
      <c r="F1308" s="2040" t="s">
        <v>5655</v>
      </c>
      <c r="G1308" s="2039">
        <v>15</v>
      </c>
      <c r="H1308" s="2047" t="s">
        <v>5656</v>
      </c>
      <c r="I1308" s="186"/>
      <c r="J1308" s="2"/>
    </row>
    <row r="1309" spans="1:20">
      <c r="A1309" s="1497">
        <v>2021</v>
      </c>
      <c r="B1309" s="1457" t="s">
        <v>91</v>
      </c>
      <c r="C1309" s="2037" t="s">
        <v>92</v>
      </c>
      <c r="D1309" s="2037" t="s">
        <v>5486</v>
      </c>
      <c r="E1309" s="2038">
        <v>44332</v>
      </c>
      <c r="F1309" s="2040" t="s">
        <v>5657</v>
      </c>
      <c r="G1309" s="2039">
        <v>10</v>
      </c>
      <c r="H1309" s="2047" t="s">
        <v>5658</v>
      </c>
      <c r="I1309" s="186"/>
      <c r="J1309" s="2"/>
    </row>
    <row r="1310" spans="1:20" s="188" customFormat="1">
      <c r="A1310" s="1458">
        <v>2021</v>
      </c>
      <c r="B1310" s="1457"/>
      <c r="C1310" s="1457"/>
      <c r="D1310" s="1457"/>
      <c r="E1310" s="1684"/>
      <c r="F1310" s="1726"/>
      <c r="G1310" s="1458">
        <f>SUM(G1295:G1309)</f>
        <v>120</v>
      </c>
      <c r="H1310" s="1499"/>
      <c r="I1310" s="1410"/>
      <c r="J1310" s="250"/>
      <c r="K1310" s="186"/>
      <c r="L1310" s="186"/>
      <c r="M1310" s="186"/>
      <c r="N1310" s="186"/>
      <c r="O1310" s="186"/>
      <c r="P1310" s="186"/>
      <c r="Q1310" s="186"/>
      <c r="R1310" s="186"/>
      <c r="S1310" s="186"/>
      <c r="T1310" s="186"/>
    </row>
    <row r="1311" spans="1:20" s="188" customFormat="1">
      <c r="A1311" s="1831">
        <v>2022</v>
      </c>
      <c r="B1311" s="1827" t="s">
        <v>91</v>
      </c>
      <c r="C1311" s="1827" t="s">
        <v>92</v>
      </c>
      <c r="D1311" s="1827" t="s">
        <v>5476</v>
      </c>
      <c r="E1311" s="1829">
        <v>44604</v>
      </c>
      <c r="F1311" s="1843" t="s">
        <v>5812</v>
      </c>
      <c r="G1311" s="1831">
        <v>5</v>
      </c>
      <c r="H1311" s="1832" t="s">
        <v>995</v>
      </c>
      <c r="I1311" s="1410"/>
      <c r="J1311" s="250"/>
      <c r="K1311" s="186"/>
      <c r="L1311" s="186"/>
      <c r="M1311" s="186"/>
      <c r="N1311" s="186"/>
      <c r="O1311" s="186"/>
      <c r="P1311" s="186"/>
      <c r="Q1311" s="186"/>
      <c r="R1311" s="186"/>
      <c r="S1311" s="186"/>
      <c r="T1311" s="186"/>
    </row>
    <row r="1312" spans="1:20" s="188" customFormat="1">
      <c r="A1312" s="1831">
        <v>2022</v>
      </c>
      <c r="B1312" s="1827" t="s">
        <v>91</v>
      </c>
      <c r="C1312" s="1827" t="s">
        <v>92</v>
      </c>
      <c r="D1312" s="1827" t="s">
        <v>5476</v>
      </c>
      <c r="E1312" s="1829">
        <v>44604</v>
      </c>
      <c r="F1312" s="1843" t="s">
        <v>5812</v>
      </c>
      <c r="G1312" s="1831">
        <v>0</v>
      </c>
      <c r="H1312" s="1832" t="s">
        <v>670</v>
      </c>
      <c r="I1312" s="1409" t="s">
        <v>234</v>
      </c>
      <c r="J1312" s="250"/>
      <c r="K1312" s="186"/>
      <c r="L1312" s="186"/>
      <c r="M1312" s="186"/>
      <c r="N1312" s="186"/>
      <c r="O1312" s="186"/>
      <c r="P1312" s="186"/>
      <c r="Q1312" s="186"/>
      <c r="R1312" s="186"/>
      <c r="S1312" s="186"/>
      <c r="T1312" s="186"/>
    </row>
    <row r="1313" spans="1:20" s="188" customFormat="1">
      <c r="A1313" s="1831">
        <v>2022</v>
      </c>
      <c r="B1313" s="1827" t="s">
        <v>91</v>
      </c>
      <c r="C1313" s="1827" t="s">
        <v>92</v>
      </c>
      <c r="D1313" s="1827" t="s">
        <v>252</v>
      </c>
      <c r="E1313" s="1829">
        <v>44626</v>
      </c>
      <c r="F1313" s="1843" t="s">
        <v>5930</v>
      </c>
      <c r="G1313" s="1831">
        <v>7</v>
      </c>
      <c r="H1313" s="1832" t="s">
        <v>5839</v>
      </c>
      <c r="I1313" s="1409"/>
      <c r="J1313" s="250"/>
      <c r="K1313" s="186"/>
      <c r="L1313" s="186"/>
      <c r="M1313" s="186"/>
      <c r="N1313" s="186"/>
      <c r="O1313" s="186"/>
      <c r="P1313" s="186"/>
      <c r="Q1313" s="186"/>
      <c r="R1313" s="186"/>
      <c r="S1313" s="186"/>
      <c r="T1313" s="186"/>
    </row>
    <row r="1314" spans="1:20" s="188" customFormat="1">
      <c r="A1314" s="1831">
        <v>2022</v>
      </c>
      <c r="B1314" s="1827" t="s">
        <v>91</v>
      </c>
      <c r="C1314" s="1827" t="s">
        <v>92</v>
      </c>
      <c r="D1314" s="1827" t="s">
        <v>252</v>
      </c>
      <c r="E1314" s="1829">
        <v>44626</v>
      </c>
      <c r="F1314" s="1843" t="s">
        <v>5947</v>
      </c>
      <c r="G1314" s="1831">
        <v>10</v>
      </c>
      <c r="H1314" s="1832" t="s">
        <v>5855</v>
      </c>
      <c r="I1314" s="1409"/>
      <c r="J1314" s="250"/>
      <c r="K1314" s="186"/>
      <c r="L1314" s="186"/>
      <c r="M1314" s="186"/>
      <c r="N1314" s="186"/>
      <c r="O1314" s="186"/>
      <c r="P1314" s="186"/>
      <c r="Q1314" s="186"/>
      <c r="R1314" s="186"/>
      <c r="S1314" s="186"/>
      <c r="T1314" s="186"/>
    </row>
    <row r="1315" spans="1:20" s="188" customFormat="1">
      <c r="A1315" s="1831">
        <v>2022</v>
      </c>
      <c r="B1315" s="1827" t="s">
        <v>91</v>
      </c>
      <c r="C1315" s="1827" t="s">
        <v>92</v>
      </c>
      <c r="D1315" s="1827" t="s">
        <v>252</v>
      </c>
      <c r="E1315" s="1829">
        <v>44626</v>
      </c>
      <c r="F1315" s="1843" t="s">
        <v>5964</v>
      </c>
      <c r="G1315" s="1831">
        <v>3</v>
      </c>
      <c r="H1315" s="1832" t="s">
        <v>5872</v>
      </c>
      <c r="I1315" s="1409"/>
      <c r="J1315" s="250"/>
      <c r="K1315" s="186"/>
      <c r="L1315" s="186"/>
      <c r="M1315" s="186"/>
      <c r="N1315" s="186"/>
      <c r="O1315" s="186"/>
      <c r="P1315" s="186"/>
      <c r="Q1315" s="186"/>
      <c r="R1315" s="186"/>
      <c r="S1315" s="186"/>
      <c r="T1315" s="186"/>
    </row>
    <row r="1316" spans="1:20" s="188" customFormat="1">
      <c r="A1316" s="1831">
        <v>2022</v>
      </c>
      <c r="B1316" s="1827" t="s">
        <v>91</v>
      </c>
      <c r="C1316" s="1827" t="s">
        <v>92</v>
      </c>
      <c r="D1316" s="1827" t="s">
        <v>252</v>
      </c>
      <c r="E1316" s="1829">
        <v>44626</v>
      </c>
      <c r="F1316" s="1843" t="s">
        <v>5812</v>
      </c>
      <c r="G1316" s="1831">
        <v>10</v>
      </c>
      <c r="H1316" s="1832" t="s">
        <v>5873</v>
      </c>
      <c r="I1316" s="1409"/>
      <c r="J1316" s="250"/>
      <c r="K1316" s="186"/>
      <c r="L1316" s="186"/>
      <c r="M1316" s="186"/>
      <c r="N1316" s="186"/>
      <c r="O1316" s="186"/>
      <c r="P1316" s="186"/>
      <c r="Q1316" s="186"/>
      <c r="R1316" s="186"/>
      <c r="S1316" s="186"/>
      <c r="T1316" s="186"/>
    </row>
    <row r="1317" spans="1:20" s="188" customFormat="1">
      <c r="A1317" s="1831">
        <v>2022</v>
      </c>
      <c r="B1317" s="1827" t="s">
        <v>91</v>
      </c>
      <c r="C1317" s="1827" t="s">
        <v>92</v>
      </c>
      <c r="D1317" s="1827" t="s">
        <v>252</v>
      </c>
      <c r="E1317" s="1829">
        <v>44626</v>
      </c>
      <c r="F1317" s="1843" t="s">
        <v>5970</v>
      </c>
      <c r="G1317" s="1831">
        <v>10</v>
      </c>
      <c r="H1317" s="1832" t="s">
        <v>5879</v>
      </c>
      <c r="I1317" s="1409"/>
      <c r="J1317" s="250"/>
      <c r="K1317" s="186"/>
      <c r="L1317" s="186"/>
      <c r="M1317" s="186"/>
      <c r="N1317" s="186"/>
      <c r="O1317" s="186"/>
      <c r="P1317" s="186"/>
      <c r="Q1317" s="186"/>
      <c r="R1317" s="186"/>
      <c r="S1317" s="186"/>
      <c r="T1317" s="186"/>
    </row>
    <row r="1318" spans="1:20" s="188" customFormat="1">
      <c r="A1318" s="1831">
        <v>2022</v>
      </c>
      <c r="B1318" s="1827" t="s">
        <v>91</v>
      </c>
      <c r="C1318" s="1827" t="s">
        <v>92</v>
      </c>
      <c r="D1318" s="1827" t="s">
        <v>252</v>
      </c>
      <c r="E1318" s="1829">
        <v>44626</v>
      </c>
      <c r="F1318" s="1843" t="s">
        <v>5977</v>
      </c>
      <c r="G1318" s="1831">
        <v>7</v>
      </c>
      <c r="H1318" s="1832" t="s">
        <v>5887</v>
      </c>
      <c r="I1318" s="1409"/>
      <c r="J1318" s="250"/>
      <c r="K1318" s="186"/>
      <c r="L1318" s="186"/>
      <c r="M1318" s="186"/>
      <c r="N1318" s="186"/>
      <c r="O1318" s="186"/>
      <c r="P1318" s="186"/>
      <c r="Q1318" s="186"/>
      <c r="R1318" s="186"/>
      <c r="S1318" s="186"/>
      <c r="T1318" s="186"/>
    </row>
    <row r="1319" spans="1:20" s="188" customFormat="1">
      <c r="A1319" s="1831">
        <v>2022</v>
      </c>
      <c r="B1319" s="1827" t="s">
        <v>91</v>
      </c>
      <c r="C1319" s="1827" t="s">
        <v>92</v>
      </c>
      <c r="D1319" s="1827" t="s">
        <v>252</v>
      </c>
      <c r="E1319" s="1829">
        <v>44626</v>
      </c>
      <c r="F1319" s="1843" t="s">
        <v>5993</v>
      </c>
      <c r="G1319" s="1831">
        <v>7</v>
      </c>
      <c r="H1319" s="1832" t="s">
        <v>5903</v>
      </c>
      <c r="I1319" s="1409"/>
      <c r="J1319" s="250"/>
      <c r="K1319" s="186"/>
      <c r="L1319" s="186"/>
      <c r="M1319" s="186"/>
      <c r="N1319" s="186"/>
      <c r="O1319" s="186"/>
      <c r="P1319" s="186"/>
      <c r="Q1319" s="186"/>
      <c r="R1319" s="186"/>
      <c r="S1319" s="186"/>
      <c r="T1319" s="186"/>
    </row>
    <row r="1320" spans="1:20" s="188" customFormat="1">
      <c r="A1320" s="1831">
        <v>2022</v>
      </c>
      <c r="B1320" s="1827" t="s">
        <v>91</v>
      </c>
      <c r="C1320" s="1827" t="s">
        <v>92</v>
      </c>
      <c r="D1320" s="1827" t="s">
        <v>5683</v>
      </c>
      <c r="E1320" s="1829">
        <v>44703</v>
      </c>
      <c r="F1320" s="1843" t="s">
        <v>6214</v>
      </c>
      <c r="G1320" s="1831">
        <v>7</v>
      </c>
      <c r="H1320" s="1832" t="s">
        <v>6075</v>
      </c>
      <c r="I1320" s="1409"/>
      <c r="J1320" s="250"/>
      <c r="K1320" s="186"/>
      <c r="L1320" s="186"/>
      <c r="M1320" s="186"/>
      <c r="N1320" s="186"/>
      <c r="O1320" s="186"/>
      <c r="P1320" s="186"/>
      <c r="Q1320" s="186"/>
      <c r="R1320" s="186"/>
      <c r="S1320" s="186"/>
      <c r="T1320" s="186"/>
    </row>
    <row r="1321" spans="1:20" s="188" customFormat="1">
      <c r="A1321" s="1831">
        <v>2022</v>
      </c>
      <c r="B1321" s="1827" t="s">
        <v>91</v>
      </c>
      <c r="C1321" s="1827" t="s">
        <v>92</v>
      </c>
      <c r="D1321" s="1827" t="s">
        <v>5683</v>
      </c>
      <c r="E1321" s="1829">
        <v>44703</v>
      </c>
      <c r="F1321" s="1843" t="s">
        <v>6216</v>
      </c>
      <c r="G1321" s="1831">
        <v>10</v>
      </c>
      <c r="H1321" s="1832" t="s">
        <v>6091</v>
      </c>
      <c r="I1321" s="1409"/>
      <c r="J1321" s="250"/>
      <c r="K1321" s="186"/>
      <c r="L1321" s="186"/>
      <c r="M1321" s="186"/>
      <c r="N1321" s="186"/>
      <c r="O1321" s="186"/>
      <c r="P1321" s="186"/>
      <c r="Q1321" s="186"/>
      <c r="R1321" s="186"/>
      <c r="S1321" s="186"/>
      <c r="T1321" s="186"/>
    </row>
    <row r="1322" spans="1:20" s="188" customFormat="1">
      <c r="A1322" s="1831">
        <v>2022</v>
      </c>
      <c r="B1322" s="1827" t="s">
        <v>91</v>
      </c>
      <c r="C1322" s="1827" t="s">
        <v>92</v>
      </c>
      <c r="D1322" s="1827" t="s">
        <v>277</v>
      </c>
      <c r="E1322" s="1829">
        <v>44815</v>
      </c>
      <c r="F1322" s="1843" t="s">
        <v>6297</v>
      </c>
      <c r="G1322" s="1831">
        <v>10</v>
      </c>
      <c r="H1322" s="1832" t="s">
        <v>1215</v>
      </c>
      <c r="I1322" s="1409"/>
      <c r="J1322" s="250"/>
      <c r="K1322" s="186"/>
      <c r="L1322" s="186"/>
      <c r="M1322" s="186"/>
      <c r="N1322" s="186"/>
      <c r="O1322" s="186"/>
      <c r="P1322" s="186"/>
      <c r="Q1322" s="186"/>
      <c r="R1322" s="186"/>
      <c r="S1322" s="186"/>
      <c r="T1322" s="186"/>
    </row>
    <row r="1323" spans="1:20" s="188" customFormat="1">
      <c r="A1323" s="1831">
        <v>2022</v>
      </c>
      <c r="B1323" s="1827" t="s">
        <v>91</v>
      </c>
      <c r="C1323" s="1827" t="s">
        <v>92</v>
      </c>
      <c r="D1323" s="1827" t="s">
        <v>277</v>
      </c>
      <c r="E1323" s="1829">
        <v>44815</v>
      </c>
      <c r="F1323" s="1843" t="s">
        <v>6298</v>
      </c>
      <c r="G1323" s="1831">
        <v>3</v>
      </c>
      <c r="H1323" s="1832" t="s">
        <v>1269</v>
      </c>
      <c r="I1323" s="1409"/>
      <c r="J1323" s="250"/>
      <c r="K1323" s="186"/>
      <c r="L1323" s="186"/>
      <c r="M1323" s="186"/>
      <c r="N1323" s="186"/>
      <c r="O1323" s="186"/>
      <c r="P1323" s="186"/>
      <c r="Q1323" s="186"/>
      <c r="R1323" s="186"/>
      <c r="S1323" s="186"/>
      <c r="T1323" s="186"/>
    </row>
    <row r="1324" spans="1:20" s="188" customFormat="1">
      <c r="A1324" s="1831">
        <v>2022</v>
      </c>
      <c r="B1324" s="1827" t="s">
        <v>91</v>
      </c>
      <c r="C1324" s="1827" t="s">
        <v>92</v>
      </c>
      <c r="D1324" s="1827" t="s">
        <v>277</v>
      </c>
      <c r="E1324" s="1829">
        <v>44815</v>
      </c>
      <c r="F1324" s="1843" t="s">
        <v>6299</v>
      </c>
      <c r="G1324" s="1831">
        <v>10</v>
      </c>
      <c r="H1324" s="1832" t="s">
        <v>284</v>
      </c>
      <c r="I1324" s="1409"/>
      <c r="J1324" s="250"/>
      <c r="K1324" s="186"/>
      <c r="L1324" s="186"/>
      <c r="M1324" s="186"/>
      <c r="N1324" s="186"/>
      <c r="O1324" s="186"/>
      <c r="P1324" s="186"/>
      <c r="Q1324" s="186"/>
      <c r="R1324" s="186"/>
      <c r="S1324" s="186"/>
      <c r="T1324" s="186"/>
    </row>
    <row r="1325" spans="1:20" s="188" customFormat="1">
      <c r="A1325" s="1831">
        <v>2022</v>
      </c>
      <c r="B1325" s="1827" t="s">
        <v>91</v>
      </c>
      <c r="C1325" s="1827" t="s">
        <v>92</v>
      </c>
      <c r="D1325" s="1827" t="s">
        <v>277</v>
      </c>
      <c r="E1325" s="1829">
        <v>44815</v>
      </c>
      <c r="F1325" s="1843" t="s">
        <v>6300</v>
      </c>
      <c r="G1325" s="1831">
        <v>10</v>
      </c>
      <c r="H1325" s="1832" t="s">
        <v>1105</v>
      </c>
      <c r="I1325" s="1409"/>
      <c r="J1325" s="250"/>
      <c r="K1325" s="186"/>
      <c r="L1325" s="186"/>
      <c r="M1325" s="186"/>
      <c r="N1325" s="186"/>
      <c r="O1325" s="186"/>
      <c r="P1325" s="186"/>
      <c r="Q1325" s="186"/>
      <c r="R1325" s="186"/>
      <c r="S1325" s="186"/>
      <c r="T1325" s="186"/>
    </row>
    <row r="1326" spans="1:20" s="188" customFormat="1">
      <c r="A1326" s="1831">
        <v>2022</v>
      </c>
      <c r="B1326" s="1827" t="s">
        <v>91</v>
      </c>
      <c r="C1326" s="1827" t="s">
        <v>92</v>
      </c>
      <c r="D1326" s="1827" t="s">
        <v>277</v>
      </c>
      <c r="E1326" s="1829">
        <v>44815</v>
      </c>
      <c r="F1326" s="1843" t="s">
        <v>6301</v>
      </c>
      <c r="G1326" s="1831">
        <v>3</v>
      </c>
      <c r="H1326" s="1832" t="s">
        <v>716</v>
      </c>
      <c r="I1326" s="1409"/>
      <c r="J1326" s="250"/>
      <c r="K1326" s="186"/>
      <c r="L1326" s="186"/>
      <c r="M1326" s="186"/>
      <c r="N1326" s="186"/>
      <c r="O1326" s="186"/>
      <c r="P1326" s="186"/>
      <c r="Q1326" s="186"/>
      <c r="R1326" s="186"/>
      <c r="S1326" s="186"/>
      <c r="T1326" s="186"/>
    </row>
    <row r="1327" spans="1:20" s="188" customFormat="1">
      <c r="A1327" s="1831">
        <v>2022</v>
      </c>
      <c r="B1327" s="1827" t="s">
        <v>91</v>
      </c>
      <c r="C1327" s="1827" t="s">
        <v>92</v>
      </c>
      <c r="D1327" s="1827" t="s">
        <v>277</v>
      </c>
      <c r="E1327" s="1829">
        <v>44815</v>
      </c>
      <c r="F1327" s="1843" t="s">
        <v>6302</v>
      </c>
      <c r="G1327" s="1831">
        <v>10</v>
      </c>
      <c r="H1327" s="1832" t="s">
        <v>286</v>
      </c>
      <c r="I1327" s="1409"/>
      <c r="J1327" s="250"/>
      <c r="K1327" s="186"/>
      <c r="L1327" s="186"/>
      <c r="M1327" s="186"/>
      <c r="N1327" s="186"/>
      <c r="O1327" s="186"/>
      <c r="P1327" s="186"/>
      <c r="Q1327" s="186"/>
      <c r="R1327" s="186"/>
      <c r="S1327" s="186"/>
      <c r="T1327" s="186"/>
    </row>
    <row r="1328" spans="1:20" s="188" customFormat="1">
      <c r="A1328" s="1831">
        <v>2022</v>
      </c>
      <c r="B1328" s="1827" t="s">
        <v>91</v>
      </c>
      <c r="C1328" s="1827" t="s">
        <v>92</v>
      </c>
      <c r="D1328" s="1827" t="s">
        <v>277</v>
      </c>
      <c r="E1328" s="1829">
        <v>44815</v>
      </c>
      <c r="F1328" s="1843" t="s">
        <v>6303</v>
      </c>
      <c r="G1328" s="1831">
        <v>7</v>
      </c>
      <c r="H1328" s="1832" t="s">
        <v>1047</v>
      </c>
      <c r="I1328" s="1409"/>
      <c r="J1328" s="250"/>
      <c r="K1328" s="186"/>
      <c r="L1328" s="186"/>
      <c r="M1328" s="186"/>
      <c r="N1328" s="186"/>
      <c r="O1328" s="186"/>
      <c r="P1328" s="186"/>
      <c r="Q1328" s="186"/>
      <c r="R1328" s="186"/>
      <c r="S1328" s="186"/>
      <c r="T1328" s="186"/>
    </row>
    <row r="1329" spans="1:22" s="188" customFormat="1">
      <c r="A1329" s="1831">
        <v>2022</v>
      </c>
      <c r="B1329" s="1827"/>
      <c r="C1329" s="1827"/>
      <c r="D1329" s="1827"/>
      <c r="E1329" s="1829"/>
      <c r="F1329" s="1843"/>
      <c r="G1329" s="1831">
        <v>129</v>
      </c>
      <c r="H1329" s="1832"/>
      <c r="I1329" s="1410"/>
      <c r="J1329" s="250"/>
      <c r="K1329" s="186"/>
      <c r="L1329" s="186"/>
      <c r="M1329" s="186"/>
      <c r="N1329" s="186"/>
      <c r="O1329" s="186"/>
      <c r="P1329" s="186"/>
      <c r="Q1329" s="186"/>
      <c r="R1329" s="186"/>
      <c r="S1329" s="186"/>
      <c r="T1329" s="186"/>
    </row>
    <row r="1330" spans="1:22">
      <c r="A1330" s="2181" t="s">
        <v>46</v>
      </c>
      <c r="B1330" s="2175"/>
      <c r="C1330" s="2182" t="s">
        <v>1424</v>
      </c>
      <c r="D1330" s="2175"/>
      <c r="E1330" s="2177"/>
      <c r="F1330" s="2179"/>
      <c r="G1330" s="2179">
        <v>356</v>
      </c>
      <c r="H1330" s="2180"/>
      <c r="I1330" s="1409"/>
      <c r="J1330" s="93"/>
    </row>
    <row r="1331" spans="1:22">
      <c r="A1331" s="104"/>
      <c r="D1331" s="131"/>
      <c r="E1331" s="1673"/>
      <c r="F1331" s="87"/>
      <c r="G1331" s="133"/>
      <c r="I1331" s="1409"/>
      <c r="J1331" s="93"/>
    </row>
    <row r="1332" spans="1:22">
      <c r="A1332" s="104">
        <v>2019</v>
      </c>
      <c r="B1332" s="73" t="s">
        <v>129</v>
      </c>
      <c r="C1332" s="73" t="s">
        <v>158</v>
      </c>
      <c r="D1332" s="72" t="s">
        <v>6005</v>
      </c>
      <c r="E1332" s="1673">
        <v>43779</v>
      </c>
      <c r="F1332" s="133" t="s">
        <v>1436</v>
      </c>
      <c r="G1332" s="87">
        <v>5</v>
      </c>
      <c r="H1332" s="88" t="s">
        <v>305</v>
      </c>
      <c r="I1332" s="1409"/>
      <c r="J1332" s="93"/>
    </row>
    <row r="1333" spans="1:22">
      <c r="A1333" s="104">
        <v>2019</v>
      </c>
      <c r="B1333" s="116"/>
      <c r="C1333" s="116"/>
      <c r="D1333" s="342"/>
      <c r="E1333" s="1671"/>
      <c r="F1333" s="199"/>
      <c r="G1333" s="87">
        <f>SUM(G1332)</f>
        <v>5</v>
      </c>
      <c r="H1333" s="152"/>
      <c r="I1333" s="1654"/>
      <c r="J1333" s="93"/>
      <c r="K1333" s="271"/>
      <c r="L1333" s="271"/>
      <c r="M1333" s="271"/>
      <c r="N1333" s="271"/>
      <c r="O1333" s="271"/>
      <c r="P1333" s="271"/>
      <c r="Q1333" s="271"/>
      <c r="R1333" s="271"/>
      <c r="S1333" s="271"/>
      <c r="T1333" s="271"/>
      <c r="U1333" s="372"/>
      <c r="V1333" s="372"/>
    </row>
    <row r="1334" spans="1:22">
      <c r="A1334" s="1497">
        <v>2021</v>
      </c>
      <c r="B1334" s="1457" t="s">
        <v>129</v>
      </c>
      <c r="C1334" s="2037" t="s">
        <v>158</v>
      </c>
      <c r="D1334" s="2037" t="s">
        <v>5456</v>
      </c>
      <c r="E1334" s="2038">
        <v>44269</v>
      </c>
      <c r="F1334" s="2039" t="s">
        <v>5460</v>
      </c>
      <c r="G1334" s="2039">
        <v>5</v>
      </c>
      <c r="H1334" s="2047" t="s">
        <v>770</v>
      </c>
      <c r="I1334" s="2153"/>
      <c r="J1334" s="2"/>
    </row>
    <row r="1335" spans="1:22">
      <c r="A1335" s="1497">
        <v>2021</v>
      </c>
      <c r="B1335" s="1457"/>
      <c r="C1335" s="2037"/>
      <c r="D1335" s="2037"/>
      <c r="E1335" s="2038"/>
      <c r="F1335" s="2039"/>
      <c r="G1335" s="2039">
        <f>SUM(G1334)</f>
        <v>5</v>
      </c>
      <c r="H1335" s="2047"/>
      <c r="I1335" s="2153"/>
      <c r="J1335" s="2"/>
    </row>
    <row r="1336" spans="1:22">
      <c r="A1336" s="1833">
        <v>2022</v>
      </c>
      <c r="B1336" s="1827" t="s">
        <v>129</v>
      </c>
      <c r="C1336" s="1896" t="s">
        <v>158</v>
      </c>
      <c r="D1336" s="1896" t="s">
        <v>5456</v>
      </c>
      <c r="E1336" s="1898">
        <v>44640</v>
      </c>
      <c r="F1336" s="1902" t="s">
        <v>6003</v>
      </c>
      <c r="G1336" s="1902">
        <v>5</v>
      </c>
      <c r="H1336" s="2048" t="s">
        <v>305</v>
      </c>
      <c r="I1336" s="2153"/>
      <c r="J1336" s="2"/>
    </row>
    <row r="1337" spans="1:22">
      <c r="A1337" s="1833">
        <v>2022</v>
      </c>
      <c r="B1337" s="1827" t="s">
        <v>129</v>
      </c>
      <c r="C1337" s="1896" t="s">
        <v>158</v>
      </c>
      <c r="D1337" s="1896" t="s">
        <v>5456</v>
      </c>
      <c r="E1337" s="1898">
        <v>44640</v>
      </c>
      <c r="F1337" s="1902" t="s">
        <v>6004</v>
      </c>
      <c r="G1337" s="1902">
        <v>0</v>
      </c>
      <c r="H1337" s="2048" t="s">
        <v>304</v>
      </c>
      <c r="I1337" s="2" t="s">
        <v>234</v>
      </c>
      <c r="J1337" s="2"/>
    </row>
    <row r="1338" spans="1:22">
      <c r="A1338" s="1833">
        <v>2022</v>
      </c>
      <c r="B1338" s="1827" t="s">
        <v>129</v>
      </c>
      <c r="C1338" s="1896" t="s">
        <v>158</v>
      </c>
      <c r="D1338" s="1896" t="s">
        <v>5683</v>
      </c>
      <c r="E1338" s="1898">
        <v>44703</v>
      </c>
      <c r="F1338" s="1902" t="s">
        <v>6003</v>
      </c>
      <c r="G1338" s="1902">
        <v>7</v>
      </c>
      <c r="H1338" s="2048" t="s">
        <v>6045</v>
      </c>
      <c r="J1338" s="2"/>
    </row>
    <row r="1339" spans="1:22">
      <c r="A1339" s="1833">
        <v>2022</v>
      </c>
      <c r="B1339" s="1827" t="s">
        <v>129</v>
      </c>
      <c r="C1339" s="1896" t="s">
        <v>158</v>
      </c>
      <c r="D1339" s="1896" t="s">
        <v>6021</v>
      </c>
      <c r="E1339" s="1898">
        <v>44723</v>
      </c>
      <c r="F1339" s="1902" t="s">
        <v>6227</v>
      </c>
      <c r="G1339" s="1902">
        <v>5</v>
      </c>
      <c r="H1339" s="2048" t="s">
        <v>305</v>
      </c>
      <c r="J1339" s="2"/>
    </row>
    <row r="1340" spans="1:22">
      <c r="A1340" s="1833">
        <v>2022</v>
      </c>
      <c r="B1340" s="1827"/>
      <c r="C1340" s="1896"/>
      <c r="D1340" s="1896"/>
      <c r="E1340" s="1898"/>
      <c r="F1340" s="1902"/>
      <c r="G1340" s="1902">
        <v>17</v>
      </c>
      <c r="H1340" s="2048"/>
      <c r="I1340" s="2153"/>
      <c r="J1340" s="2"/>
    </row>
    <row r="1341" spans="1:22">
      <c r="A1341" s="2174" t="s">
        <v>46</v>
      </c>
      <c r="B1341" s="2175"/>
      <c r="C1341" s="2175" t="s">
        <v>1437</v>
      </c>
      <c r="D1341" s="2272"/>
      <c r="E1341" s="2177"/>
      <c r="F1341" s="2179"/>
      <c r="G1341" s="2178">
        <v>27</v>
      </c>
      <c r="H1341" s="2180"/>
      <c r="I1341" s="1409"/>
      <c r="J1341" s="93"/>
    </row>
    <row r="1342" spans="1:22">
      <c r="A1342" s="104"/>
      <c r="D1342" s="72"/>
      <c r="E1342" s="1673"/>
      <c r="F1342" s="133"/>
      <c r="I1342" s="1409"/>
      <c r="J1342" s="93"/>
    </row>
    <row r="1343" spans="1:22">
      <c r="A1343" s="2021">
        <v>2023</v>
      </c>
      <c r="B1343" s="2018" t="s">
        <v>164</v>
      </c>
      <c r="C1343" s="2018" t="s">
        <v>150</v>
      </c>
      <c r="D1343" s="2018"/>
      <c r="E1343" s="2020"/>
      <c r="F1343" s="2025"/>
      <c r="G1343" s="2021">
        <v>0</v>
      </c>
      <c r="I1343" s="2153"/>
    </row>
    <row r="1344" spans="1:22" s="115" customFormat="1">
      <c r="A1344" s="2021">
        <v>2023</v>
      </c>
      <c r="B1344" s="2018"/>
      <c r="C1344" s="2018"/>
      <c r="D1344" s="2100"/>
      <c r="E1344" s="2020"/>
      <c r="F1344" s="2101"/>
      <c r="G1344" s="2021">
        <v>0</v>
      </c>
      <c r="H1344" s="170"/>
      <c r="I1344" s="2153"/>
      <c r="J1344" s="114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</row>
    <row r="1345" spans="1:20">
      <c r="A1345" s="2174" t="s">
        <v>46</v>
      </c>
      <c r="B1345" s="2175"/>
      <c r="C1345" s="2175" t="s">
        <v>1445</v>
      </c>
      <c r="D1345" s="2176"/>
      <c r="E1345" s="2177"/>
      <c r="F1345" s="2178"/>
      <c r="G1345" s="2179">
        <v>0</v>
      </c>
      <c r="H1345" s="2180"/>
      <c r="I1345" s="2153"/>
      <c r="J1345" s="93"/>
    </row>
    <row r="1346" spans="1:20">
      <c r="A1346" s="104"/>
      <c r="D1346" s="131"/>
      <c r="E1346" s="1673"/>
      <c r="F1346" s="87"/>
      <c r="G1346" s="133"/>
      <c r="I1346" s="1409"/>
      <c r="J1346" s="93"/>
    </row>
    <row r="1347" spans="1:20">
      <c r="A1347" s="104">
        <v>2019</v>
      </c>
      <c r="B1347" s="73" t="s">
        <v>129</v>
      </c>
      <c r="C1347" s="73" t="s">
        <v>159</v>
      </c>
      <c r="D1347" s="72" t="s">
        <v>64</v>
      </c>
      <c r="E1347" s="1673">
        <v>43533</v>
      </c>
      <c r="F1347" s="133" t="s">
        <v>1446</v>
      </c>
      <c r="G1347" s="87">
        <v>0</v>
      </c>
      <c r="H1347" s="88" t="s">
        <v>659</v>
      </c>
      <c r="I1347" s="1409" t="s">
        <v>234</v>
      </c>
      <c r="J1347" s="2"/>
    </row>
    <row r="1348" spans="1:20">
      <c r="A1348" s="104">
        <v>2019</v>
      </c>
      <c r="B1348" s="73" t="s">
        <v>129</v>
      </c>
      <c r="C1348" s="73" t="s">
        <v>159</v>
      </c>
      <c r="D1348" s="72" t="s">
        <v>64</v>
      </c>
      <c r="E1348" s="1673">
        <v>43533</v>
      </c>
      <c r="F1348" s="133" t="s">
        <v>1447</v>
      </c>
      <c r="G1348" s="87">
        <v>0</v>
      </c>
      <c r="H1348" s="88" t="s">
        <v>765</v>
      </c>
      <c r="I1348" s="1409" t="s">
        <v>234</v>
      </c>
      <c r="J1348" s="2"/>
    </row>
    <row r="1349" spans="1:20">
      <c r="A1349" s="104">
        <v>2019</v>
      </c>
      <c r="B1349" s="73" t="s">
        <v>129</v>
      </c>
      <c r="C1349" s="73" t="s">
        <v>159</v>
      </c>
      <c r="D1349" s="72" t="s">
        <v>68</v>
      </c>
      <c r="E1349" s="1673">
        <v>43540</v>
      </c>
      <c r="F1349" s="133" t="s">
        <v>1447</v>
      </c>
      <c r="G1349" s="87">
        <v>0</v>
      </c>
      <c r="H1349" s="88" t="s">
        <v>765</v>
      </c>
      <c r="I1349" s="1409" t="s">
        <v>234</v>
      </c>
      <c r="J1349" s="2"/>
    </row>
    <row r="1350" spans="1:20">
      <c r="A1350" s="104">
        <v>2019</v>
      </c>
      <c r="D1350" s="72"/>
      <c r="E1350" s="1673"/>
      <c r="F1350" s="133"/>
      <c r="G1350" s="87">
        <v>0</v>
      </c>
      <c r="I1350" s="1409"/>
      <c r="J1350" s="2"/>
    </row>
    <row r="1351" spans="1:20">
      <c r="A1351" s="2174" t="s">
        <v>46</v>
      </c>
      <c r="B1351" s="2175"/>
      <c r="C1351" s="2175" t="s">
        <v>1449</v>
      </c>
      <c r="D1351" s="2272"/>
      <c r="E1351" s="2177"/>
      <c r="F1351" s="2179"/>
      <c r="G1351" s="2178">
        <f>G1350</f>
        <v>0</v>
      </c>
      <c r="H1351" s="2180"/>
      <c r="I1351" s="1409"/>
      <c r="J1351" s="2"/>
    </row>
    <row r="1352" spans="1:20">
      <c r="A1352" s="278"/>
      <c r="B1352" s="154"/>
      <c r="C1352" s="154"/>
      <c r="D1352" s="279"/>
      <c r="E1352" s="1677"/>
      <c r="F1352" s="153"/>
      <c r="G1352" s="280"/>
      <c r="H1352" s="157"/>
      <c r="I1352" s="1409"/>
      <c r="J1352" s="2"/>
    </row>
    <row r="1353" spans="1:20">
      <c r="A1353" s="1536">
        <v>2021</v>
      </c>
      <c r="B1353" s="1457" t="s">
        <v>91</v>
      </c>
      <c r="C1353" s="2037" t="s">
        <v>1602</v>
      </c>
      <c r="D1353" s="2037" t="s">
        <v>252</v>
      </c>
      <c r="E1353" s="2038">
        <v>44262</v>
      </c>
      <c r="F1353" s="2039" t="s">
        <v>5443</v>
      </c>
      <c r="G1353" s="2039">
        <v>10</v>
      </c>
      <c r="H1353" s="1494" t="s">
        <v>5897</v>
      </c>
      <c r="I1353" s="1409"/>
      <c r="J1353" s="2"/>
    </row>
    <row r="1354" spans="1:20">
      <c r="A1354" s="1497">
        <v>2021</v>
      </c>
      <c r="B1354" s="1457"/>
      <c r="C1354" s="1498"/>
      <c r="D1354" s="1457"/>
      <c r="E1354" s="1684"/>
      <c r="F1354" s="1458"/>
      <c r="G1354" s="1458">
        <f>SUM(G1353)</f>
        <v>10</v>
      </c>
      <c r="H1354" s="1499"/>
      <c r="I1354" s="1409"/>
      <c r="J1354" s="93"/>
    </row>
    <row r="1355" spans="1:20">
      <c r="A1355" s="1833">
        <v>2022</v>
      </c>
      <c r="B1355" s="1827" t="s">
        <v>91</v>
      </c>
      <c r="C1355" s="1877" t="s">
        <v>5895</v>
      </c>
      <c r="D1355" s="1827" t="s">
        <v>252</v>
      </c>
      <c r="E1355" s="1829">
        <v>44626</v>
      </c>
      <c r="F1355" s="1831" t="s">
        <v>5985</v>
      </c>
      <c r="G1355" s="1831">
        <v>10</v>
      </c>
      <c r="H1355" s="1832" t="s">
        <v>5896</v>
      </c>
      <c r="I1355" s="1857"/>
      <c r="J1355" s="93"/>
    </row>
    <row r="1356" spans="1:20">
      <c r="A1356" s="1833">
        <v>2022</v>
      </c>
      <c r="B1356" s="1827" t="s">
        <v>91</v>
      </c>
      <c r="C1356" s="1877" t="s">
        <v>1602</v>
      </c>
      <c r="D1356" s="1827" t="s">
        <v>277</v>
      </c>
      <c r="E1356" s="1829">
        <v>44815</v>
      </c>
      <c r="F1356" s="1831" t="s">
        <v>6335</v>
      </c>
      <c r="G1356" s="1831">
        <v>10</v>
      </c>
      <c r="H1356" s="1832" t="s">
        <v>1080</v>
      </c>
      <c r="I1356" s="1857"/>
      <c r="J1356" s="93"/>
    </row>
    <row r="1357" spans="1:20">
      <c r="A1357" s="1833">
        <v>2022</v>
      </c>
      <c r="B1357" s="1827"/>
      <c r="C1357" s="1877"/>
      <c r="D1357" s="1827"/>
      <c r="E1357" s="1829"/>
      <c r="F1357" s="1831"/>
      <c r="G1357" s="1831">
        <v>20</v>
      </c>
      <c r="H1357" s="1832"/>
      <c r="I1357" s="1857"/>
      <c r="J1357" s="93"/>
    </row>
    <row r="1358" spans="1:20">
      <c r="A1358" s="2181" t="s">
        <v>46</v>
      </c>
      <c r="B1358" s="2175"/>
      <c r="C1358" s="2182" t="s">
        <v>1450</v>
      </c>
      <c r="D1358" s="2175"/>
      <c r="E1358" s="2177"/>
      <c r="F1358" s="2179"/>
      <c r="G1358" s="2179">
        <v>30</v>
      </c>
      <c r="H1358" s="2180"/>
      <c r="I1358" s="1409"/>
      <c r="J1358" s="93"/>
    </row>
    <row r="1359" spans="1:20">
      <c r="A1359" s="278"/>
      <c r="B1359" s="154"/>
      <c r="C1359" s="154"/>
      <c r="D1359" s="279"/>
      <c r="E1359" s="1677"/>
      <c r="F1359" s="153"/>
      <c r="G1359" s="280"/>
      <c r="H1359" s="157"/>
      <c r="I1359" s="1409"/>
      <c r="J1359" s="93"/>
    </row>
    <row r="1360" spans="1:20" s="115" customFormat="1">
      <c r="A1360" s="1871">
        <v>2020</v>
      </c>
      <c r="B1360" s="1860" t="s">
        <v>129</v>
      </c>
      <c r="C1360" s="1860" t="s">
        <v>5809</v>
      </c>
      <c r="D1360" s="1869"/>
      <c r="E1360" s="1862"/>
      <c r="F1360" s="1859"/>
      <c r="G1360" s="1873">
        <v>0</v>
      </c>
      <c r="H1360" s="88"/>
      <c r="I1360" s="1540"/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</row>
    <row r="1361" spans="1:22" s="115" customFormat="1">
      <c r="A1361" s="1871">
        <v>2020</v>
      </c>
      <c r="B1361" s="1860"/>
      <c r="C1361" s="1860"/>
      <c r="D1361" s="1869"/>
      <c r="E1361" s="1862"/>
      <c r="F1361" s="1859"/>
      <c r="G1361" s="1873">
        <v>0</v>
      </c>
      <c r="H1361" s="88"/>
      <c r="I1361" s="1540"/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</row>
    <row r="1362" spans="1:22">
      <c r="A1362" s="2174" t="s">
        <v>46</v>
      </c>
      <c r="B1362" s="2175"/>
      <c r="C1362" s="2175" t="s">
        <v>5763</v>
      </c>
      <c r="D1362" s="2272"/>
      <c r="E1362" s="2177"/>
      <c r="F1362" s="2179"/>
      <c r="G1362" s="2178">
        <v>0</v>
      </c>
      <c r="H1362" s="2180"/>
      <c r="I1362" s="1409"/>
      <c r="J1362" s="2"/>
    </row>
    <row r="1363" spans="1:22">
      <c r="A1363" s="278"/>
      <c r="B1363" s="154"/>
      <c r="C1363" s="154"/>
      <c r="D1363" s="279"/>
      <c r="E1363" s="1677"/>
      <c r="F1363" s="153"/>
      <c r="G1363" s="280"/>
      <c r="H1363" s="157"/>
      <c r="I1363" s="1409"/>
      <c r="J1363" s="93"/>
    </row>
    <row r="1364" spans="1:22">
      <c r="A1364" s="104">
        <v>2019</v>
      </c>
      <c r="B1364" s="73" t="s">
        <v>129</v>
      </c>
      <c r="C1364" s="73" t="s">
        <v>143</v>
      </c>
      <c r="D1364" s="72" t="s">
        <v>819</v>
      </c>
      <c r="E1364" s="1673">
        <v>43765</v>
      </c>
      <c r="F1364" s="133" t="s">
        <v>1460</v>
      </c>
      <c r="G1364" s="87">
        <v>5</v>
      </c>
      <c r="H1364" s="88" t="s">
        <v>305</v>
      </c>
      <c r="I1364" s="1409"/>
      <c r="J1364" s="2"/>
    </row>
    <row r="1365" spans="1:22">
      <c r="A1365" s="104">
        <v>2019</v>
      </c>
      <c r="B1365" s="73" t="s">
        <v>129</v>
      </c>
      <c r="C1365" s="73" t="s">
        <v>143</v>
      </c>
      <c r="D1365" s="72" t="s">
        <v>819</v>
      </c>
      <c r="E1365" s="1673">
        <v>43765</v>
      </c>
      <c r="F1365" s="133" t="s">
        <v>1461</v>
      </c>
      <c r="G1365" s="87">
        <v>5</v>
      </c>
      <c r="H1365" s="88" t="s">
        <v>295</v>
      </c>
      <c r="I1365" s="1409"/>
      <c r="J1365" s="2"/>
    </row>
    <row r="1366" spans="1:22">
      <c r="A1366" s="104">
        <v>2019</v>
      </c>
      <c r="B1366" s="73" t="s">
        <v>129</v>
      </c>
      <c r="C1366" s="73" t="s">
        <v>143</v>
      </c>
      <c r="D1366" s="72" t="s">
        <v>94</v>
      </c>
      <c r="E1366" s="1673">
        <v>43765</v>
      </c>
      <c r="F1366" s="133" t="s">
        <v>1461</v>
      </c>
      <c r="G1366" s="87">
        <v>5</v>
      </c>
      <c r="H1366" s="88" t="s">
        <v>295</v>
      </c>
      <c r="I1366" s="1409"/>
      <c r="J1366" s="2"/>
    </row>
    <row r="1367" spans="1:22">
      <c r="A1367" s="104">
        <v>2019</v>
      </c>
      <c r="B1367" s="116"/>
      <c r="C1367" s="116"/>
      <c r="D1367" s="342"/>
      <c r="E1367" s="1671"/>
      <c r="F1367" s="199"/>
      <c r="G1367" s="87">
        <f>SUM(G1364:G1366)</f>
        <v>15</v>
      </c>
      <c r="H1367" s="152"/>
      <c r="I1367" s="1649"/>
      <c r="J1367" s="261"/>
      <c r="K1367" s="261"/>
      <c r="L1367" s="261"/>
      <c r="M1367" s="261"/>
      <c r="N1367" s="261"/>
      <c r="O1367" s="261"/>
      <c r="P1367" s="261"/>
      <c r="Q1367" s="261"/>
      <c r="R1367" s="261"/>
      <c r="S1367" s="261"/>
      <c r="T1367" s="261"/>
      <c r="U1367" s="340"/>
      <c r="V1367" s="340"/>
    </row>
    <row r="1368" spans="1:22">
      <c r="A1368" s="2174" t="s">
        <v>46</v>
      </c>
      <c r="B1368" s="2175"/>
      <c r="C1368" s="2175" t="s">
        <v>1459</v>
      </c>
      <c r="D1368" s="2272"/>
      <c r="E1368" s="2177"/>
      <c r="F1368" s="2179"/>
      <c r="G1368" s="2178">
        <f>G1367</f>
        <v>15</v>
      </c>
      <c r="H1368" s="2180"/>
      <c r="I1368" s="1409"/>
      <c r="J1368" s="2"/>
    </row>
    <row r="1369" spans="1:22">
      <c r="A1369" s="104"/>
      <c r="D1369" s="72"/>
      <c r="E1369" s="1673"/>
      <c r="F1369" s="133"/>
      <c r="I1369" s="1409"/>
      <c r="J1369" s="2"/>
    </row>
    <row r="1370" spans="1:22">
      <c r="A1370" s="104">
        <v>2019</v>
      </c>
      <c r="B1370" s="73" t="s">
        <v>129</v>
      </c>
      <c r="C1370" s="73" t="s">
        <v>161</v>
      </c>
      <c r="D1370" s="72" t="s">
        <v>433</v>
      </c>
      <c r="E1370" s="1673">
        <v>43548</v>
      </c>
      <c r="F1370" s="133" t="s">
        <v>1462</v>
      </c>
      <c r="G1370" s="87">
        <v>5</v>
      </c>
      <c r="H1370" s="88" t="s">
        <v>1463</v>
      </c>
      <c r="I1370" s="1409"/>
      <c r="J1370" s="2"/>
    </row>
    <row r="1371" spans="1:22">
      <c r="A1371" s="104">
        <v>2019</v>
      </c>
      <c r="D1371" s="72"/>
      <c r="E1371" s="1673"/>
      <c r="F1371" s="133"/>
      <c r="G1371" s="87">
        <f>SUM(G1370)</f>
        <v>5</v>
      </c>
      <c r="I1371" s="1409"/>
      <c r="J1371" s="2"/>
    </row>
    <row r="1372" spans="1:22">
      <c r="A1372" s="2174" t="s">
        <v>46</v>
      </c>
      <c r="B1372" s="2175"/>
      <c r="C1372" s="2175" t="s">
        <v>1464</v>
      </c>
      <c r="D1372" s="2272"/>
      <c r="E1372" s="2177"/>
      <c r="F1372" s="2179"/>
      <c r="G1372" s="2178">
        <f>G1371</f>
        <v>5</v>
      </c>
      <c r="H1372" s="2180"/>
      <c r="I1372" s="1409"/>
      <c r="J1372" s="2"/>
    </row>
    <row r="1373" spans="1:22">
      <c r="A1373" s="278"/>
      <c r="B1373" s="154"/>
      <c r="C1373" s="154"/>
      <c r="D1373" s="279"/>
      <c r="E1373" s="1677"/>
      <c r="F1373" s="153"/>
      <c r="G1373" s="280"/>
      <c r="H1373" s="157"/>
      <c r="I1373" s="1409"/>
      <c r="J1373" s="2"/>
    </row>
    <row r="1374" spans="1:22">
      <c r="A1374" s="147">
        <v>2019</v>
      </c>
      <c r="B1374" s="73" t="s">
        <v>129</v>
      </c>
      <c r="C1374" s="148" t="s">
        <v>137</v>
      </c>
      <c r="D1374" s="73" t="s">
        <v>94</v>
      </c>
      <c r="E1374" s="1673">
        <v>43772</v>
      </c>
      <c r="F1374" s="133" t="s">
        <v>1467</v>
      </c>
      <c r="G1374" s="133">
        <v>5</v>
      </c>
      <c r="H1374" s="88" t="s">
        <v>765</v>
      </c>
      <c r="I1374" s="1409"/>
      <c r="J1374" s="93"/>
    </row>
    <row r="1375" spans="1:22">
      <c r="A1375" s="147">
        <v>2018</v>
      </c>
      <c r="C1375" s="148"/>
      <c r="E1375" s="1673"/>
      <c r="F1375" s="133"/>
      <c r="G1375" s="133">
        <f>SUM(G1374)</f>
        <v>5</v>
      </c>
      <c r="I1375" s="1409"/>
      <c r="J1375" s="93"/>
    </row>
    <row r="1376" spans="1:22">
      <c r="A1376" s="1866">
        <v>2020</v>
      </c>
      <c r="B1376" s="1860" t="s">
        <v>129</v>
      </c>
      <c r="C1376" s="1867" t="s">
        <v>137</v>
      </c>
      <c r="D1376" s="2064" t="s">
        <v>252</v>
      </c>
      <c r="E1376" s="2065">
        <v>43891</v>
      </c>
      <c r="F1376" s="2066" t="s">
        <v>1467</v>
      </c>
      <c r="G1376" s="2090">
        <v>3</v>
      </c>
      <c r="H1376" s="1868" t="s">
        <v>1468</v>
      </c>
      <c r="I1376" s="1409"/>
      <c r="J1376" s="93"/>
    </row>
    <row r="1377" spans="1:10">
      <c r="A1377" s="1866">
        <v>2020</v>
      </c>
      <c r="B1377" s="1860"/>
      <c r="C1377" s="1861"/>
      <c r="D1377" s="1860"/>
      <c r="E1377" s="1862"/>
      <c r="F1377" s="1859"/>
      <c r="G1377" s="1859">
        <f>SUM(G1376:G1376)</f>
        <v>3</v>
      </c>
      <c r="H1377" s="1870"/>
      <c r="I1377" s="1409"/>
      <c r="J1377" s="93"/>
    </row>
    <row r="1378" spans="1:10">
      <c r="A1378" s="2181" t="s">
        <v>46</v>
      </c>
      <c r="B1378" s="2175"/>
      <c r="C1378" s="2182" t="s">
        <v>1469</v>
      </c>
      <c r="D1378" s="2175"/>
      <c r="E1378" s="2177"/>
      <c r="F1378" s="2179"/>
      <c r="G1378" s="2179">
        <v>8</v>
      </c>
      <c r="H1378" s="2180"/>
      <c r="I1378" s="1409"/>
      <c r="J1378" s="93"/>
    </row>
    <row r="1379" spans="1:10">
      <c r="A1379" s="147"/>
      <c r="C1379" s="148"/>
      <c r="E1379" s="1673"/>
      <c r="F1379" s="133"/>
      <c r="G1379" s="133"/>
      <c r="I1379" s="1409"/>
      <c r="J1379" s="93"/>
    </row>
    <row r="1380" spans="1:10">
      <c r="A1380" s="147">
        <v>2019</v>
      </c>
      <c r="B1380" s="73" t="s">
        <v>91</v>
      </c>
      <c r="C1380" s="73" t="s">
        <v>116</v>
      </c>
      <c r="D1380" s="73" t="s">
        <v>86</v>
      </c>
      <c r="E1380" s="1673">
        <v>43562</v>
      </c>
      <c r="F1380" s="133" t="s">
        <v>1478</v>
      </c>
      <c r="G1380" s="133">
        <v>0</v>
      </c>
      <c r="H1380" s="88" t="s">
        <v>670</v>
      </c>
      <c r="I1380" s="1409" t="s">
        <v>234</v>
      </c>
      <c r="J1380" s="2"/>
    </row>
    <row r="1381" spans="1:10">
      <c r="A1381" s="173">
        <v>2019</v>
      </c>
      <c r="B1381" s="73" t="s">
        <v>91</v>
      </c>
      <c r="C1381" s="174" t="s">
        <v>116</v>
      </c>
      <c r="D1381" s="174" t="s">
        <v>277</v>
      </c>
      <c r="E1381" s="1679">
        <v>43716</v>
      </c>
      <c r="F1381" s="1662" t="s">
        <v>1479</v>
      </c>
      <c r="G1381" s="173">
        <v>10</v>
      </c>
      <c r="H1381" s="88" t="s">
        <v>1215</v>
      </c>
      <c r="I1381" s="1409"/>
    </row>
    <row r="1382" spans="1:10">
      <c r="A1382" s="173">
        <v>2019</v>
      </c>
      <c r="B1382" s="73" t="s">
        <v>91</v>
      </c>
      <c r="C1382" s="174" t="s">
        <v>116</v>
      </c>
      <c r="D1382" s="174" t="s">
        <v>277</v>
      </c>
      <c r="E1382" s="1679">
        <v>43716</v>
      </c>
      <c r="F1382" s="1662" t="s">
        <v>1480</v>
      </c>
      <c r="G1382" s="173">
        <v>3</v>
      </c>
      <c r="H1382" s="88" t="s">
        <v>1151</v>
      </c>
      <c r="I1382" s="1409"/>
    </row>
    <row r="1383" spans="1:10">
      <c r="A1383" s="173">
        <v>2019</v>
      </c>
      <c r="B1383" s="73" t="s">
        <v>91</v>
      </c>
      <c r="C1383" s="174" t="s">
        <v>116</v>
      </c>
      <c r="D1383" s="174" t="s">
        <v>277</v>
      </c>
      <c r="E1383" s="1679">
        <v>43716</v>
      </c>
      <c r="F1383" s="1662" t="s">
        <v>1481</v>
      </c>
      <c r="G1383" s="173">
        <v>7</v>
      </c>
      <c r="H1383" s="88" t="s">
        <v>976</v>
      </c>
      <c r="I1383" s="1409"/>
    </row>
    <row r="1384" spans="1:10">
      <c r="A1384" s="147">
        <v>2019</v>
      </c>
      <c r="E1384" s="1673"/>
      <c r="F1384" s="133"/>
      <c r="G1384" s="133">
        <f>SUM(G1380:G1383)</f>
        <v>20</v>
      </c>
      <c r="I1384" s="1409"/>
      <c r="J1384" s="2"/>
    </row>
    <row r="1385" spans="1:10">
      <c r="A1385" s="1866">
        <v>2020</v>
      </c>
      <c r="B1385" s="1860" t="s">
        <v>91</v>
      </c>
      <c r="C1385" s="2064" t="s">
        <v>116</v>
      </c>
      <c r="D1385" s="2064" t="s">
        <v>252</v>
      </c>
      <c r="E1385" s="2065">
        <v>43891</v>
      </c>
      <c r="F1385" s="2066" t="s">
        <v>1482</v>
      </c>
      <c r="G1385" s="2090">
        <v>7</v>
      </c>
      <c r="H1385" s="2071" t="s">
        <v>1483</v>
      </c>
      <c r="J1385" s="2"/>
    </row>
    <row r="1386" spans="1:10">
      <c r="A1386" s="1866">
        <v>2020</v>
      </c>
      <c r="B1386" s="1860"/>
      <c r="C1386" s="2063"/>
      <c r="D1386" s="2063"/>
      <c r="E1386" s="2069"/>
      <c r="F1386" s="2070"/>
      <c r="G1386" s="2070">
        <f>SUM(G1385:G1385)</f>
        <v>7</v>
      </c>
      <c r="H1386" s="2072"/>
      <c r="J1386" s="2"/>
    </row>
    <row r="1387" spans="1:10">
      <c r="A1387" s="1497">
        <v>2021</v>
      </c>
      <c r="B1387" s="1457" t="s">
        <v>91</v>
      </c>
      <c r="C1387" s="2037" t="s">
        <v>116</v>
      </c>
      <c r="D1387" s="2037" t="s">
        <v>252</v>
      </c>
      <c r="E1387" s="2038">
        <v>44262</v>
      </c>
      <c r="F1387" s="2039" t="s">
        <v>2620</v>
      </c>
      <c r="G1387" s="2039">
        <v>10</v>
      </c>
      <c r="H1387" s="2047" t="s">
        <v>335</v>
      </c>
      <c r="J1387" s="2"/>
    </row>
    <row r="1388" spans="1:10">
      <c r="A1388" s="1497">
        <v>2021</v>
      </c>
      <c r="B1388" s="1457" t="s">
        <v>91</v>
      </c>
      <c r="C1388" s="2037" t="s">
        <v>116</v>
      </c>
      <c r="D1388" s="2037" t="s">
        <v>252</v>
      </c>
      <c r="E1388" s="2038">
        <v>44262</v>
      </c>
      <c r="F1388" s="2039" t="s">
        <v>5444</v>
      </c>
      <c r="G1388" s="2039">
        <v>10</v>
      </c>
      <c r="H1388" s="2047" t="s">
        <v>1328</v>
      </c>
      <c r="J1388" s="2"/>
    </row>
    <row r="1389" spans="1:10">
      <c r="A1389" s="1497">
        <v>2021</v>
      </c>
      <c r="B1389" s="1457" t="s">
        <v>91</v>
      </c>
      <c r="C1389" s="2037" t="s">
        <v>116</v>
      </c>
      <c r="D1389" s="2037" t="s">
        <v>252</v>
      </c>
      <c r="E1389" s="2038">
        <v>44262</v>
      </c>
      <c r="F1389" s="2039" t="s">
        <v>5445</v>
      </c>
      <c r="G1389" s="2039">
        <v>7</v>
      </c>
      <c r="H1389" s="2047" t="s">
        <v>780</v>
      </c>
      <c r="J1389" s="2"/>
    </row>
    <row r="1390" spans="1:10">
      <c r="A1390" s="1497">
        <v>2021</v>
      </c>
      <c r="B1390" s="1457" t="s">
        <v>91</v>
      </c>
      <c r="C1390" s="2037" t="s">
        <v>116</v>
      </c>
      <c r="D1390" s="2037" t="s">
        <v>5683</v>
      </c>
      <c r="E1390" s="2038">
        <v>44332</v>
      </c>
      <c r="F1390" s="2039" t="s">
        <v>5730</v>
      </c>
      <c r="G1390" s="2039">
        <v>3</v>
      </c>
      <c r="H1390" s="2047" t="s">
        <v>5698</v>
      </c>
      <c r="J1390" s="2"/>
    </row>
    <row r="1391" spans="1:10">
      <c r="A1391" s="1497">
        <v>2021</v>
      </c>
      <c r="B1391" s="1457"/>
      <c r="C1391" s="1457"/>
      <c r="D1391" s="1457"/>
      <c r="E1391" s="1684"/>
      <c r="F1391" s="1458"/>
      <c r="G1391" s="1458">
        <f>SUM(G1387:G1390)</f>
        <v>30</v>
      </c>
      <c r="H1391" s="1499"/>
      <c r="I1391" s="1409"/>
      <c r="J1391" s="2"/>
    </row>
    <row r="1392" spans="1:10">
      <c r="A1392" s="2181" t="s">
        <v>46</v>
      </c>
      <c r="B1392" s="2175"/>
      <c r="C1392" s="2182" t="s">
        <v>1484</v>
      </c>
      <c r="D1392" s="2175"/>
      <c r="E1392" s="2177"/>
      <c r="F1392" s="2179"/>
      <c r="G1392" s="2179">
        <v>57</v>
      </c>
      <c r="H1392" s="2180"/>
      <c r="I1392" s="1409"/>
      <c r="J1392" s="93"/>
    </row>
    <row r="1393" spans="1:10">
      <c r="A1393" s="147"/>
      <c r="C1393" s="148"/>
      <c r="E1393" s="1673"/>
      <c r="F1393" s="133"/>
      <c r="G1393" s="133"/>
      <c r="I1393" s="1409"/>
      <c r="J1393" s="93"/>
    </row>
    <row r="1394" spans="1:10">
      <c r="A1394" s="1866">
        <v>2020</v>
      </c>
      <c r="B1394" s="1860" t="s">
        <v>91</v>
      </c>
      <c r="C1394" s="2064" t="s">
        <v>1487</v>
      </c>
      <c r="D1394" s="2064" t="s">
        <v>252</v>
      </c>
      <c r="E1394" s="2065">
        <v>43891</v>
      </c>
      <c r="F1394" s="2066" t="s">
        <v>1488</v>
      </c>
      <c r="G1394" s="2090">
        <v>7</v>
      </c>
      <c r="H1394" s="2071" t="s">
        <v>1489</v>
      </c>
      <c r="J1394" s="2"/>
    </row>
    <row r="1395" spans="1:10">
      <c r="A1395" s="1866">
        <v>2020</v>
      </c>
      <c r="B1395" s="1860" t="s">
        <v>91</v>
      </c>
      <c r="C1395" s="2064" t="s">
        <v>1487</v>
      </c>
      <c r="D1395" s="2064" t="s">
        <v>64</v>
      </c>
      <c r="E1395" s="2065">
        <v>43910</v>
      </c>
      <c r="F1395" s="2066" t="s">
        <v>1490</v>
      </c>
      <c r="G1395" s="2090">
        <v>5</v>
      </c>
      <c r="H1395" s="2071" t="s">
        <v>244</v>
      </c>
      <c r="J1395" s="2"/>
    </row>
    <row r="1396" spans="1:10">
      <c r="A1396" s="1866">
        <v>2020</v>
      </c>
      <c r="B1396" s="1860"/>
      <c r="C1396" s="2063"/>
      <c r="D1396" s="2063"/>
      <c r="E1396" s="2069"/>
      <c r="F1396" s="2070"/>
      <c r="G1396" s="2115">
        <f>SUM(G1394:G1395)</f>
        <v>12</v>
      </c>
      <c r="H1396" s="2072"/>
      <c r="J1396" s="2"/>
    </row>
    <row r="1397" spans="1:10">
      <c r="A1397" s="1497">
        <v>2021</v>
      </c>
      <c r="B1397" s="1457" t="s">
        <v>91</v>
      </c>
      <c r="C1397" s="1459" t="s">
        <v>1487</v>
      </c>
      <c r="D1397" s="2037" t="s">
        <v>5486</v>
      </c>
      <c r="E1397" s="2038">
        <v>44332</v>
      </c>
      <c r="F1397" s="2040" t="s">
        <v>5659</v>
      </c>
      <c r="G1397" s="2039">
        <v>7</v>
      </c>
      <c r="H1397" s="1494" t="s">
        <v>5660</v>
      </c>
      <c r="I1397" s="1409"/>
      <c r="J1397" s="2"/>
    </row>
    <row r="1398" spans="1:10">
      <c r="A1398" s="1497">
        <v>2021</v>
      </c>
      <c r="B1398" s="1457"/>
      <c r="C1398" s="1457"/>
      <c r="D1398" s="1457"/>
      <c r="E1398" s="1684"/>
      <c r="F1398" s="1458"/>
      <c r="G1398" s="1534">
        <f>SUM(G1397)</f>
        <v>7</v>
      </c>
      <c r="H1398" s="1499"/>
      <c r="I1398" s="1409"/>
      <c r="J1398" s="2"/>
    </row>
    <row r="1399" spans="1:10">
      <c r="A1399" s="1833">
        <v>2022</v>
      </c>
      <c r="B1399" s="1827" t="s">
        <v>91</v>
      </c>
      <c r="C1399" s="1827" t="s">
        <v>1487</v>
      </c>
      <c r="D1399" s="1827" t="s">
        <v>5683</v>
      </c>
      <c r="E1399" s="1829">
        <v>44703</v>
      </c>
      <c r="F1399" s="1831" t="s">
        <v>6170</v>
      </c>
      <c r="G1399" s="1830">
        <v>7</v>
      </c>
      <c r="H1399" s="1832" t="s">
        <v>6034</v>
      </c>
      <c r="I1399" s="1857"/>
      <c r="J1399" s="2"/>
    </row>
    <row r="1400" spans="1:10">
      <c r="A1400" s="1833">
        <v>2022</v>
      </c>
      <c r="B1400" s="1827" t="s">
        <v>91</v>
      </c>
      <c r="C1400" s="1827" t="s">
        <v>1487</v>
      </c>
      <c r="D1400" s="1827" t="s">
        <v>6173</v>
      </c>
      <c r="E1400" s="1829">
        <v>44709</v>
      </c>
      <c r="F1400" s="1831" t="s">
        <v>6170</v>
      </c>
      <c r="G1400" s="1830">
        <v>10</v>
      </c>
      <c r="H1400" s="1832" t="s">
        <v>6177</v>
      </c>
      <c r="I1400" s="1857"/>
      <c r="J1400" s="2"/>
    </row>
    <row r="1401" spans="1:10">
      <c r="A1401" s="1833">
        <v>2022</v>
      </c>
      <c r="B1401" s="1827"/>
      <c r="C1401" s="1827"/>
      <c r="D1401" s="1827"/>
      <c r="E1401" s="1829"/>
      <c r="F1401" s="1831"/>
      <c r="G1401" s="1830">
        <v>17</v>
      </c>
      <c r="H1401" s="1832"/>
      <c r="I1401" s="1857"/>
      <c r="J1401" s="2"/>
    </row>
    <row r="1402" spans="1:10">
      <c r="A1402" s="2181" t="s">
        <v>46</v>
      </c>
      <c r="B1402" s="2175"/>
      <c r="C1402" s="2175" t="s">
        <v>1486</v>
      </c>
      <c r="D1402" s="2175"/>
      <c r="E1402" s="2177"/>
      <c r="F1402" s="2179"/>
      <c r="G1402" s="2178">
        <v>36</v>
      </c>
      <c r="H1402" s="2180"/>
      <c r="I1402" s="1409"/>
      <c r="J1402" s="2"/>
    </row>
    <row r="1403" spans="1:10">
      <c r="A1403" s="147"/>
      <c r="E1403" s="1673"/>
      <c r="F1403" s="133"/>
      <c r="I1403" s="1409"/>
      <c r="J1403" s="2"/>
    </row>
    <row r="1404" spans="1:10">
      <c r="A1404" s="104">
        <v>2019</v>
      </c>
      <c r="B1404" s="73" t="s">
        <v>129</v>
      </c>
      <c r="C1404" s="73" t="s">
        <v>1492</v>
      </c>
      <c r="D1404" s="131"/>
      <c r="E1404" s="1673"/>
      <c r="F1404" s="87"/>
      <c r="G1404" s="133">
        <v>0</v>
      </c>
      <c r="H1404" s="152"/>
      <c r="I1404" s="1649"/>
      <c r="J1404" s="189"/>
    </row>
    <row r="1405" spans="1:10">
      <c r="A1405" s="104">
        <v>2019</v>
      </c>
      <c r="D1405" s="131"/>
      <c r="E1405" s="1673"/>
      <c r="F1405" s="87"/>
      <c r="G1405" s="133">
        <v>0</v>
      </c>
      <c r="H1405" s="152"/>
      <c r="I1405" s="1649"/>
      <c r="J1405" s="189"/>
    </row>
    <row r="1406" spans="1:10">
      <c r="A1406" s="2174" t="s">
        <v>46</v>
      </c>
      <c r="B1406" s="2175"/>
      <c r="C1406" s="2175" t="s">
        <v>1495</v>
      </c>
      <c r="D1406" s="2176"/>
      <c r="E1406" s="2177"/>
      <c r="F1406" s="2178"/>
      <c r="G1406" s="2179">
        <f>SUM(G1404)</f>
        <v>0</v>
      </c>
      <c r="H1406" s="2180"/>
      <c r="I1406" s="1409"/>
      <c r="J1406" s="93"/>
    </row>
    <row r="1407" spans="1:10" ht="13.5" customHeight="1">
      <c r="A1407" s="278"/>
      <c r="B1407" s="154"/>
      <c r="C1407" s="154"/>
      <c r="D1407" s="326"/>
      <c r="E1407" s="1677"/>
      <c r="F1407" s="280"/>
      <c r="G1407" s="153"/>
      <c r="H1407" s="157"/>
      <c r="I1407" s="1409"/>
      <c r="J1407" s="93"/>
    </row>
    <row r="1408" spans="1:10" ht="13.5" customHeight="1">
      <c r="A1408" s="104">
        <v>2019</v>
      </c>
      <c r="B1408" s="73" t="s">
        <v>53</v>
      </c>
      <c r="C1408" s="73" t="s">
        <v>85</v>
      </c>
      <c r="D1408" s="131" t="s">
        <v>72</v>
      </c>
      <c r="E1408" s="1673">
        <v>43750</v>
      </c>
      <c r="F1408" s="87" t="s">
        <v>1496</v>
      </c>
      <c r="G1408" s="133">
        <v>5</v>
      </c>
      <c r="H1408" s="88" t="s">
        <v>248</v>
      </c>
      <c r="I1408" s="1649"/>
      <c r="J1408" s="189"/>
    </row>
    <row r="1409" spans="1:256" ht="13.5" customHeight="1">
      <c r="A1409" s="104">
        <v>2019</v>
      </c>
      <c r="D1409" s="131"/>
      <c r="E1409" s="1673"/>
      <c r="F1409" s="87"/>
      <c r="G1409" s="133">
        <f>SUM(G1408)</f>
        <v>5</v>
      </c>
      <c r="I1409" s="1649"/>
      <c r="J1409" s="189"/>
    </row>
    <row r="1410" spans="1:256" ht="13.5" customHeight="1">
      <c r="A1410" s="2174" t="s">
        <v>46</v>
      </c>
      <c r="B1410" s="2175"/>
      <c r="C1410" s="2175" t="s">
        <v>1497</v>
      </c>
      <c r="D1410" s="2176"/>
      <c r="E1410" s="2177"/>
      <c r="F1410" s="2178"/>
      <c r="G1410" s="2179">
        <f>SUM(G1408)</f>
        <v>5</v>
      </c>
      <c r="H1410" s="2180"/>
      <c r="I1410" s="1409"/>
      <c r="J1410" s="93"/>
    </row>
    <row r="1411" spans="1:256" ht="14.1" customHeight="1">
      <c r="A1411" s="178"/>
      <c r="B1411" s="154"/>
      <c r="C1411" s="154"/>
      <c r="D1411" s="154"/>
      <c r="E1411" s="1677"/>
      <c r="F1411" s="153"/>
      <c r="G1411" s="280"/>
      <c r="H1411" s="157"/>
      <c r="I1411" s="1409"/>
      <c r="J1411" s="93"/>
    </row>
    <row r="1412" spans="1:256" s="115" customFormat="1" ht="13.5" customHeight="1">
      <c r="A1412" s="1835">
        <v>2018</v>
      </c>
      <c r="B1412" s="1826" t="s">
        <v>53</v>
      </c>
      <c r="C1412" s="1826" t="s">
        <v>87</v>
      </c>
      <c r="D1412" s="1826" t="s">
        <v>1309</v>
      </c>
      <c r="E1412" s="1837">
        <v>43421</v>
      </c>
      <c r="F1412" s="1838" t="s">
        <v>1498</v>
      </c>
      <c r="G1412" s="1842">
        <v>5</v>
      </c>
      <c r="H1412" s="1839" t="s">
        <v>248</v>
      </c>
      <c r="I1412" s="1540"/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</row>
    <row r="1413" spans="1:256" s="115" customFormat="1" ht="13.5" customHeight="1">
      <c r="A1413" s="1835">
        <v>2018</v>
      </c>
      <c r="B1413" s="1826"/>
      <c r="C1413" s="1826"/>
      <c r="D1413" s="1826"/>
      <c r="E1413" s="1837"/>
      <c r="F1413" s="1838"/>
      <c r="G1413" s="1842">
        <v>5</v>
      </c>
      <c r="H1413" s="1839"/>
      <c r="I1413" s="1540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56" s="115" customFormat="1" ht="13.5" customHeight="1">
      <c r="A1414" s="1833">
        <v>2022</v>
      </c>
      <c r="B1414" s="1827" t="s">
        <v>53</v>
      </c>
      <c r="C1414" s="1827" t="s">
        <v>87</v>
      </c>
      <c r="D1414" s="1827" t="s">
        <v>277</v>
      </c>
      <c r="E1414" s="1829">
        <v>44815</v>
      </c>
      <c r="F1414" s="1831" t="s">
        <v>6346</v>
      </c>
      <c r="G1414" s="1830">
        <v>7</v>
      </c>
      <c r="H1414" s="1832" t="s">
        <v>976</v>
      </c>
      <c r="I1414" s="1925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56" s="115" customFormat="1" ht="13.5" customHeight="1">
      <c r="A1415" s="1833">
        <v>2022</v>
      </c>
      <c r="B1415" s="1827"/>
      <c r="C1415" s="1827"/>
      <c r="D1415" s="1827"/>
      <c r="E1415" s="1829"/>
      <c r="F1415" s="1831"/>
      <c r="G1415" s="1830">
        <v>7</v>
      </c>
      <c r="H1415" s="1832"/>
      <c r="I1415" s="1925"/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</row>
    <row r="1416" spans="1:256" ht="13.5" customHeight="1">
      <c r="A1416" s="2181" t="s">
        <v>46</v>
      </c>
      <c r="B1416" s="2175"/>
      <c r="C1416" s="2175" t="s">
        <v>1499</v>
      </c>
      <c r="D1416" s="2175"/>
      <c r="E1416" s="2177"/>
      <c r="F1416" s="2179"/>
      <c r="G1416" s="2178">
        <v>12</v>
      </c>
      <c r="H1416" s="2180"/>
      <c r="I1416" s="1409"/>
      <c r="J1416" s="2"/>
    </row>
    <row r="1417" spans="1:256" ht="13.5" customHeight="1">
      <c r="A1417" s="276"/>
      <c r="B1417" s="266"/>
      <c r="C1417" s="266"/>
      <c r="D1417" s="266"/>
      <c r="E1417" s="1693"/>
      <c r="F1417" s="341"/>
      <c r="G1417" s="277"/>
      <c r="H1417" s="269"/>
      <c r="I1417" s="1409"/>
      <c r="J1417" s="93"/>
      <c r="IV1417" s="2"/>
    </row>
    <row r="1418" spans="1:256">
      <c r="A1418" s="137">
        <v>2019</v>
      </c>
      <c r="B1418" s="138" t="s">
        <v>129</v>
      </c>
      <c r="C1418" s="138" t="s">
        <v>151</v>
      </c>
      <c r="D1418" s="138" t="s">
        <v>5683</v>
      </c>
      <c r="E1418" s="1674">
        <v>43604</v>
      </c>
      <c r="F1418" s="1656" t="s">
        <v>1500</v>
      </c>
      <c r="G1418" s="141">
        <v>7</v>
      </c>
      <c r="H1418" s="1561" t="s">
        <v>5810</v>
      </c>
      <c r="I1418" s="1409"/>
    </row>
    <row r="1419" spans="1:256">
      <c r="A1419" s="137">
        <v>2019</v>
      </c>
      <c r="B1419" s="143"/>
      <c r="C1419" s="143"/>
      <c r="D1419" s="138"/>
      <c r="E1419" s="1674"/>
      <c r="F1419" s="1656"/>
      <c r="G1419" s="141">
        <f>SUM(G1418)</f>
        <v>7</v>
      </c>
      <c r="H1419" s="1561"/>
      <c r="I1419" s="1409"/>
    </row>
    <row r="1420" spans="1:256">
      <c r="A1420" s="2181" t="s">
        <v>46</v>
      </c>
      <c r="B1420" s="2175"/>
      <c r="C1420" s="2182" t="s">
        <v>1502</v>
      </c>
      <c r="D1420" s="2175"/>
      <c r="E1420" s="2177"/>
      <c r="F1420" s="2179"/>
      <c r="G1420" s="2179">
        <f>G1419</f>
        <v>7</v>
      </c>
      <c r="H1420" s="2180"/>
      <c r="I1420" s="1409"/>
    </row>
    <row r="1423" spans="1:256">
      <c r="A1423" s="173"/>
      <c r="B1423" s="174"/>
      <c r="C1423" s="174"/>
      <c r="D1423" s="174"/>
      <c r="E1423" s="175"/>
      <c r="F1423" s="1715"/>
      <c r="G1423" s="173"/>
    </row>
    <row r="1424" spans="1:256">
      <c r="A1424" s="173"/>
      <c r="B1424" s="174"/>
      <c r="C1424" s="174"/>
      <c r="D1424" s="174"/>
      <c r="E1424" s="175"/>
      <c r="F1424" s="1715"/>
      <c r="G1424" s="173"/>
    </row>
    <row r="1425" spans="1:256">
      <c r="A1425" s="173"/>
      <c r="B1425" s="174"/>
      <c r="C1425" s="174"/>
      <c r="D1425" s="174"/>
      <c r="E1425" s="175"/>
      <c r="F1425" s="1715"/>
      <c r="G1425" s="173"/>
    </row>
    <row r="1426" spans="1:256">
      <c r="A1426" s="173"/>
      <c r="B1426" s="174"/>
      <c r="C1426" s="174"/>
      <c r="D1426" s="174"/>
      <c r="E1426" s="175"/>
      <c r="F1426" s="1715"/>
      <c r="G1426" s="173"/>
    </row>
    <row r="1427" spans="1:256">
      <c r="A1427" s="173"/>
      <c r="B1427" s="174"/>
      <c r="C1427" s="174"/>
      <c r="D1427" s="174"/>
      <c r="E1427" s="175"/>
      <c r="F1427" s="1715"/>
      <c r="G1427" s="173"/>
      <c r="IV1427" s="2"/>
    </row>
  </sheetData>
  <pageMargins left="0.7" right="0.7" top="0.75" bottom="0.75" header="0.3" footer="0.3"/>
  <pageSetup orientation="portrait" horizontalDpi="0" verticalDpi="0" r:id="rId1"/>
  <ignoredErrors>
    <ignoredError sqref="G60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VLOOKUP(A6,[5]Data!$O$4:$P$31,2)</f>
        <v>Green</v>
      </c>
      <c r="C6" s="1227" t="str">
        <f>IF(MID('[5]1'!C$9,4,1)=" ",'[5]1'!C$9,IF(MID('[5]1'!C$9,2,1)=" ",TRIM(RIGHT('[5]1'!C$9,LEN('[5]1'!C$9)-2))&amp;" "&amp;LEFT('[5]1'!C$9,1),'[5]1'!C$9))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VLOOKUP(A10,[5]Data!$O$4:$P$31,2)</f>
        <v>Green</v>
      </c>
      <c r="C10" s="1227" t="str">
        <f>IF(MID('[5]1'!C$8,4,1)=" ",'[5]1'!C$8,IF(MID('[5]1'!C$8,2,1)=" ",TRIM(RIGHT('[5]1'!C$8,LEN('[5]1'!C$8)-2))&amp;" "&amp;LEFT('[5]1'!C$8,1),'[5]1'!C$8))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VLOOKUP(A27,[5]Data!$O$4:$P$31,2)</f>
        <v>Green</v>
      </c>
      <c r="C27" s="1227" t="str">
        <f>IF(MID('[5]1'!C$7,4,1)=" ",'[5]1'!C$7,IF(MID('[5]1'!C$7,2,1)=" ",TRIM(RIGHT('[5]1'!C$7,LEN('[5]1'!C$7)-2))&amp;" "&amp;LEFT('[5]1'!C$7,1),'[5]1'!C$7))</f>
        <v>Rowe A</v>
      </c>
      <c r="D27" s="1221" t="s">
        <v>3362</v>
      </c>
      <c r="E27" s="1228">
        <v>41924</v>
      </c>
      <c r="F27" s="1222">
        <f>VLOOKUP(G27,[5]Data!$U$4:$V$9,2,FALSE)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VLOOKUP(A28,[5]Data!$O$4:$P$31,2)</f>
        <v>Green</v>
      </c>
      <c r="C28" s="1227" t="str">
        <f>IF(MID('[5]1'!C$6,4,1)=" ",'[5]1'!C$6,IF(MID('[5]1'!C$6,2,1)=" ",TRIM(RIGHT('[5]1'!C$6,LEN('[5]1'!C$6)-2))&amp;" "&amp;LEFT('[5]1'!C$6,1),'[5]1'!C$6))</f>
        <v>Rowe A</v>
      </c>
      <c r="D28" s="1221" t="s">
        <v>3362</v>
      </c>
      <c r="E28" s="1228">
        <v>41924</v>
      </c>
      <c r="F28" s="1222">
        <f>VLOOKUP(G28,[5]Data!$U$4:$V$9,2,FALSE)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VLOOKUP(A31,[5]Data!$O$4:$P$31,2)</f>
        <v>Green</v>
      </c>
      <c r="C31" s="1227" t="str">
        <f>IF(MID('[5]1'!C$10,4,1)=" ",'[5]1'!C$10,IF(MID('[5]1'!C$10,2,1)=" ",TRIM(RIGHT('[5]1'!C$10,LEN('[5]1'!C$10)-2))&amp;" "&amp;LEFT('[5]1'!C$10,1),'[5]1'!C$10))</f>
        <v>Thurn P</v>
      </c>
      <c r="D31" s="1221" t="s">
        <v>3362</v>
      </c>
      <c r="E31" s="1228">
        <v>41924</v>
      </c>
      <c r="F31" s="1222">
        <f>VLOOKUP(G31,[5]Data!$U$4:$V$9,2,FALSE)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VLOOKUP(A32,[5]Data!$O$4:$P$31,2)</f>
        <v>Green</v>
      </c>
      <c r="C32" s="1227" t="str">
        <f>IF(MID('[5]1'!C$5,4,1)=" ",'[5]1'!C$5,IF(MID('[5]1'!C$5,2,1)=" ",TRIM(RIGHT('[5]1'!C$5,LEN('[5]1'!C$5)-2))&amp;" "&amp;LEFT('[5]1'!C$5,1),'[5]1'!C$5))</f>
        <v>Thurn P</v>
      </c>
      <c r="D32" s="1221" t="s">
        <v>3362</v>
      </c>
      <c r="E32" s="1228">
        <v>41924</v>
      </c>
      <c r="F32" s="1222">
        <f>VLOOKUP(G32,[5]Data!$U$4:$V$9,2,FALSE)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VLOOKUP(A41,[5]Data!$O$4:$P$31,2)</f>
        <v>Grey Green</v>
      </c>
      <c r="C41" s="1227" t="str">
        <f>IF(MID('[5]2'!C$10,4,1)=" ",'[5]2'!C$10,IF(MID('[5]2'!C$10,2,1)=" ",TRIM(RIGHT('[5]2'!C$10,LEN('[5]2'!C$10)-2))&amp;" "&amp;LEFT('[5]2'!C$10,1),'[5]2'!C$10))</f>
        <v>Hall M</v>
      </c>
      <c r="D41" s="1221" t="s">
        <v>3362</v>
      </c>
      <c r="E41" s="1228">
        <v>41924</v>
      </c>
      <c r="F41" s="1222">
        <f>VLOOKUP(G41,[5]Data!$U$4:$V$9,2,FALSE)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VLOOKUP(A45,[5]Data!$O$4:$P$31,2)</f>
        <v>Grey Green</v>
      </c>
      <c r="C45" s="1227" t="str">
        <f>IF(MID('[5]2'!C$8,4,1)=" ",'[5]2'!C$8,IF(MID('[5]2'!C$8,2,1)=" ",TRIM(RIGHT('[5]2'!C$8,LEN('[5]2'!C$8)-2))&amp;" "&amp;LEFT('[5]2'!C$8,1),'[5]2'!C$8))</f>
        <v>Leong J</v>
      </c>
      <c r="D45" s="1221" t="s">
        <v>3362</v>
      </c>
      <c r="E45" s="1228">
        <v>41924</v>
      </c>
      <c r="F45" s="1222">
        <f>VLOOKUP(G45,[5]Data!$U$4:$V$9,2,FALSE)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VLOOKUP(A46,[5]Data!$O$4:$P$31,2)</f>
        <v>Grey Green</v>
      </c>
      <c r="C46" s="1227" t="str">
        <f>IF(MID('[5]2'!C$7,4,1)=" ",'[5]2'!C$7,IF(MID('[5]2'!C$7,2,1)=" ",TRIM(RIGHT('[5]2'!C$7,LEN('[5]2'!C$7)-2))&amp;" "&amp;LEFT('[5]2'!C$7,1),'[5]2'!C$7))</f>
        <v>Leong J</v>
      </c>
      <c r="D46" s="1221" t="s">
        <v>3362</v>
      </c>
      <c r="E46" s="1228">
        <v>41924</v>
      </c>
      <c r="F46" s="1222">
        <f>VLOOKUP(G46,[5]Data!$U$4:$V$9,2,FALSE)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VLOOKUP(A47,[5]Data!$O$4:$P$31,2)</f>
        <v>Grey Green</v>
      </c>
      <c r="C47" s="1227" t="str">
        <f>IF(MID('[5]2'!C$5,4,1)=" ",'[5]2'!C$5,IF(MID('[5]2'!C$5,2,1)=" ",TRIM(RIGHT('[5]2'!C$5,LEN('[5]2'!C$5)-2))&amp;" "&amp;LEFT('[5]2'!C$5,1),'[5]2'!C$5))</f>
        <v>Leong J</v>
      </c>
      <c r="D47" s="1221" t="s">
        <v>3362</v>
      </c>
      <c r="E47" s="1228">
        <v>41924</v>
      </c>
      <c r="F47" s="1222">
        <f>VLOOKUP(G47,[5]Data!$U$4:$V$9,2,FALSE)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VLOOKUP(A55,[5]Data!$O$4:$P$31,2)</f>
        <v>Grey Green</v>
      </c>
      <c r="C55" s="1227" t="str">
        <f>IF(MID('[5]2'!C$9,4,1)=" ",'[5]2'!C$9,IF(MID('[5]2'!C$9,2,1)=" ",TRIM(RIGHT('[5]2'!C$9,LEN('[5]2'!C$9)-2))&amp;" "&amp;LEFT('[5]2'!C$9,1),'[5]2'!C$9))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VLOOKUP(A59,[5]Data!$O$4:$P$31,2)</f>
        <v>Grey Green</v>
      </c>
      <c r="C59" s="1227" t="str">
        <f>IF(MID('[5]2'!C$6,4,1)=" ",'[5]2'!C$6,IF(MID('[5]2'!C$6,2,1)=" ",TRIM(RIGHT('[5]2'!C$6,LEN('[5]2'!C$6)-2))&amp;" "&amp;LEFT('[5]2'!C$6,1),'[5]2'!C$6))</f>
        <v>Sheppard &amp; Flanagan</v>
      </c>
      <c r="D59" s="1221" t="s">
        <v>3362</v>
      </c>
      <c r="E59" s="1228">
        <v>41924</v>
      </c>
      <c r="F59" s="1222">
        <f>VLOOKUP(G59,[5]Data!$U$4:$V$9,2,FALSE)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VLOOKUP(A75,[5]Data!$O$4:$P$31,2)</f>
        <v>Blue</v>
      </c>
      <c r="C75" s="1227" t="str">
        <f>IF(MID('[5]3'!C$5,4,1)=" ",'[5]3'!C$5,IF(MID('[5]3'!C$5,2,1)=" ",TRIM(RIGHT('[5]3'!C$5,LEN('[5]3'!C$5)-2))&amp;" "&amp;LEFT('[5]3'!C$5,1),'[5]3'!C$5))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VLOOKUP(A81,[5]Data!$O$4:$P$31,2)</f>
        <v>Blue</v>
      </c>
      <c r="C81" s="1227" t="str">
        <f>IF(MID('[5]3'!C$7,4,1)=" ",'[5]3'!C$7,IF(MID('[5]3'!C$7,2,1)=" ",TRIM(RIGHT('[5]3'!C$7,LEN('[5]3'!C$7)-2))&amp;" "&amp;LEFT('[5]3'!C$7,1),'[5]3'!C$7))</f>
        <v>Leong J</v>
      </c>
      <c r="D81" s="1221" t="s">
        <v>3362</v>
      </c>
      <c r="E81" s="1228">
        <v>41924</v>
      </c>
      <c r="F81" s="1222">
        <f>VLOOKUP(G81,[5]Data!$U$4:$V$9,2,FALSE)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VLOOKUP(A86,[5]Data!$O$4:$P$31,2)</f>
        <v>Blue</v>
      </c>
      <c r="C86" s="1227" t="str">
        <f>IF(MID('[5]3'!C$8,4,1)=" ",'[5]3'!C$8,IF(MID('[5]3'!C$8,2,1)=" ",TRIM(RIGHT('[5]3'!C$8,LEN('[5]3'!C$8)-2))&amp;" "&amp;LEFT('[5]3'!C$8,1),'[5]3'!C$8))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VLOOKUP(A91,[5]Data!$O$4:$P$31,2)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VLOOKUP(G91,[5]Data!$U$4:$V$9,2,FALSE)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VLOOKUP(A93,[5]Data!$O$4:$P$31,2)</f>
        <v>Blue</v>
      </c>
      <c r="C93" s="1227" t="str">
        <f>IF(MID('[5]3'!C$6,4,1)=" ",'[5]3'!C$6,IF(MID('[5]3'!C$6,2,1)=" ",TRIM(RIGHT('[5]3'!C$6,LEN('[5]3'!C$6)-2))&amp;" "&amp;LEFT('[5]3'!C$6,1),'[5]3'!C$6))</f>
        <v>Rowe G</v>
      </c>
      <c r="D93" s="1221" t="s">
        <v>3362</v>
      </c>
      <c r="E93" s="1228">
        <v>41924</v>
      </c>
      <c r="F93" s="1222">
        <f>VLOOKUP(G93,[5]Data!$U$4:$V$9,2,FALSE)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VLOOKUP(A95,[5]Data!$O$4:$P$31,2)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VLOOKUP(A99,[5]Data!$O$4:$P$31,2)</f>
        <v>Violet</v>
      </c>
      <c r="C99" s="1227" t="str">
        <f>IF(MID('[5]4'!C$6,4,1)=" ",'[5]4'!C$6,IF(MID('[5]4'!C$6,2,1)=" ",TRIM(RIGHT('[5]4'!C$6,LEN('[5]4'!C$6)-2))&amp;" "&amp;LEFT('[5]4'!C$6,1),'[5]4'!C$6))</f>
        <v>Baxter A</v>
      </c>
      <c r="D99" s="1221" t="s">
        <v>3362</v>
      </c>
      <c r="E99" s="1228">
        <v>41924</v>
      </c>
      <c r="F99" s="1222">
        <f>VLOOKUP(G99,[5]Data!$U$4:$V$9,2,FALSE)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VLOOKUP(A105,[5]Data!$O$4:$P$31,2)</f>
        <v>Violet</v>
      </c>
      <c r="C105" s="1227" t="str">
        <f>IF(MID('[5]4'!C$8,4,1)=" ",'[5]4'!C$8,IF(MID('[5]4'!C$8,2,1)=" ",TRIM(RIGHT('[5]4'!C$8,LEN('[5]4'!C$8)-2))&amp;" "&amp;LEFT('[5]4'!C$8,1),'[5]4'!C$8))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VLOOKUP(A107,[5]Data!$O$4:$P$31,2)</f>
        <v>Violet</v>
      </c>
      <c r="C107" s="1227" t="str">
        <f>IF(MID('[5]4'!C$5,4,1)=" ",'[5]4'!C$5,IF(MID('[5]4'!C$5,2,1)=" ",TRIM(RIGHT('[5]4'!C$5,LEN('[5]4'!C$5)-2))&amp;" "&amp;LEFT('[5]4'!C$5,1),'[5]4'!C$5))</f>
        <v>Charlton D</v>
      </c>
      <c r="D107" s="1221" t="s">
        <v>3362</v>
      </c>
      <c r="E107" s="1228">
        <v>41924</v>
      </c>
      <c r="F107" s="1222">
        <f>VLOOKUP(G107,[5]Data!$U$4:$V$9,2,FALSE)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VLOOKUP(A114,[5]Data!$O$4:$P$31,2)</f>
        <v>Violet</v>
      </c>
      <c r="C114" s="1227" t="str">
        <f>IF(MID('[5]4'!C$9,4,1)=" ",'[5]4'!C$9,IF(MID('[5]4'!C$9,2,1)=" ",TRIM(RIGHT('[5]4'!C$9,LEN('[5]4'!C$9)-2))&amp;" "&amp;LEFT('[5]4'!C$9,1),'[5]4'!C$9))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VLOOKUP(A118,[5]Data!$O$4:$P$31,2)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VLOOKUP(A121,[5]Data!$O$4:$P$31,2)</f>
        <v>Violet</v>
      </c>
      <c r="C121" s="1227" t="str">
        <f>IF(MID('[5]4'!C$10,4,1)=" ",'[5]4'!C$10,IF(MID('[5]4'!C$10,2,1)=" ",TRIM(RIGHT('[5]4'!C$10,LEN('[5]4'!C$10)-2))&amp;" "&amp;LEFT('[5]4'!C$10,1),'[5]4'!C$10))</f>
        <v>Macfarlane D</v>
      </c>
      <c r="D121" s="1221" t="s">
        <v>3362</v>
      </c>
      <c r="E121" s="1228">
        <v>41924</v>
      </c>
      <c r="F121" s="1222">
        <f>VLOOKUP(G121,[5]Data!$U$4:$V$9,2,FALSE)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VLOOKUP(A133,[5]Data!$O$4:$P$31,2)</f>
        <v>Grey</v>
      </c>
      <c r="C133" s="1227" t="str">
        <f>IF(MID('[5]5'!C$8,4,1)=" ",'[5]5'!C$8,IF(MID('[5]5'!C$8,2,1)=" ",TRIM(RIGHT('[5]5'!C$8,LEN('[5]5'!C$8)-2))&amp;" "&amp;LEFT('[5]5'!C$8,1),'[5]5'!C$8))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VLOOKUP(A140,[5]Data!$O$4:$P$31,2)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VLOOKUP(G140,[5]Data!$U$4:$V$9,2,FALSE)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VLOOKUP(A152,[5]Data!$O$4:$P$31,2)</f>
        <v>Grey</v>
      </c>
      <c r="C152" s="1227" t="str">
        <f>IF(MID('[5]5'!C$9,4,1)=" ",'[5]5'!C$9,IF(MID('[5]5'!C$9,2,1)=" ",TRIM(RIGHT('[5]5'!C$9,LEN('[5]5'!C$9)-2))&amp;" "&amp;LEFT('[5]5'!C$9,1),'[5]5'!C$9))</f>
        <v>Rowe A</v>
      </c>
      <c r="D152" s="1221" t="s">
        <v>3362</v>
      </c>
      <c r="E152" s="1228">
        <v>41924</v>
      </c>
      <c r="F152" s="1222">
        <f>VLOOKUP(G152,[5]Data!$U$4:$V$9,2,FALSE)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VLOOKUP(A154,[5]Data!$O$4:$P$31,2)</f>
        <v>Grey</v>
      </c>
      <c r="C154" s="1227" t="str">
        <f>IF(MID('[5]5'!C$7,4,1)=" ",'[5]5'!C$7,IF(MID('[5]5'!C$7,2,1)=" ",TRIM(RIGHT('[5]5'!C$7,LEN('[5]5'!C$7)-2))&amp;" "&amp;LEFT('[5]5'!C$7,1),'[5]5'!C$7))</f>
        <v>Sheppard &amp; Flanagan</v>
      </c>
      <c r="D154" s="1221" t="s">
        <v>3362</v>
      </c>
      <c r="E154" s="1228">
        <v>41924</v>
      </c>
      <c r="F154" s="1222">
        <f>VLOOKUP(G154,[5]Data!$U$4:$V$9,2,FALSE)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VLOOKUP(A156,[5]Data!$O$4:$P$31,2)</f>
        <v>Grey</v>
      </c>
      <c r="C156" s="1227" t="str">
        <f>IF(MID('[5]5'!C$5,4,1)=" ",'[5]5'!C$5,IF(MID('[5]5'!C$5,2,1)=" ",TRIM(RIGHT('[5]5'!C$5,LEN('[5]5'!C$5)-2))&amp;" "&amp;LEFT('[5]5'!C$5,1),'[5]5'!C$5))</f>
        <v>Thurn P</v>
      </c>
      <c r="D156" s="1221" t="s">
        <v>3362</v>
      </c>
      <c r="E156" s="1228">
        <v>41924</v>
      </c>
      <c r="F156" s="1222">
        <f>VLOOKUP(G156,[5]Data!$U$4:$V$9,2,FALSE)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VLOOKUP(A163,[5]Data!$O$4:$P$31,2)</f>
        <v>Grey</v>
      </c>
      <c r="C163" s="1227" t="str">
        <f>IF(MID('[5]5'!C$6,4,1)=" ",'[5]5'!C$6,IF(MID('[5]5'!C$6,2,1)=" ",TRIM(RIGHT('[5]5'!C$6,LEN('[5]5'!C$6)-2))&amp;" "&amp;LEFT('[5]5'!C$6,1),'[5]5'!C$6))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VLOOKUP(A167,[5]Data!$O$4:$P$31,2)</f>
        <v>Yellowface (English)</v>
      </c>
      <c r="C167" s="1227" t="str">
        <f>IF(MID('[5]6'!C$10,4,1)=" ",'[5]6'!C$10,IF(MID('[5]6'!C$10,2,1)=" ",TRIM(RIGHT('[5]6'!C$10,LEN('[5]6'!C$10)-2))&amp;" "&amp;LEFT('[5]6'!C$10,1),'[5]6'!C$10))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VLOOKUP(A169,[5]Data!$O$4:$P$31,2)</f>
        <v>Yellowface (English)</v>
      </c>
      <c r="C169" s="1227" t="str">
        <f>IF(MID('[5]6'!C$6,4,1)=" ",'[5]6'!C$6,IF(MID('[5]6'!C$6,2,1)=" ",TRIM(RIGHT('[5]6'!C$6,LEN('[5]6'!C$6)-2))&amp;" "&amp;LEFT('[5]6'!C$6,1),'[5]6'!C$6))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VLOOKUP(A187,[5]Data!$O$4:$P$31,2)</f>
        <v>Yellowface (English)</v>
      </c>
      <c r="C187" s="1227" t="str">
        <f>IF(MID('[5]6'!C$8,4,1)=" ",'[5]6'!C$8,IF(MID('[5]6'!C$8,2,1)=" ",TRIM(RIGHT('[5]6'!C$8,LEN('[5]6'!C$8)-2))&amp;" "&amp;LEFT('[5]6'!C$8,1),'[5]6'!C$8))</f>
        <v>Rowe A</v>
      </c>
      <c r="D187" s="1221" t="s">
        <v>3362</v>
      </c>
      <c r="E187" s="1228">
        <v>41924</v>
      </c>
      <c r="F187" s="1222">
        <f>VLOOKUP(G187,[5]Data!$U$4:$V$9,2,FALSE)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VLOOKUP(A188,[5]Data!$O$4:$P$31,2)</f>
        <v>Yellowface (English)</v>
      </c>
      <c r="C188" s="1227" t="str">
        <f>IF(MID('[5]6'!C$7,4,1)=" ",'[5]6'!C$7,IF(MID('[5]6'!C$7,2,1)=" ",TRIM(RIGHT('[5]6'!C$7,LEN('[5]6'!C$7)-2))&amp;" "&amp;LEFT('[5]6'!C$7,1),'[5]6'!C$7))</f>
        <v>Rowe A</v>
      </c>
      <c r="D188" s="1221" t="s">
        <v>3362</v>
      </c>
      <c r="E188" s="1228">
        <v>41924</v>
      </c>
      <c r="F188" s="1222">
        <f>VLOOKUP(G188,[5]Data!$U$4:$V$9,2,FALSE)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VLOOKUP(A193,[5]Data!$O$4:$P$31,2)</f>
        <v>Yellowface (English)</v>
      </c>
      <c r="C193" s="1227" t="str">
        <f>IF(MID('[5]6'!C$5,4,1)=" ",'[5]6'!C$5,IF(MID('[5]6'!C$5,2,1)=" ",TRIM(RIGHT('[5]6'!C$5,LEN('[5]6'!C$5)-2))&amp;" "&amp;LEFT('[5]6'!C$5,1),'[5]6'!C$5))</f>
        <v>Sheppard &amp; Flanagan</v>
      </c>
      <c r="D193" s="1221" t="s">
        <v>3362</v>
      </c>
      <c r="E193" s="1228">
        <v>41924</v>
      </c>
      <c r="F193" s="1222">
        <f>VLOOKUP(G193,[5]Data!$U$4:$V$9,2,FALSE)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VLOOKUP(A195,[5]Data!$O$4:$P$31,2)</f>
        <v>Yellowface (English)</v>
      </c>
      <c r="C195" s="1227" t="str">
        <f>IF(MID('[5]6'!C$9,4,1)=" ",'[5]6'!C$9,IF(MID('[5]6'!C$9,2,1)=" ",TRIM(RIGHT('[5]6'!C$9,LEN('[5]6'!C$9)-2))&amp;" "&amp;LEFT('[5]6'!C$9,1),'[5]6'!C$9))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IF(MID('[5]7'!C$10,4,1)=" ",'[5]7'!C$10,IF(MID('[5]7'!C$10,2,1)=" ",TRIM(RIGHT('[5]7'!C$10,LEN('[5]7'!C$10)-2))&amp;" "&amp;LEFT('[5]7'!C$10,1),'[5]7'!C$10))</f>
        <v>Bader &amp; Turnbull</v>
      </c>
      <c r="D202" s="1221" t="s">
        <v>3362</v>
      </c>
      <c r="E202" s="1228">
        <v>41924</v>
      </c>
      <c r="F202" s="1222">
        <f>VLOOKUP(G202,[5]Data!$U$4:$V$9,2,FALSE)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IF(MID('[5]7'!C$8,4,1)=" ",'[5]7'!C$8,IF(MID('[5]7'!C$8,2,1)=" ",TRIM(RIGHT('[5]7'!C$8,LEN('[5]7'!C$8)-2))&amp;" "&amp;LEFT('[5]7'!C$8,1),'[5]7'!C$8))</f>
        <v>Baxter A</v>
      </c>
      <c r="D206" s="1221" t="s">
        <v>3362</v>
      </c>
      <c r="E206" s="1228">
        <v>41924</v>
      </c>
      <c r="F206" s="1222">
        <f>VLOOKUP(G206,[5]Data!$U$4:$V$9,2,FALSE)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IF(MID('[5]7'!C$7,4,1)=" ",'[5]7'!C$7,IF(MID('[5]7'!C$7,2,1)=" ",TRIM(RIGHT('[5]7'!C$7,LEN('[5]7'!C$7)-2))&amp;" "&amp;LEFT('[5]7'!C$7,1),'[5]7'!C$7))</f>
        <v>Baxter A</v>
      </c>
      <c r="D207" s="1221" t="s">
        <v>3362</v>
      </c>
      <c r="E207" s="1228">
        <v>41924</v>
      </c>
      <c r="F207" s="1222">
        <f>VLOOKUP(G207,[5]Data!$U$4:$V$9,2,FALSE)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IF(MID('[5]7'!C$5,4,1)=" ",'[5]7'!C$5,IF(MID('[5]7'!C$5,2,1)=" ",TRIM(RIGHT('[5]7'!C$5,LEN('[5]7'!C$5)-2))&amp;" "&amp;LEFT('[5]7'!C$5,1),'[5]7'!C$5))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IF(MID('[5]7'!C$6,4,1)=" ",'[5]7'!C$6,IF(MID('[5]7'!C$6,2,1)=" ",TRIM(RIGHT('[5]7'!C$6,LEN('[5]7'!C$6)-2))&amp;" "&amp;LEFT('[5]7'!C$6,1),'[5]7'!C$6))</f>
        <v>Sheppard &amp; Flanagan</v>
      </c>
      <c r="D225" s="1221" t="s">
        <v>3362</v>
      </c>
      <c r="E225" s="1228">
        <v>41924</v>
      </c>
      <c r="F225" s="1222">
        <f>VLOOKUP(G225,[5]Data!$U$4:$V$9,2,FALSE)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IF(MID('[5]7'!C$9,4,1)=" ",'[5]7'!C$9,IF(MID('[5]7'!C$9,2,1)=" ",TRIM(RIGHT('[5]7'!C$9,LEN('[5]7'!C$9)-2))&amp;" "&amp;LEFT('[5]7'!C$9,1),'[5]7'!C$9))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VLOOKUP(A229,[5]Data!$O$4:$P$31,2)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VLOOKUP(G229,[5]Data!$U$4:$V$9,2,FALSE)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VLOOKUP(A230,[5]Data!$O$4:$P$31,2)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VLOOKUP(G230,[5]Data!$U$4:$V$9,2,FALSE)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VLOOKUP(A234,[5]Data!$O$4:$P$31,2)</f>
        <v>Black Eye</v>
      </c>
      <c r="C234" s="1227" t="str">
        <f>IF(MID('[5]8'!C$8,4,1)=" ",'[5]8'!C$8,IF(MID('[5]8'!C$8,2,1)=" ",TRIM(RIGHT('[5]8'!C$8,LEN('[5]8'!C$8)-2))&amp;" "&amp;LEFT('[5]8'!C$8,1),'[5]8'!C$8))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VLOOKUP(A245,[5]Data!$O$4:$P$31,2)</f>
        <v>Black Eye</v>
      </c>
      <c r="C245" s="1227" t="str">
        <f>IF(MID('[5]8'!C$7,4,1)=" ",'[5]8'!C$7,IF(MID('[5]8'!C$7,2,1)=" ",TRIM(RIGHT('[5]8'!C$7,LEN('[5]8'!C$7)-2))&amp;" "&amp;LEFT('[5]8'!C$7,1),'[5]8'!C$7))</f>
        <v>Rixon D</v>
      </c>
      <c r="D245" s="1221" t="s">
        <v>3362</v>
      </c>
      <c r="E245" s="1228">
        <v>41924</v>
      </c>
      <c r="F245" s="1222">
        <f>VLOOKUP(G245,[5]Data!$U$4:$V$9,2,FALSE)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VLOOKUP(A250,[5]Data!$O$4:$P$31,2)</f>
        <v>Black Eye</v>
      </c>
      <c r="C250" s="1227" t="str">
        <f>IF(MID('[5]8'!C$6,4,1)=" ",'[5]8'!C$6,IF(MID('[5]8'!C$6,2,1)=" ",TRIM(RIGHT('[5]8'!C$6,LEN('[5]8'!C$6)-2))&amp;" "&amp;LEFT('[5]8'!C$6,1),'[5]8'!C$6))</f>
        <v>Sheppard &amp; Flanagan</v>
      </c>
      <c r="D250" s="1221" t="s">
        <v>3362</v>
      </c>
      <c r="E250" s="1228">
        <v>41924</v>
      </c>
      <c r="F250" s="1222">
        <f>VLOOKUP(G250,[5]Data!$U$4:$V$9,2,FALSE)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VLOOKUP(A251,[5]Data!$O$4:$P$31,2)</f>
        <v>Black Eye</v>
      </c>
      <c r="C251" s="1227" t="str">
        <f>IF(MID('[5]8'!C$5,4,1)=" ",'[5]8'!C$5,IF(MID('[5]8'!C$5,2,1)=" ",TRIM(RIGHT('[5]8'!C$5,LEN('[5]8'!C$5)-2))&amp;" "&amp;LEFT('[5]8'!C$5,1),'[5]8'!C$5))</f>
        <v>Sheppard &amp; Flanagan</v>
      </c>
      <c r="D251" s="1221" t="s">
        <v>3362</v>
      </c>
      <c r="E251" s="1228">
        <v>41924</v>
      </c>
      <c r="F251" s="1222">
        <f>VLOOKUP(G251,[5]Data!$U$4:$V$9,2,FALSE)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VLOOKUP(A257,[5]Data!$O$4:$P$31,2)</f>
        <v>Dilute</v>
      </c>
      <c r="C257" s="1227" t="str">
        <f>IF(MID('[5]9'!C$8,4,1)=" ",'[5]9'!C$8,IF(MID('[5]9'!C$8,2,1)=" ",TRIM(RIGHT('[5]9'!C$8,LEN('[5]9'!C$8)-2))&amp;" "&amp;LEFT('[5]9'!C$8,1),'[5]9'!C$8))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VLOOKUP(A260,[5]Data!$O$4:$P$31,2)</f>
        <v>Dilute</v>
      </c>
      <c r="C260" s="1227" t="str">
        <f>IF(MID('[5]9'!C$10,4,1)=" ",'[5]9'!C$10,IF(MID('[5]9'!C$10,2,1)=" ",TRIM(RIGHT('[5]9'!C$10,LEN('[5]9'!C$10)-2))&amp;" "&amp;LEFT('[5]9'!C$10,1),'[5]9'!C$10))</f>
        <v>Belcher &amp; Mckellar</v>
      </c>
      <c r="D260" s="1221" t="s">
        <v>3362</v>
      </c>
      <c r="E260" s="1228">
        <v>41924</v>
      </c>
      <c r="F260" s="1222">
        <f>VLOOKUP(G260,[5]Data!$U$4:$V$9,2,FALSE)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VLOOKUP(A273,[5]Data!$O$4:$P$31,2)</f>
        <v>Dilute</v>
      </c>
      <c r="C273" s="1227" t="str">
        <f>IF(MID('[5]9'!C$5,4,1)=" ",'[5]9'!C$5,IF(MID('[5]9'!C$5,2,1)=" ",TRIM(RIGHT('[5]9'!C$5,LEN('[5]9'!C$5)-2))&amp;" "&amp;LEFT('[5]9'!C$5,1),'[5]9'!C$5))</f>
        <v>Murray &amp; Spink</v>
      </c>
      <c r="D273" s="1221" t="s">
        <v>3362</v>
      </c>
      <c r="E273" s="1228">
        <v>41924</v>
      </c>
      <c r="F273" s="1222">
        <f>VLOOKUP(G273,[5]Data!$U$4:$V$9,2,FALSE)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VLOOKUP(A283,[5]Data!$O$4:$P$31,2)</f>
        <v>Dilute</v>
      </c>
      <c r="C283" s="1227" t="str">
        <f>IF(MID('[5]9'!C$7,4,1)=" ",'[5]9'!C$7,IF(MID('[5]9'!C$7,2,1)=" ",TRIM(RIGHT('[5]9'!C$7,LEN('[5]9'!C$7)-2))&amp;" "&amp;LEFT('[5]9'!C$7,1),'[5]9'!C$7))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VLOOKUP(A285,[5]Data!$O$4:$P$31,2)</f>
        <v>Dilute</v>
      </c>
      <c r="C285" s="1227" t="str">
        <f>IF(MID('[5]9'!C$9,4,1)=" ",'[5]9'!C$9,IF(MID('[5]9'!C$9,2,1)=" ",TRIM(RIGHT('[5]9'!C$9,LEN('[5]9'!C$9)-2))&amp;" "&amp;LEFT('[5]9'!C$9,1),'[5]9'!C$9))</f>
        <v>Tonkin G</v>
      </c>
      <c r="D285" s="1221" t="s">
        <v>3362</v>
      </c>
      <c r="E285" s="1228">
        <v>41924</v>
      </c>
      <c r="F285" s="1222">
        <f>VLOOKUP(G285,[5]Data!$U$4:$V$9,2,FALSE)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VLOOKUP(A286,[5]Data!$O$4:$P$31,2)</f>
        <v>Dilute</v>
      </c>
      <c r="C286" s="1227" t="str">
        <f>IF(MID('[5]9'!C$6,4,1)=" ",'[5]9'!C$6,IF(MID('[5]9'!C$6,2,1)=" ",TRIM(RIGHT('[5]9'!C$6,LEN('[5]9'!C$6)-2))&amp;" "&amp;LEFT('[5]9'!C$6,1),'[5]9'!C$6))</f>
        <v>Tonkin G</v>
      </c>
      <c r="D286" s="1221" t="s">
        <v>3362</v>
      </c>
      <c r="E286" s="1228">
        <v>41924</v>
      </c>
      <c r="F286" s="1222">
        <f>VLOOKUP(G286,[5]Data!$U$4:$V$9,2,FALSE)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VLOOKUP(A292,[5]Data!$O$4:$P$31,2)</f>
        <v>Lutino</v>
      </c>
      <c r="C292" s="1227" t="str">
        <f>IF(MID('[5]10'!C$8,4,1)=" ",'[5]10'!C$8,IF(MID('[5]10'!C$8,2,1)=" ",TRIM(RIGHT('[5]10'!C$8,LEN('[5]10'!C$8)-2))&amp;" "&amp;LEFT('[5]10'!C$8,1),'[5]10'!C$8))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VLOOKUP(A294,[5]Data!$O$4:$P$31,2)</f>
        <v>Lutino</v>
      </c>
      <c r="C294" s="1227" t="str">
        <f>IF(MID('[5]10'!C$5,4,1)=" ",'[5]10'!C$5,IF(MID('[5]10'!C$5,2,1)=" ",TRIM(RIGHT('[5]10'!C$5,LEN('[5]10'!C$5)-2))&amp;" "&amp;LEFT('[5]10'!C$5,1),'[5]10'!C$5))</f>
        <v>Caulfield Family</v>
      </c>
      <c r="D294" s="1221" t="s">
        <v>3362</v>
      </c>
      <c r="E294" s="1228">
        <v>41924</v>
      </c>
      <c r="F294" s="1222">
        <f>VLOOKUP(G294,[5]Data!$U$4:$V$9,2,FALSE)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VLOOKUP(A309,[5]Data!$O$4:$P$31,2)</f>
        <v>Lutino</v>
      </c>
      <c r="C309" s="1227" t="str">
        <f>IF(MID('[5]10'!C$9,4,1)=" ",'[5]10'!C$9,IF(MID('[5]10'!C$9,2,1)=" ",TRIM(RIGHT('[5]10'!C$9,LEN('[5]10'!C$9)-2))&amp;" "&amp;LEFT('[5]10'!C$9,1),'[5]10'!C$9))</f>
        <v>Rixon D</v>
      </c>
      <c r="D309" s="1221" t="s">
        <v>3362</v>
      </c>
      <c r="E309" s="1228">
        <v>41924</v>
      </c>
      <c r="F309" s="1222">
        <f>VLOOKUP(G309,[5]Data!$U$4:$V$9,2,FALSE)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VLOOKUP(A310,[5]Data!$O$4:$P$31,2)</f>
        <v>Lutino</v>
      </c>
      <c r="C310" s="1227" t="str">
        <f>IF(MID('[5]10'!C$7,4,1)=" ",'[5]10'!C$7,IF(MID('[5]10'!C$7,2,1)=" ",TRIM(RIGHT('[5]10'!C$7,LEN('[5]10'!C$7)-2))&amp;" "&amp;LEFT('[5]10'!C$7,1),'[5]10'!C$7))</f>
        <v>Rixon D</v>
      </c>
      <c r="D310" s="1221" t="s">
        <v>3362</v>
      </c>
      <c r="E310" s="1228">
        <v>41924</v>
      </c>
      <c r="F310" s="1222">
        <f>VLOOKUP(G310,[5]Data!$U$4:$V$9,2,FALSE)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VLOOKUP(A314,[5]Data!$O$4:$P$31,2)</f>
        <v>Lutino</v>
      </c>
      <c r="C314" s="1227" t="str">
        <f>IF(MID('[5]10'!C$6,4,1)=" ",'[5]10'!C$6,IF(MID('[5]10'!C$6,2,1)=" ",TRIM(RIGHT('[5]10'!C$6,LEN('[5]10'!C$6)-2))&amp;" "&amp;LEFT('[5]10'!C$6,1),'[5]10'!C$6))</f>
        <v>Rowe A</v>
      </c>
      <c r="D314" s="1221" t="s">
        <v>3362</v>
      </c>
      <c r="E314" s="1228">
        <v>41924</v>
      </c>
      <c r="F314" s="1222">
        <f>VLOOKUP(G314,[5]Data!$U$4:$V$9,2,FALSE)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VLOOKUP(A317,[5]Data!$O$4:$P$31,2)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VLOOKUP(G317,[5]Data!$U$4:$V$9,2,FALSE)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VLOOKUP(A319,[5]Data!$O$4:$P$31,2)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VLOOKUP(G319,[5]Data!$U$4:$V$9,2,FALSE)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VLOOKUP(A320,[5]Data!$O$4:$P$31,2)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VLOOKUP(G320,[5]Data!$U$4:$V$9,2,FALSE)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VLOOKUP(A322,[5]Data!$O$4:$P$31,2)</f>
        <v>Albino</v>
      </c>
      <c r="C322" s="1227" t="str">
        <f>IF(MID('[5]11'!C$5,4,1)=" ",'[5]11'!C$5,IF(MID('[5]11'!C$5,2,1)=" ",TRIM(RIGHT('[5]11'!C$5,LEN('[5]11'!C$5)-2))&amp;" "&amp;LEFT('[5]11'!C$5,1),'[5]11'!C$5))</f>
        <v>Bradford &amp; Schembri</v>
      </c>
      <c r="D322" s="1221" t="s">
        <v>3362</v>
      </c>
      <c r="E322" s="1228">
        <v>41924</v>
      </c>
      <c r="F322" s="1222">
        <f>VLOOKUP(G322,[5]Data!$U$4:$V$9,2,FALSE)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VLOOKUP(A338,[5]Data!$O$4:$P$31,2)</f>
        <v>Albino</v>
      </c>
      <c r="C338" s="1227" t="str">
        <f>IF(MID('[5]11'!C$8,4,1)=" ",'[5]11'!C$8,IF(MID('[5]11'!C$8,2,1)=" ",TRIM(RIGHT('[5]11'!C$8,LEN('[5]11'!C$8)-2))&amp;" "&amp;LEFT('[5]11'!C$8,1),'[5]11'!C$8))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VLOOKUP(A340,[5]Data!$O$4:$P$31,2)</f>
        <v>Albino</v>
      </c>
      <c r="C340" s="1227" t="str">
        <f>IF(MID('[5]11'!C$9,4,1)=" ",'[5]11'!C$9,IF(MID('[5]11'!C$9,2,1)=" ",TRIM(RIGHT('[5]11'!C$9,LEN('[5]11'!C$9)-2))&amp;" "&amp;LEFT('[5]11'!C$9,1),'[5]11'!C$9))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VLOOKUP(A342,[5]Data!$O$4:$P$31,2)</f>
        <v>Albino</v>
      </c>
      <c r="C342" s="1227" t="str">
        <f>IF(MID('[5]11'!C$7,4,1)=" ",'[5]11'!C$7,IF(MID('[5]11'!C$7,2,1)=" ",TRIM(RIGHT('[5]11'!C$7,LEN('[5]11'!C$7)-2))&amp;" "&amp;LEFT('[5]11'!C$7,1),'[5]11'!C$7))</f>
        <v>Thurn P</v>
      </c>
      <c r="D342" s="1221" t="s">
        <v>3362</v>
      </c>
      <c r="E342" s="1228">
        <v>41924</v>
      </c>
      <c r="F342" s="1222">
        <f>VLOOKUP(G342,[5]Data!$U$4:$V$9,2,FALSE)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VLOOKUP(A351,[5]Data!$O$4:$P$31,2)</f>
        <v>Clear Wing</v>
      </c>
      <c r="C351" s="1227" t="str">
        <f>IF(MID('[5]12'!C$10,4,1)=" ",'[5]12'!C$10,IF(MID('[5]12'!C$10,2,1)=" ",TRIM(RIGHT('[5]12'!C$10,LEN('[5]12'!C$10)-2))&amp;" "&amp;LEFT('[5]12'!C$10,1),'[5]12'!C$10))</f>
        <v>Belcher &amp; Mckellar</v>
      </c>
      <c r="D351" s="1221" t="s">
        <v>3362</v>
      </c>
      <c r="E351" s="1228">
        <v>41924</v>
      </c>
      <c r="F351" s="1222">
        <f>VLOOKUP(G351,[5]Data!$U$4:$V$9,2,FALSE)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VLOOKUP(A359,[5]Data!$O$4:$P$31,2)</f>
        <v>Clear Wing</v>
      </c>
      <c r="C359" s="1227" t="str">
        <f>IF(MID('[5]12'!C$9,4,1)=" ",'[5]12'!C$9,IF(MID('[5]12'!C$9,2,1)=" ",TRIM(RIGHT('[5]12'!C$9,LEN('[5]12'!C$9)-2))&amp;" "&amp;LEFT('[5]12'!C$9,1),'[5]12'!C$9))</f>
        <v>Downey L</v>
      </c>
      <c r="D359" s="1221" t="s">
        <v>3362</v>
      </c>
      <c r="E359" s="1228">
        <v>41924</v>
      </c>
      <c r="F359" s="1222">
        <f>VLOOKUP(G359,[5]Data!$U$4:$V$9,2,FALSE)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VLOOKUP(A368,[5]Data!$O$4:$P$31,2)</f>
        <v>Clear Wing</v>
      </c>
      <c r="C368" s="1227" t="str">
        <f>IF(MID('[5]12'!C$7,4,1)=" ",'[5]12'!C$7,IF(MID('[5]12'!C$7,2,1)=" ",TRIM(RIGHT('[5]12'!C$7,LEN('[5]12'!C$7)-2))&amp;" "&amp;LEFT('[5]12'!C$7,1),'[5]12'!C$7))</f>
        <v>Murray &amp; Spink</v>
      </c>
      <c r="D368" s="1221" t="s">
        <v>3362</v>
      </c>
      <c r="E368" s="1228">
        <v>41924</v>
      </c>
      <c r="F368" s="1222">
        <f>VLOOKUP(G368,[5]Data!$U$4:$V$9,2,FALSE)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VLOOKUP(A371,[5]Data!$O$4:$P$31,2)</f>
        <v>Clear Wing</v>
      </c>
      <c r="C371" s="1227" t="str">
        <f>IF(MID('[5]12'!C$8,4,1)=" ",'[5]12'!C$8,IF(MID('[5]12'!C$8,2,1)=" ",TRIM(RIGHT('[5]12'!C$8,LEN('[5]12'!C$8)-2))&amp;" "&amp;LEFT('[5]12'!C$8,1),'[5]12'!C$8))</f>
        <v>Sheppard &amp; Flanagan</v>
      </c>
      <c r="D371" s="1221" t="s">
        <v>3362</v>
      </c>
      <c r="E371" s="1228">
        <v>41924</v>
      </c>
      <c r="F371" s="1222">
        <f>VLOOKUP(G371,[5]Data!$U$4:$V$9,2,FALSE)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VLOOKUP(A372,[5]Data!$O$4:$P$31,2)</f>
        <v>Clear Wing</v>
      </c>
      <c r="C372" s="1227" t="str">
        <f>IF(MID('[5]12'!C$6,4,1)=" ",'[5]12'!C$6,IF(MID('[5]12'!C$6,2,1)=" ",TRIM(RIGHT('[5]12'!C$6,LEN('[5]12'!C$6)-2))&amp;" "&amp;LEFT('[5]12'!C$6,1),'[5]12'!C$6))</f>
        <v>Sheppard &amp; Flanagan</v>
      </c>
      <c r="D372" s="1221" t="s">
        <v>3362</v>
      </c>
      <c r="E372" s="1228">
        <v>41924</v>
      </c>
      <c r="F372" s="1222">
        <f>VLOOKUP(G372,[5]Data!$U$4:$V$9,2,FALSE)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VLOOKUP(A373,[5]Data!$O$4:$P$31,2)</f>
        <v>Clear Wing</v>
      </c>
      <c r="C373" s="1227" t="str">
        <f>IF(MID('[5]12'!C$5,4,1)=" ",'[5]12'!C$5,IF(MID('[5]12'!C$5,2,1)=" ",TRIM(RIGHT('[5]12'!C$5,LEN('[5]12'!C$5)-2))&amp;" "&amp;LEFT('[5]12'!C$5,1),'[5]12'!C$5))</f>
        <v>Sheppard &amp; Flanagan</v>
      </c>
      <c r="D373" s="1221" t="s">
        <v>3362</v>
      </c>
      <c r="E373" s="1228">
        <v>41924</v>
      </c>
      <c r="F373" s="1222">
        <f>VLOOKUP(G373,[5]Data!$U$4:$V$9,2,FALSE)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VLOOKUP(A386,[5]Data!$O$4:$P$31,2)</f>
        <v>Grey Wing</v>
      </c>
      <c r="C386" s="1227" t="str">
        <f>IF(MID('[5]13'!C$10,4,1)=" ",'[5]13'!C$10,IF(MID('[5]13'!C$10,2,1)=" ",TRIM(RIGHT('[5]13'!C$10,LEN('[5]13'!C$10)-2))&amp;" "&amp;LEFT('[5]13'!C$10,1),'[5]13'!C$10))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VLOOKUP(A388,[5]Data!$O$4:$P$31,2)</f>
        <v>Grey Wing</v>
      </c>
      <c r="C388" s="1227" t="str">
        <f>IF(MID('[5]13'!C$9,4,1)=" ",'[5]13'!C$9,IF(MID('[5]13'!C$9,2,1)=" ",TRIM(RIGHT('[5]13'!C$9,LEN('[5]13'!C$9)-2))&amp;" "&amp;LEFT('[5]13'!C$9,1),'[5]13'!C$9))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VLOOKUP(A394,[5]Data!$O$4:$P$31,2)</f>
        <v>Grey Wing</v>
      </c>
      <c r="C394" s="1227" t="str">
        <f>IF(MID('[5]13'!C$7,4,1)=" ",'[5]13'!C$7,IF(MID('[5]13'!C$7,2,1)=" ",TRIM(RIGHT('[5]13'!C$7,LEN('[5]13'!C$7)-2))&amp;" "&amp;LEFT('[5]13'!C$7,1),'[5]13'!C$7))</f>
        <v>Paoli M</v>
      </c>
      <c r="D394" s="1221" t="s">
        <v>3362</v>
      </c>
      <c r="E394" s="1228">
        <v>41924</v>
      </c>
      <c r="F394" s="1222">
        <f>VLOOKUP(G394,[5]Data!$U$4:$V$9,2,FALSE)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VLOOKUP(A397,[5]Data!$O$4:$P$31,2)</f>
        <v>Grey Wing</v>
      </c>
      <c r="C397" s="1227" t="str">
        <f>IF(MID('[5]13'!C$8,4,1)=" ",'[5]13'!C$8,IF(MID('[5]13'!C$8,2,1)=" ",TRIM(RIGHT('[5]13'!C$8,LEN('[5]13'!C$8)-2))&amp;" "&amp;LEFT('[5]13'!C$8,1),'[5]13'!C$8))</f>
        <v>Rogers D</v>
      </c>
      <c r="D397" s="1221" t="s">
        <v>3362</v>
      </c>
      <c r="E397" s="1228">
        <v>41924</v>
      </c>
      <c r="F397" s="1222">
        <f>VLOOKUP(G397,[5]Data!$U$4:$V$9,2,FALSE)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VLOOKUP(A398,[5]Data!$O$4:$P$31,2)</f>
        <v>Grey Wing</v>
      </c>
      <c r="C398" s="1227" t="str">
        <f>IF(MID('[5]13'!C$6,4,1)=" ",'[5]13'!C$6,IF(MID('[5]13'!C$6,2,1)=" ",TRIM(RIGHT('[5]13'!C$6,LEN('[5]13'!C$6)-2))&amp;" "&amp;LEFT('[5]13'!C$6,1),'[5]13'!C$6))</f>
        <v>Rogers D</v>
      </c>
      <c r="D398" s="1221" t="s">
        <v>3362</v>
      </c>
      <c r="E398" s="1228">
        <v>41924</v>
      </c>
      <c r="F398" s="1222">
        <f>VLOOKUP(G398,[5]Data!$U$4:$V$9,2,FALSE)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VLOOKUP(A399,[5]Data!$O$4:$P$31,2)</f>
        <v>Grey Wing</v>
      </c>
      <c r="C399" s="1227" t="str">
        <f>IF(MID('[5]13'!C$5,4,1)=" ",'[5]13'!C$5,IF(MID('[5]13'!C$5,2,1)=" ",TRIM(RIGHT('[5]13'!C$5,LEN('[5]13'!C$5)-2))&amp;" "&amp;LEFT('[5]13'!C$5,1),'[5]13'!C$5))</f>
        <v>Rogers D</v>
      </c>
      <c r="D399" s="1221" t="s">
        <v>3362</v>
      </c>
      <c r="E399" s="1228">
        <v>41924</v>
      </c>
      <c r="F399" s="1222">
        <f>VLOOKUP(G399,[5]Data!$U$4:$V$9,2,FALSE)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VLOOKUP(A413,[5]Data!$O$4:$P$31,2)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VLOOKUP(A422,[5]Data!$O$4:$P$31,2)</f>
        <v>Cinnamon</v>
      </c>
      <c r="C422" s="1227" t="str">
        <f>IF(MID('[5]14'!C$6,4,1)=" ",'[5]14'!C$6,IF(MID('[5]14'!C$6,2,1)=" ",TRIM(RIGHT('[5]14'!C$6,LEN('[5]14'!C$6)-2))&amp;" "&amp;LEFT('[5]14'!C$6,1),'[5]14'!C$6))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VLOOKUP(A426,[5]Data!$O$4:$P$31,2)</f>
        <v>Cinnamon</v>
      </c>
      <c r="C426" s="1227" t="str">
        <f>IF(MID('[5]14'!C$5,4,1)=" ",'[5]14'!C$5,IF(MID('[5]14'!C$5,2,1)=" ",TRIM(RIGHT('[5]14'!C$5,LEN('[5]14'!C$5)-2))&amp;" "&amp;LEFT('[5]14'!C$5,1),'[5]14'!C$5))</f>
        <v>Leong J</v>
      </c>
      <c r="D426" s="1221" t="s">
        <v>3362</v>
      </c>
      <c r="E426" s="1228">
        <v>41924</v>
      </c>
      <c r="F426" s="1222">
        <f>VLOOKUP(G426,[5]Data!$U$4:$V$9,2,FALSE)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VLOOKUP(A436,[5]Data!$O$4:$P$31,2)</f>
        <v>Cinnamon</v>
      </c>
      <c r="C436" s="1227" t="str">
        <f>IF(MID('[5]14'!C$8,4,1)=" ",'[5]14'!C$8,IF(MID('[5]14'!C$8,2,1)=" ",TRIM(RIGHT('[5]14'!C$8,LEN('[5]14'!C$8)-2))&amp;" "&amp;LEFT('[5]14'!C$8,1),'[5]14'!C$8))</f>
        <v>Richardson L</v>
      </c>
      <c r="D436" s="1221" t="s">
        <v>3362</v>
      </c>
      <c r="E436" s="1228">
        <v>41924</v>
      </c>
      <c r="F436" s="1222">
        <f>VLOOKUP(G436,[5]Data!$U$4:$V$9,2,FALSE)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VLOOKUP(A437,[5]Data!$O$4:$P$31,2)</f>
        <v>Cinnamon</v>
      </c>
      <c r="C437" s="1227" t="str">
        <f>IF(MID('[5]14'!C$7,4,1)=" ",'[5]14'!C$7,IF(MID('[5]14'!C$7,2,1)=" ",TRIM(RIGHT('[5]14'!C$7,LEN('[5]14'!C$7)-2))&amp;" "&amp;LEFT('[5]14'!C$7,1),'[5]14'!C$7))</f>
        <v>Richardson L</v>
      </c>
      <c r="D437" s="1221" t="s">
        <v>3362</v>
      </c>
      <c r="E437" s="1228">
        <v>41924</v>
      </c>
      <c r="F437" s="1222">
        <f>VLOOKUP(G437,[5]Data!$U$4:$V$9,2,FALSE)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VLOOKUP(A439,[5]Data!$O$4:$P$31,2)</f>
        <v>Cinnamon</v>
      </c>
      <c r="C439" s="1227" t="str">
        <f>IF(MID('[5]14'!C$9,4,1)=" ",'[5]14'!C$9,IF(MID('[5]14'!C$9,2,1)=" ",TRIM(RIGHT('[5]14'!C$9,LEN('[5]14'!C$9)-2))&amp;" "&amp;LEFT('[5]14'!C$9,1),'[5]14'!C$9))</f>
        <v>Singh H</v>
      </c>
      <c r="D439" s="1221" t="s">
        <v>3362</v>
      </c>
      <c r="E439" s="1228">
        <v>41924</v>
      </c>
      <c r="F439" s="1222">
        <f>VLOOKUP(G439,[5]Data!$U$4:$V$9,2,FALSE)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VLOOKUP(A441,[5]Data!$O$4:$P$31,2)</f>
        <v>D/F Spangle</v>
      </c>
      <c r="C441" s="1227" t="str">
        <f>IF(MID('[5]15'!C$9,4,1)=" ",'[5]15'!C$9,IF(MID('[5]15'!C$9,2,1)=" ",TRIM(RIGHT('[5]15'!C$9,LEN('[5]15'!C$9)-2))&amp;" "&amp;LEFT('[5]15'!C$9,1),'[5]15'!C$9))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VLOOKUP(A452,[5]Data!$O$4:$P$31,2)</f>
        <v>D/F Spangle</v>
      </c>
      <c r="C452" s="1227" t="str">
        <f>IF(MID('[5]15'!C$8,4,1)=" ",'[5]15'!C$8,IF(MID('[5]15'!C$8,2,1)=" ",TRIM(RIGHT('[5]15'!C$8,LEN('[5]15'!C$8)-2))&amp;" "&amp;LEFT('[5]15'!C$8,1),'[5]15'!C$8))</f>
        <v>Macfarlane D</v>
      </c>
      <c r="D452" s="1221" t="s">
        <v>3362</v>
      </c>
      <c r="E452" s="1228">
        <v>41924</v>
      </c>
      <c r="F452" s="1222">
        <f>VLOOKUP(G452,[5]Data!$U$4:$V$9,2,FALSE)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VLOOKUP(A453,[5]Data!$O$4:$P$31,2)</f>
        <v>D/F Spangle</v>
      </c>
      <c r="C453" s="1227" t="str">
        <f>IF(MID('[5]15'!C$7,4,1)=" ",'[5]15'!C$7,IF(MID('[5]15'!C$7,2,1)=" ",TRIM(RIGHT('[5]15'!C$7,LEN('[5]15'!C$7)-2))&amp;" "&amp;LEFT('[5]15'!C$7,1),'[5]15'!C$7))</f>
        <v>Macfarlane D</v>
      </c>
      <c r="D453" s="1221" t="s">
        <v>3362</v>
      </c>
      <c r="E453" s="1228">
        <v>41924</v>
      </c>
      <c r="F453" s="1222">
        <f>VLOOKUP(G453,[5]Data!$U$4:$V$9,2,FALSE)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VLOOKUP(A463,[5]Data!$O$4:$P$31,2)</f>
        <v>D/F Spangle</v>
      </c>
      <c r="C463" s="1227" t="str">
        <f>IF(MID('[5]15'!C$5,4,1)=" ",'[5]15'!C$5,IF(MID('[5]15'!C$5,2,1)=" ",TRIM(RIGHT('[5]15'!C$5,LEN('[5]15'!C$5)-2))&amp;" "&amp;LEFT('[5]15'!C$5,1),'[5]15'!C$5))</f>
        <v>Richardson L</v>
      </c>
      <c r="D463" s="1221" t="s">
        <v>3362</v>
      </c>
      <c r="E463" s="1228">
        <v>41924</v>
      </c>
      <c r="F463" s="1222">
        <f>VLOOKUP(G463,[5]Data!$U$4:$V$9,2,FALSE)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VLOOKUP(A465,[5]Data!$O$4:$P$31,2)</f>
        <v>D/F Spangle</v>
      </c>
      <c r="C465" s="1227" t="str">
        <f>IF(MID('[5]15'!C$6,4,1)=" ",'[5]15'!C$6,IF(MID('[5]15'!C$6,2,1)=" ",TRIM(RIGHT('[5]15'!C$6,LEN('[5]15'!C$6)-2))&amp;" "&amp;LEFT('[5]15'!C$6,1),'[5]15'!C$6))</f>
        <v>Smith J</v>
      </c>
      <c r="D465" s="1221" t="s">
        <v>3362</v>
      </c>
      <c r="E465" s="1228">
        <v>41924</v>
      </c>
      <c r="F465" s="1222">
        <f>VLOOKUP(G465,[5]Data!$U$4:$V$9,2,FALSE)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VLOOKUP(A469,[5]Data!$O$4:$P$31,2)</f>
        <v>D/F Spangle</v>
      </c>
      <c r="C469" s="1227" t="str">
        <f>IF(MID('[5]15'!C$10,4,1)=" ",'[5]15'!C$10,IF(MID('[5]15'!C$10,2,1)=" ",TRIM(RIGHT('[5]15'!C$10,LEN('[5]15'!C$10)-2))&amp;" "&amp;LEFT('[5]15'!C$10,1),'[5]15'!C$10))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VLOOKUP(A482,[5]Data!$O$4:$P$31,2)</f>
        <v>Opaline</v>
      </c>
      <c r="C482" s="1227" t="str">
        <f>IF(MID('[5]16'!C$10,4,1)=" ",'[5]16'!C$10,IF(MID('[5]16'!C$10,2,1)=" ",TRIM(RIGHT('[5]16'!C$10,LEN('[5]16'!C$10)-2))&amp;" "&amp;LEFT('[5]16'!C$10,1),'[5]16'!C$10))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VLOOKUP(A485,[5]Data!$O$4:$P$31,2)</f>
        <v>Opaline</v>
      </c>
      <c r="C485" s="1227" t="str">
        <f>IF(MID('[5]16'!C$8,4,1)=" ",'[5]16'!C$8,IF(MID('[5]16'!C$8,2,1)=" ",TRIM(RIGHT('[5]16'!C$8,LEN('[5]16'!C$8)-2))&amp;" "&amp;LEFT('[5]16'!C$8,1),'[5]16'!C$8))</f>
        <v>Hunt B</v>
      </c>
      <c r="D485" s="1221" t="s">
        <v>3362</v>
      </c>
      <c r="E485" s="1228">
        <v>41924</v>
      </c>
      <c r="F485" s="1222">
        <f>VLOOKUP(G485,[5]Data!$U$4:$V$9,2,FALSE)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VLOOKUP(A487,[5]Data!$O$4:$P$31,2)</f>
        <v>Opaline</v>
      </c>
      <c r="C487" s="1227" t="str">
        <f>IF(MID('[5]16'!C$9,4,1)=" ",'[5]16'!C$9,IF(MID('[5]16'!C$9,2,1)=" ",TRIM(RIGHT('[5]16'!C$9,LEN('[5]16'!C$9)-2))&amp;" "&amp;LEFT('[5]16'!C$9,1),'[5]16'!C$9))</f>
        <v>Leong J</v>
      </c>
      <c r="D487" s="1221" t="s">
        <v>3362</v>
      </c>
      <c r="E487" s="1228">
        <v>41924</v>
      </c>
      <c r="F487" s="1222">
        <f>VLOOKUP(G487,[5]Data!$U$4:$V$9,2,FALSE)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VLOOKUP(A488,[5]Data!$O$4:$P$31,2)</f>
        <v>Opaline</v>
      </c>
      <c r="C488" s="1227" t="str">
        <f>IF(MID('[5]16'!C$5,4,1)=" ",'[5]16'!C$5,IF(MID('[5]16'!C$5,2,1)=" ",TRIM(RIGHT('[5]16'!C$5,LEN('[5]16'!C$5)-2))&amp;" "&amp;LEFT('[5]16'!C$5,1),'[5]16'!C$5))</f>
        <v>Leong J</v>
      </c>
      <c r="D488" s="1221" t="s">
        <v>3362</v>
      </c>
      <c r="E488" s="1228">
        <v>41924</v>
      </c>
      <c r="F488" s="1222">
        <f>VLOOKUP(G488,[5]Data!$U$4:$V$9,2,FALSE)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VLOOKUP(A496,[5]Data!$O$4:$P$31,2)</f>
        <v>Opaline</v>
      </c>
      <c r="C496" s="1227" t="str">
        <f>IF(MID('[5]16'!C$6,4,1)=" ",'[5]16'!C$6,IF(MID('[5]16'!C$6,2,1)=" ",TRIM(RIGHT('[5]16'!C$6,LEN('[5]16'!C$6)-2))&amp;" "&amp;LEFT('[5]16'!C$6,1),'[5]16'!C$6))</f>
        <v>Richardson L</v>
      </c>
      <c r="D496" s="1221" t="s">
        <v>3362</v>
      </c>
      <c r="E496" s="1228">
        <v>41924</v>
      </c>
      <c r="F496" s="1222">
        <f>VLOOKUP(G496,[5]Data!$U$4:$V$9,2,FALSE)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VLOOKUP(A504,[5]Data!$O$4:$P$31,2)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VLOOKUP(G504,[5]Data!$U$4:$V$9,2,FALSE)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VLOOKUP(A507,[5]Data!$O$4:$P$31,2)</f>
        <v>Opaline AOSV</v>
      </c>
      <c r="C507" s="1227" t="str">
        <f>IF(MID('[5]17'!C$7,4,1)=" ",'[5]17'!C$7,IF(MID('[5]17'!C$7,2,1)=" ",TRIM(RIGHT('[5]17'!C$7,LEN('[5]17'!C$7)-2))&amp;" "&amp;LEFT('[5]17'!C$7,1),'[5]17'!C$7))</f>
        <v>Broughton D</v>
      </c>
      <c r="D507" s="1221" t="s">
        <v>3362</v>
      </c>
      <c r="E507" s="1228">
        <v>41924</v>
      </c>
      <c r="F507" s="1222">
        <f>VLOOKUP(G507,[5]Data!$U$4:$V$9,2,FALSE)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VLOOKUP(A508,[5]Data!$O$4:$P$31,2)</f>
        <v>Opaline AOSV</v>
      </c>
      <c r="C508" s="1227" t="str">
        <f>IF(MID('[5]17'!C$5,4,1)=" ",'[5]17'!C$5,IF(MID('[5]17'!C$5,2,1)=" ",TRIM(RIGHT('[5]17'!C$5,LEN('[5]17'!C$5)-2))&amp;" "&amp;LEFT('[5]17'!C$5,1),'[5]17'!C$5))</f>
        <v>Broughton D</v>
      </c>
      <c r="D508" s="1221" t="s">
        <v>3362</v>
      </c>
      <c r="E508" s="1228">
        <v>41924</v>
      </c>
      <c r="F508" s="1222">
        <f>VLOOKUP(G508,[5]Data!$U$4:$V$9,2,FALSE)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VLOOKUP(A512,[5]Data!$O$4:$P$31,2)</f>
        <v>Opaline AOSV</v>
      </c>
      <c r="C512" s="1227" t="str">
        <f>IF(MID('[5]17'!C$9,4,1)=" ",'[5]17'!C$9,IF(MID('[5]17'!C$9,2,1)=" ",TRIM(RIGHT('[5]17'!C$9,LEN('[5]17'!C$9)-2))&amp;" "&amp;LEFT('[5]17'!C$9,1),'[5]17'!C$9))</f>
        <v>Caulfield Family</v>
      </c>
      <c r="D512" s="1221" t="s">
        <v>3362</v>
      </c>
      <c r="E512" s="1228">
        <v>41924</v>
      </c>
      <c r="F512" s="1222">
        <f>VLOOKUP(G512,[5]Data!$U$4:$V$9,2,FALSE)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VLOOKUP(A520,[5]Data!$O$4:$P$31,2)</f>
        <v>Opaline AOSV</v>
      </c>
      <c r="C520" s="1227" t="str">
        <f>IF(MID('[5]17'!C$10,4,1)=" ",'[5]17'!C$10,IF(MID('[5]17'!C$10,2,1)=" ",TRIM(RIGHT('[5]17'!C$10,LEN('[5]17'!C$10)-2))&amp;" "&amp;LEFT('[5]17'!C$10,1),'[5]17'!C$10))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VLOOKUP(A526,[5]Data!$O$4:$P$31,2)</f>
        <v>Opaline AOSV</v>
      </c>
      <c r="C526" s="1227" t="str">
        <f>IF(MID('[5]17'!C$8,4,1)=" ",'[5]17'!C$8,IF(MID('[5]17'!C$8,2,1)=" ",TRIM(RIGHT('[5]17'!C$8,LEN('[5]17'!C$8)-2))&amp;" "&amp;LEFT('[5]17'!C$8,1),'[5]17'!C$8))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VLOOKUP(A535,[5]Data!$O$4:$P$31,2)</f>
        <v>Opaline AOSV</v>
      </c>
      <c r="C535" s="1227" t="str">
        <f>IF(MID('[5]17'!C$6,4,1)=" ",'[5]17'!C$6,IF(MID('[5]17'!C$6,2,1)=" ",TRIM(RIGHT('[5]17'!C$6,LEN('[5]17'!C$6)-2))&amp;" "&amp;LEFT('[5]17'!C$6,1),'[5]17'!C$6))</f>
        <v>Sheppard &amp; Flanagan</v>
      </c>
      <c r="D535" s="1221" t="s">
        <v>3362</v>
      </c>
      <c r="E535" s="1228">
        <v>41924</v>
      </c>
      <c r="F535" s="1222">
        <f>VLOOKUP(G535,[5]Data!$U$4:$V$9,2,FALSE)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VLOOKUP(A549,[5]Data!$O$4:$P$31,2)</f>
        <v>Clearbody</v>
      </c>
      <c r="C549" s="1227" t="str">
        <f>IF(MID('[5]18'!C$9,4,1)=" ",'[5]18'!C$9,IF(MID('[5]18'!C$9,2,1)=" ",TRIM(RIGHT('[5]18'!C$9,LEN('[5]18'!C$9)-2))&amp;" "&amp;LEFT('[5]18'!C$9,1),'[5]18'!C$9))</f>
        <v>Gosbell G</v>
      </c>
      <c r="D549" s="1221" t="s">
        <v>3362</v>
      </c>
      <c r="E549" s="1228">
        <v>41924</v>
      </c>
      <c r="F549" s="1222">
        <f>VLOOKUP(G549,[5]Data!$U$4:$V$9,2,FALSE)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VLOOKUP(A555,[5]Data!$O$4:$P$31,2)</f>
        <v>Clearbody</v>
      </c>
      <c r="C555" s="1227" t="str">
        <f>IF(MID('[5]18'!C$8,4,1)=" ",'[5]18'!C$8,IF(MID('[5]18'!C$8,2,1)=" ",TRIM(RIGHT('[5]18'!C$8,LEN('[5]18'!C$8)-2))&amp;" "&amp;LEFT('[5]18'!C$8,1),'[5]18'!C$8))</f>
        <v>Leong J</v>
      </c>
      <c r="D555" s="1221" t="s">
        <v>3362</v>
      </c>
      <c r="E555" s="1228">
        <v>41924</v>
      </c>
      <c r="F555" s="1222">
        <f>VLOOKUP(G555,[5]Data!$U$4:$V$9,2,FALSE)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VLOOKUP(A556,[5]Data!$O$4:$P$31,2)</f>
        <v>Clearbody</v>
      </c>
      <c r="C556" s="1227" t="str">
        <f>IF(MID('[5]18'!C$7,4,1)=" ",'[5]18'!C$7,IF(MID('[5]18'!C$7,2,1)=" ",TRIM(RIGHT('[5]18'!C$7,LEN('[5]18'!C$7)-2))&amp;" "&amp;LEFT('[5]18'!C$7,1),'[5]18'!C$7))</f>
        <v>Leong J</v>
      </c>
      <c r="D556" s="1221" t="s">
        <v>3362</v>
      </c>
      <c r="E556" s="1228">
        <v>41924</v>
      </c>
      <c r="F556" s="1222">
        <f>VLOOKUP(G556,[5]Data!$U$4:$V$9,2,FALSE)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VLOOKUP(A563,[5]Data!$O$4:$P$31,2)</f>
        <v>Clearbody</v>
      </c>
      <c r="C563" s="1227" t="str">
        <f>IF(MID('[5]18'!C$10,4,1)=" ",'[5]18'!C$10,IF(MID('[5]18'!C$10,2,1)=" ",TRIM(RIGHT('[5]18'!C$10,LEN('[5]18'!C$10)-2))&amp;" "&amp;LEFT('[5]18'!C$10,1),'[5]18'!C$10))</f>
        <v>Rowe A</v>
      </c>
      <c r="D563" s="1221" t="s">
        <v>3362</v>
      </c>
      <c r="E563" s="1228">
        <v>41924</v>
      </c>
      <c r="F563" s="1222">
        <f>VLOOKUP(G563,[5]Data!$U$4:$V$9,2,FALSE)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VLOOKUP(A565,[5]Data!$O$4:$P$31,2)</f>
        <v>Clearbody</v>
      </c>
      <c r="C565" s="1227" t="str">
        <f>IF(MID('[5]18'!C$6,4,1)=" ",'[5]18'!C$6,IF(MID('[5]18'!C$6,2,1)=" ",TRIM(RIGHT('[5]18'!C$6,LEN('[5]18'!C$6)-2))&amp;" "&amp;LEFT('[5]18'!C$6,1),'[5]18'!C$6))</f>
        <v>Rowe G</v>
      </c>
      <c r="D565" s="1221" t="s">
        <v>3362</v>
      </c>
      <c r="E565" s="1228">
        <v>41924</v>
      </c>
      <c r="F565" s="1222">
        <f>VLOOKUP(G565,[5]Data!$U$4:$V$9,2,FALSE)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VLOOKUP(A566,[5]Data!$O$4:$P$31,2)</f>
        <v>Clearbody</v>
      </c>
      <c r="C566" s="1227" t="str">
        <f>IF(MID('[5]18'!C$5,4,1)=" ",'[5]18'!C$5,IF(MID('[5]18'!C$5,2,1)=" ",TRIM(RIGHT('[5]18'!C$5,LEN('[5]18'!C$5)-2))&amp;" "&amp;LEFT('[5]18'!C$5,1),'[5]18'!C$5))</f>
        <v>Rowe G</v>
      </c>
      <c r="D566" s="1221" t="s">
        <v>3362</v>
      </c>
      <c r="E566" s="1228">
        <v>41924</v>
      </c>
      <c r="F566" s="1222">
        <f>VLOOKUP(G566,[5]Data!$U$4:$V$9,2,FALSE)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VLOOKUP(A580,[5]Data!$O$4:$P$31,2)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VLOOKUP(G580,[5]Data!$U$4:$V$9,2,FALSE)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VLOOKUP(A581,[5]Data!$O$4:$P$31,2)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VLOOKUP(G581,[5]Data!$U$4:$V$9,2,FALSE)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VLOOKUP(A585,[5]Data!$O$4:$P$31,2)</f>
        <v>Lacewing</v>
      </c>
      <c r="C585" s="1227" t="str">
        <f>IF(MID('[5]19'!C$10,4,1)=" ",'[5]19'!C$10,IF(MID('[5]19'!C$10,2,1)=" ",TRIM(RIGHT('[5]19'!C$10,LEN('[5]19'!C$10)-2))&amp;" "&amp;LEFT('[5]19'!C$10,1),'[5]19'!C$10))</f>
        <v>Haddick O</v>
      </c>
      <c r="D585" s="1221" t="s">
        <v>3362</v>
      </c>
      <c r="E585" s="1228">
        <v>41924</v>
      </c>
      <c r="F585" s="1222">
        <f>VLOOKUP(G585,[5]Data!$U$4:$V$9,2,FALSE)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VLOOKUP(A589,[5]Data!$O$4:$P$31,2)</f>
        <v>Lacewing</v>
      </c>
      <c r="C589" s="1227" t="str">
        <f>IF(MID('[5]19'!C$9,4,1)=" ",'[5]19'!C$9,IF(MID('[5]19'!C$9,2,1)=" ",TRIM(RIGHT('[5]19'!C$9,LEN('[5]19'!C$9)-2))&amp;" "&amp;LEFT('[5]19'!C$9,1),'[5]19'!C$9))</f>
        <v>Herbert B</v>
      </c>
      <c r="D589" s="1221" t="s">
        <v>3362</v>
      </c>
      <c r="E589" s="1228">
        <v>41924</v>
      </c>
      <c r="F589" s="1222">
        <f>VLOOKUP(G589,[5]Data!$U$4:$V$9,2,FALSE)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VLOOKUP(A595,[5]Data!$O$4:$P$31,2)</f>
        <v>Lacewing</v>
      </c>
      <c r="C595" s="1227" t="str">
        <f>IF(MID('[5]19'!C$6,4,1)=" ",'[5]19'!C$6,IF(MID('[5]19'!C$6,2,1)=" ",TRIM(RIGHT('[5]19'!C$6,LEN('[5]19'!C$6)-2))&amp;" "&amp;LEFT('[5]19'!C$6,1),'[5]19'!C$6))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VLOOKUP(A597,[5]Data!$O$4:$P$31,2)</f>
        <v>Lacewing</v>
      </c>
      <c r="C597" s="1227" t="str">
        <f>IF(MID('[5]19'!C$7,4,1)=" ",'[5]19'!C$7,IF(MID('[5]19'!C$7,2,1)=" ",TRIM(RIGHT('[5]19'!C$7,LEN('[5]19'!C$7)-2))&amp;" "&amp;LEFT('[5]19'!C$7,1),'[5]19'!C$7))</f>
        <v>Wilson &amp; Hoadley</v>
      </c>
      <c r="D597" s="1221" t="s">
        <v>3362</v>
      </c>
      <c r="E597" s="1228">
        <v>41924</v>
      </c>
      <c r="F597" s="1222">
        <f>VLOOKUP(G597,[5]Data!$U$4:$V$9,2,FALSE)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VLOOKUP(A602,[5]Data!$O$4:$P$31,2)</f>
        <v>Fallow</v>
      </c>
      <c r="C602" s="1227" t="str">
        <f>IF(MID('[5]20'!C$8,4,1)=" ",'[5]20'!C$8,IF(MID('[5]20'!C$8,2,1)=" ",TRIM(RIGHT('[5]20'!C$8,LEN('[5]20'!C$8)-2))&amp;" "&amp;LEFT('[5]20'!C$8,1),'[5]20'!C$8))</f>
        <v>Cachia W</v>
      </c>
      <c r="D602" s="1221" t="s">
        <v>3362</v>
      </c>
      <c r="E602" s="1228">
        <v>41924</v>
      </c>
      <c r="F602" s="1222">
        <f>VLOOKUP(G602,[5]Data!$U$4:$V$9,2,FALSE)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VLOOKUP(A614,[5]Data!$O$4:$P$31,2)</f>
        <v>Fallow</v>
      </c>
      <c r="C614" s="1227" t="str">
        <f>IF(MID('[5]20'!C$6,4,1)=" ",'[5]20'!C$6,IF(MID('[5]20'!C$6,2,1)=" ",TRIM(RIGHT('[5]20'!C$6,LEN('[5]20'!C$6)-2))&amp;" "&amp;LEFT('[5]20'!C$6,1),'[5]20'!C$6))</f>
        <v>Friedrichsen R</v>
      </c>
      <c r="D614" s="1221" t="s">
        <v>3362</v>
      </c>
      <c r="E614" s="1228">
        <v>41924</v>
      </c>
      <c r="F614" s="1222">
        <f>VLOOKUP(G614,[5]Data!$U$4:$V$9,2,FALSE)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VLOOKUP(A616,[5]Data!$O$4:$P$31,2)</f>
        <v>Fallow</v>
      </c>
      <c r="C616" s="1227" t="str">
        <f>IF(MID('[5]20'!C$9,4,1)=" ",'[5]20'!C$9,IF(MID('[5]20'!C$9,2,1)=" ",TRIM(RIGHT('[5]20'!C$9,LEN('[5]20'!C$9)-2))&amp;" "&amp;LEFT('[5]20'!C$9,1),'[5]20'!C$9))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VLOOKUP(A618,[5]Data!$O$4:$P$31,2)</f>
        <v>Fallow</v>
      </c>
      <c r="C618" s="1227" t="str">
        <f>IF(MID('[5]20'!C$10,4,1)=" ",'[5]20'!C$10,IF(MID('[5]20'!C$10,2,1)=" ",TRIM(RIGHT('[5]20'!C$10,LEN('[5]20'!C$10)-2))&amp;" "&amp;LEFT('[5]20'!C$10,1),'[5]20'!C$10))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VLOOKUP(A625,[5]Data!$O$4:$P$31,2)</f>
        <v>Fallow</v>
      </c>
      <c r="C625" s="1227" t="str">
        <f>IF(MID('[5]20'!C$7,4,1)=" ",'[5]20'!C$7,IF(MID('[5]20'!C$7,2,1)=" ",TRIM(RIGHT('[5]20'!C$7,LEN('[5]20'!C$7)-2))&amp;" "&amp;LEFT('[5]20'!C$7,1),'[5]20'!C$7))</f>
        <v>Wilson &amp; Hoadley</v>
      </c>
      <c r="D625" s="1221" t="s">
        <v>3362</v>
      </c>
      <c r="E625" s="1228">
        <v>41924</v>
      </c>
      <c r="F625" s="1222">
        <f>VLOOKUP(G625,[5]Data!$U$4:$V$9,2,FALSE)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VLOOKUP(A627,[5]Data!$O$4:$P$31,2)</f>
        <v>Fallow</v>
      </c>
      <c r="C627" s="1227" t="str">
        <f>IF(MID('[5]20'!C$5,4,1)=" ",'[5]20'!C$5,IF(MID('[5]20'!C$5,2,1)=" ",TRIM(RIGHT('[5]20'!C$5,LEN('[5]20'!C$5)-2))&amp;" "&amp;LEFT('[5]20'!C$5,1),'[5]20'!C$5))</f>
        <v>Wright J</v>
      </c>
      <c r="D627" s="1221" t="s">
        <v>3362</v>
      </c>
      <c r="E627" s="1228">
        <v>41924</v>
      </c>
      <c r="F627" s="1222">
        <f>VLOOKUP(G627,[5]Data!$U$4:$V$9,2,FALSE)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VLOOKUP(A629,[5]Data!$O$4:$P$31,2)</f>
        <v>Spangle Normal</v>
      </c>
      <c r="C629" s="1227" t="str">
        <f>IF(MID('[5]21'!C$9,4,1)=" ",'[5]21'!C$9,IF(MID('[5]21'!C$9,2,1)=" ",TRIM(RIGHT('[5]21'!C$9,LEN('[5]21'!C$9)-2))&amp;" "&amp;LEFT('[5]21'!C$9,1),'[5]21'!C$9))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VLOOKUP(A647,[5]Data!$O$4:$P$31,2)</f>
        <v>Spangle Normal</v>
      </c>
      <c r="C647" s="1227" t="str">
        <f>IF(MID('[5]21'!C$7,4,1)=" ",'[5]21'!C$7,IF(MID('[5]21'!C$7,2,1)=" ",TRIM(RIGHT('[5]21'!C$7,LEN('[5]21'!C$7)-2))&amp;" "&amp;LEFT('[5]21'!C$7,1),'[5]21'!C$7))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VLOOKUP(A651,[5]Data!$O$4:$P$31,2)</f>
        <v>Spangle Normal</v>
      </c>
      <c r="C651" s="1227" t="str">
        <f>IF(MID('[5]21'!C$8,4,1)=" ",'[5]21'!C$8,IF(MID('[5]21'!C$8,2,1)=" ",TRIM(RIGHT('[5]21'!C$8,LEN('[5]21'!C$8)-2))&amp;" "&amp;LEFT('[5]21'!C$8,1),'[5]21'!C$8))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VLOOKUP(A653,[5]Data!$O$4:$P$31,2)</f>
        <v>Spangle Normal</v>
      </c>
      <c r="C653" s="1227" t="str">
        <f>IF(MID('[5]21'!C$6,4,1)=" ",'[5]21'!C$6,IF(MID('[5]21'!C$6,2,1)=" ",TRIM(RIGHT('[5]21'!C$6,LEN('[5]21'!C$6)-2))&amp;" "&amp;LEFT('[5]21'!C$6,1),'[5]21'!C$6))</f>
        <v>Leong J</v>
      </c>
      <c r="D653" s="1221" t="s">
        <v>3362</v>
      </c>
      <c r="E653" s="1228">
        <v>41924</v>
      </c>
      <c r="F653" s="1222">
        <f>VLOOKUP(G653,[5]Data!$U$4:$V$9,2,FALSE)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VLOOKUP(A654,[5]Data!$O$4:$P$31,2)</f>
        <v>Spangle Normal</v>
      </c>
      <c r="C654" s="1227" t="str">
        <f>IF(MID('[5]21'!C$5,4,1)=" ",'[5]21'!C$5,IF(MID('[5]21'!C$5,2,1)=" ",TRIM(RIGHT('[5]21'!C$5,LEN('[5]21'!C$5)-2))&amp;" "&amp;LEFT('[5]21'!C$5,1),'[5]21'!C$5))</f>
        <v>Leong J</v>
      </c>
      <c r="D654" s="1221" t="s">
        <v>3362</v>
      </c>
      <c r="E654" s="1228">
        <v>41924</v>
      </c>
      <c r="F654" s="1222">
        <f>VLOOKUP(G654,[5]Data!$U$4:$V$9,2,FALSE)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VLOOKUP(A657,[5]Data!$O$4:$P$31,2)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VLOOKUP(G657,[5]Data!$U$4:$V$9,2,FALSE)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VLOOKUP(A671,[5]Data!$O$4:$P$31,2)</f>
        <v>Spangle AOSV</v>
      </c>
      <c r="C671" s="1227" t="str">
        <f>IF(MID('[5]22'!C$8,4,1)=" ",'[5]22'!C$8,IF(MID('[5]22'!C$8,2,1)=" ",TRIM(RIGHT('[5]22'!C$8,LEN('[5]22'!C$8)-2))&amp;" "&amp;LEFT('[5]22'!C$8,1),'[5]22'!C$8))</f>
        <v>Caulfield Family</v>
      </c>
      <c r="D671" s="1221" t="s">
        <v>3362</v>
      </c>
      <c r="E671" s="1228">
        <v>41924</v>
      </c>
      <c r="F671" s="1222">
        <f>VLOOKUP(G671,[5]Data!$U$4:$V$9,2,FALSE)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VLOOKUP(A678,[5]Data!$O$4:$P$31,2)</f>
        <v>Spangle AOSV</v>
      </c>
      <c r="C678" s="1227" t="str">
        <f>IF(MID('[5]22'!C$9,4,1)=" ",'[5]22'!C$9,IF(MID('[5]22'!C$9,2,1)=" ",TRIM(RIGHT('[5]22'!C$9,LEN('[5]22'!C$9)-2))&amp;" "&amp;LEFT('[5]22'!C$9,1),'[5]22'!C$9))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VLOOKUP(A680,[5]Data!$O$4:$P$31,2)</f>
        <v>Spangle AOSV</v>
      </c>
      <c r="C680" s="1227" t="str">
        <f>IF(MID('[5]22'!C$6,4,1)=" ",'[5]22'!C$6,IF(MID('[5]22'!C$6,2,1)=" ",TRIM(RIGHT('[5]22'!C$6,LEN('[5]22'!C$6)-2))&amp;" "&amp;LEFT('[5]22'!C$6,1),'[5]22'!C$6))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VLOOKUP(A686,[5]Data!$O$4:$P$31,2)</f>
        <v>Spangle AOSV</v>
      </c>
      <c r="C686" s="1227" t="str">
        <f>IF(MID('[5]22'!C$5,4,1)=" ",'[5]22'!C$5,IF(MID('[5]22'!C$5,2,1)=" ",TRIM(RIGHT('[5]22'!C$5,LEN('[5]22'!C$5)-2))&amp;" "&amp;LEFT('[5]22'!C$5,1),'[5]22'!C$5))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VLOOKUP(A688,[5]Data!$O$4:$P$31,2)</f>
        <v>Spangle AOSV</v>
      </c>
      <c r="C688" s="1227" t="str">
        <f>IF(MID('[5]22'!C$7,4,1)=" ",'[5]22'!C$7,IF(MID('[5]22'!C$7,2,1)=" ",TRIM(RIGHT('[5]22'!C$7,LEN('[5]22'!C$7)-2))&amp;" "&amp;LEFT('[5]22'!C$7,1),'[5]22'!C$7))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VLOOKUP(A690,[5]Data!$O$4:$P$31,2)</f>
        <v>Spangle AOSV</v>
      </c>
      <c r="C690" s="1227" t="str">
        <f>IF(MID('[5]22'!C$10,4,1)=" ",'[5]22'!C$10,IF(MID('[5]22'!C$10,2,1)=" ",TRIM(RIGHT('[5]22'!C$10,LEN('[5]22'!C$10)-2))&amp;" "&amp;LEFT('[5]22'!C$10,1),'[5]22'!C$10))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VLOOKUP(A706,[5]Data!$O$4:$P$31,2)</f>
        <v>Dominant Pied</v>
      </c>
      <c r="C706" s="1227" t="str">
        <f>IF(MID('[5]23'!C$7,4,1)=" ",'[5]23'!C$7,IF(MID('[5]23'!C$7,2,1)=" ",TRIM(RIGHT('[5]23'!C$7,LEN('[5]23'!C$7)-2))&amp;" "&amp;LEFT('[5]23'!C$7,1),'[5]23'!C$7))</f>
        <v>Leong J</v>
      </c>
      <c r="D706" s="1221" t="s">
        <v>3362</v>
      </c>
      <c r="E706" s="1228">
        <v>41924</v>
      </c>
      <c r="F706" s="1222">
        <f>VLOOKUP(G706,[5]Data!$U$4:$V$9,2,FALSE)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VLOOKUP(A707,[5]Data!$O$4:$P$31,2)</f>
        <v>Dominant Pied</v>
      </c>
      <c r="C707" s="1227" t="str">
        <f>IF(MID('[5]23'!C$6,4,1)=" ",'[5]23'!C$6,IF(MID('[5]23'!C$6,2,1)=" ",TRIM(RIGHT('[5]23'!C$6,LEN('[5]23'!C$6)-2))&amp;" "&amp;LEFT('[5]23'!C$6,1),'[5]23'!C$6))</f>
        <v>Leong J</v>
      </c>
      <c r="D707" s="1221" t="s">
        <v>3362</v>
      </c>
      <c r="E707" s="1228">
        <v>41924</v>
      </c>
      <c r="F707" s="1222">
        <f>VLOOKUP(G707,[5]Data!$U$4:$V$9,2,FALSE)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VLOOKUP(A708,[5]Data!$O$4:$P$31,2)</f>
        <v>Dominant Pied</v>
      </c>
      <c r="C708" s="1227" t="str">
        <f>IF(MID('[5]23'!C$5,4,1)=" ",'[5]23'!C$5,IF(MID('[5]23'!C$5,2,1)=" ",TRIM(RIGHT('[5]23'!C$5,LEN('[5]23'!C$5)-2))&amp;" "&amp;LEFT('[5]23'!C$5,1),'[5]23'!C$5))</f>
        <v>Leong J</v>
      </c>
      <c r="D708" s="1221" t="s">
        <v>3362</v>
      </c>
      <c r="E708" s="1228">
        <v>41924</v>
      </c>
      <c r="F708" s="1222">
        <f>VLOOKUP(G708,[5]Data!$U$4:$V$9,2,FALSE)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VLOOKUP(A710,[5]Data!$O$4:$P$31,2)</f>
        <v>Dominant Pied</v>
      </c>
      <c r="C710" s="1227" t="str">
        <f>IF(MID('[5]23'!C$10,4,1)=" ",'[5]23'!C$10,IF(MID('[5]23'!C$10,2,1)=" ",TRIM(RIGHT('[5]23'!C$10,LEN('[5]23'!C$10)-2))&amp;" "&amp;LEFT('[5]23'!C$10,1),'[5]23'!C$10))</f>
        <v>Meney &amp; Muller</v>
      </c>
      <c r="D710" s="1221" t="s">
        <v>3362</v>
      </c>
      <c r="E710" s="1228">
        <v>41924</v>
      </c>
      <c r="F710" s="1222">
        <f>VLOOKUP(G710,[5]Data!$U$4:$V$9,2,FALSE)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VLOOKUP(A711,[5]Data!$O$4:$P$31,2)</f>
        <v>Dominant Pied</v>
      </c>
      <c r="C711" s="1227" t="str">
        <f>IF(MID('[5]23'!C$9,4,1)=" ",'[5]23'!C$9,IF(MID('[5]23'!C$9,2,1)=" ",TRIM(RIGHT('[5]23'!C$9,LEN('[5]23'!C$9)-2))&amp;" "&amp;LEFT('[5]23'!C$9,1),'[5]23'!C$9))</f>
        <v>Meney &amp; Muller</v>
      </c>
      <c r="D711" s="1221" t="s">
        <v>3362</v>
      </c>
      <c r="E711" s="1228">
        <v>41924</v>
      </c>
      <c r="F711" s="1222">
        <f>VLOOKUP(G711,[5]Data!$U$4:$V$9,2,FALSE)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VLOOKUP(A719,[5]Data!$O$4:$P$31,2)</f>
        <v>Dominant Pied</v>
      </c>
      <c r="C719" s="1227" t="str">
        <f>IF(MID('[5]23'!C$8,4,1)=" ",'[5]23'!C$8,IF(MID('[5]23'!C$8,2,1)=" ",TRIM(RIGHT('[5]23'!C$8,LEN('[5]23'!C$8)-2))&amp;" "&amp;LEFT('[5]23'!C$8,1),'[5]23'!C$8))</f>
        <v>Sheppard &amp; Flanagan</v>
      </c>
      <c r="D719" s="1221" t="s">
        <v>3362</v>
      </c>
      <c r="E719" s="1228">
        <v>41924</v>
      </c>
      <c r="F719" s="1222">
        <f>VLOOKUP(G719,[5]Data!$U$4:$V$9,2,FALSE)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VLOOKUP(A736,[5]Data!$O$4:$P$31,2)</f>
        <v>Recessive Pied</v>
      </c>
      <c r="C736" s="1227" t="str">
        <f>IF(MID('[5]24'!C$10,4,1)=" ",'[5]24'!C$10,IF(MID('[5]24'!C$10,2,1)=" ",TRIM(RIGHT('[5]24'!C$10,LEN('[5]24'!C$10)-2))&amp;" "&amp;LEFT('[5]24'!C$10,1),'[5]24'!C$10))</f>
        <v>Hall M</v>
      </c>
      <c r="D736" s="1221" t="s">
        <v>3362</v>
      </c>
      <c r="E736" s="1228">
        <v>41924</v>
      </c>
      <c r="F736" s="1222">
        <f>VLOOKUP(G736,[5]Data!$U$4:$V$9,2,FALSE)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VLOOKUP(A737,[5]Data!$O$4:$P$31,2)</f>
        <v>Recessive Pied</v>
      </c>
      <c r="C737" s="1227" t="str">
        <f>IF(MID('[5]24'!C$9,4,1)=" ",'[5]24'!C$9,IF(MID('[5]24'!C$9,2,1)=" ",TRIM(RIGHT('[5]24'!C$9,LEN('[5]24'!C$9)-2))&amp;" "&amp;LEFT('[5]24'!C$9,1),'[5]24'!C$9))</f>
        <v>Hall M</v>
      </c>
      <c r="D737" s="1221" t="s">
        <v>3362</v>
      </c>
      <c r="E737" s="1228">
        <v>41924</v>
      </c>
      <c r="F737" s="1222">
        <f>VLOOKUP(G737,[5]Data!$U$4:$V$9,2,FALSE)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VLOOKUP(A739,[5]Data!$O$4:$P$31,2)</f>
        <v>Recessive Pied</v>
      </c>
      <c r="C739" s="1227" t="str">
        <f>IF(MID('[5]24'!C$5,4,1)=" ",'[5]24'!C$5,IF(MID('[5]24'!C$5,2,1)=" ",TRIM(RIGHT('[5]24'!C$5,LEN('[5]24'!C$5)-2))&amp;" "&amp;LEFT('[5]24'!C$5,1),'[5]24'!C$5))</f>
        <v>M &amp; R Randall</v>
      </c>
      <c r="D739" s="1221" t="s">
        <v>3362</v>
      </c>
      <c r="E739" s="1228">
        <v>41924</v>
      </c>
      <c r="F739" s="1222">
        <f>VLOOKUP(G739,[5]Data!$U$4:$V$9,2,FALSE)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VLOOKUP(A743,[5]Data!$O$4:$P$31,2)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VLOOKUP(G743,[5]Data!$U$4:$V$9,2,FALSE)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VLOOKUP(A744,[5]Data!$O$4:$P$31,2)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VLOOKUP(G744,[5]Data!$U$4:$V$9,2,FALSE)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VLOOKUP(A758,[5]Data!$O$4:$P$31,2)</f>
        <v>Recessive Pied</v>
      </c>
      <c r="C758" s="1227" t="str">
        <f>IF(MID('[5]24'!C$7,4,1)=" ",'[5]24'!C$7,IF(MID('[5]24'!C$7,2,1)=" ",TRIM(RIGHT('[5]24'!C$7,LEN('[5]24'!C$7)-2))&amp;" "&amp;LEFT('[5]24'!C$7,1),'[5]24'!C$7))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6245</v>
      </c>
      <c r="C2" s="4"/>
      <c r="D2" s="5"/>
      <c r="E2" s="5"/>
      <c r="P2" s="5"/>
      <c r="Q2" s="32" t="s">
        <v>6246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2022</v>
      </c>
      <c r="T5" s="1466" t="s">
        <v>61</v>
      </c>
      <c r="U5" s="1469" t="s">
        <v>98</v>
      </c>
      <c r="V5" s="1983"/>
    </row>
    <row r="6" spans="2:22" ht="12.75" customHeight="1">
      <c r="B6" s="1452" t="s">
        <v>123</v>
      </c>
      <c r="C6" s="1449">
        <v>9</v>
      </c>
      <c r="D6" s="423"/>
      <c r="E6" s="1957" t="s">
        <v>123</v>
      </c>
      <c r="F6" s="1451">
        <v>10</v>
      </c>
      <c r="H6" s="1957" t="s">
        <v>122</v>
      </c>
      <c r="I6" s="1451">
        <v>9</v>
      </c>
      <c r="K6" s="1957" t="s">
        <v>122</v>
      </c>
      <c r="L6" s="1451">
        <v>6</v>
      </c>
      <c r="N6" s="1622" t="s">
        <v>123</v>
      </c>
      <c r="O6" s="1451">
        <v>7</v>
      </c>
      <c r="P6" s="423"/>
      <c r="Q6" s="1548" t="s">
        <v>60</v>
      </c>
      <c r="R6" s="555">
        <v>5</v>
      </c>
      <c r="S6" s="555">
        <v>2023</v>
      </c>
      <c r="T6" s="2" t="s">
        <v>61</v>
      </c>
      <c r="U6" s="2" t="s">
        <v>62</v>
      </c>
      <c r="V6" s="1985"/>
    </row>
    <row r="7" spans="2:22" ht="12.75" customHeight="1">
      <c r="B7" s="1953" t="s">
        <v>3751</v>
      </c>
      <c r="C7" s="1449">
        <v>5</v>
      </c>
      <c r="D7" s="423"/>
      <c r="E7" s="1622" t="s">
        <v>165</v>
      </c>
      <c r="F7" s="1451">
        <v>5</v>
      </c>
      <c r="H7" s="1957" t="s">
        <v>92</v>
      </c>
      <c r="I7" s="1451">
        <v>6</v>
      </c>
      <c r="K7" s="1958" t="s">
        <v>115</v>
      </c>
      <c r="L7" s="1451">
        <v>5</v>
      </c>
      <c r="N7" s="1957" t="s">
        <v>93</v>
      </c>
      <c r="O7" s="1451">
        <v>6</v>
      </c>
      <c r="P7" s="423"/>
      <c r="Q7" s="1550" t="s">
        <v>75</v>
      </c>
      <c r="R7" s="1490">
        <v>28</v>
      </c>
      <c r="S7" s="1490">
        <v>2023</v>
      </c>
      <c r="T7" s="1491" t="s">
        <v>61</v>
      </c>
      <c r="U7" s="55" t="s">
        <v>6247</v>
      </c>
      <c r="V7" s="1986"/>
    </row>
    <row r="8" spans="2:22" ht="12.75" customHeight="1" thickBot="1">
      <c r="B8" s="1954" t="s">
        <v>122</v>
      </c>
      <c r="C8" s="1449">
        <v>4</v>
      </c>
      <c r="D8" s="423"/>
      <c r="E8" s="1957" t="s">
        <v>122</v>
      </c>
      <c r="F8" s="1451">
        <v>3</v>
      </c>
      <c r="H8" s="1957" t="s">
        <v>90</v>
      </c>
      <c r="I8" s="1451">
        <v>3</v>
      </c>
      <c r="K8" s="1957" t="s">
        <v>966</v>
      </c>
      <c r="L8" s="1451">
        <v>4</v>
      </c>
      <c r="N8" s="1957" t="s">
        <v>77</v>
      </c>
      <c r="O8" s="1451">
        <v>5</v>
      </c>
      <c r="P8" s="423"/>
      <c r="Q8" s="1551" t="s">
        <v>83</v>
      </c>
      <c r="R8" s="1984" t="s">
        <v>6244</v>
      </c>
      <c r="S8" s="1823">
        <v>2023</v>
      </c>
      <c r="T8" s="1552" t="s">
        <v>78</v>
      </c>
      <c r="U8" s="1824" t="s">
        <v>1592</v>
      </c>
      <c r="V8" s="1987"/>
    </row>
    <row r="9" spans="2:22" ht="12.75" customHeight="1">
      <c r="B9" s="1954" t="s">
        <v>174</v>
      </c>
      <c r="C9" s="1449">
        <v>2</v>
      </c>
      <c r="D9" s="423"/>
      <c r="E9" s="1957" t="s">
        <v>174</v>
      </c>
      <c r="F9" s="1451">
        <v>2</v>
      </c>
      <c r="H9" s="1622" t="s">
        <v>966</v>
      </c>
      <c r="I9" s="1451">
        <v>2</v>
      </c>
      <c r="K9" s="1958" t="s">
        <v>202</v>
      </c>
      <c r="L9" s="1451">
        <v>3</v>
      </c>
      <c r="N9" s="1622" t="s">
        <v>99</v>
      </c>
      <c r="O9" s="1451">
        <v>2</v>
      </c>
      <c r="P9" s="423"/>
    </row>
    <row r="10" spans="2:22" ht="12.75" customHeight="1">
      <c r="B10" s="1953" t="s">
        <v>110</v>
      </c>
      <c r="C10" s="1449">
        <v>1</v>
      </c>
      <c r="D10" s="423"/>
      <c r="E10" s="1622" t="s">
        <v>185</v>
      </c>
      <c r="F10" s="1451">
        <v>1</v>
      </c>
      <c r="H10" s="1957" t="s">
        <v>5531</v>
      </c>
      <c r="I10" s="1451">
        <v>1</v>
      </c>
      <c r="K10" s="1957" t="s">
        <v>196</v>
      </c>
      <c r="L10" s="1451">
        <v>2</v>
      </c>
      <c r="N10" s="1957" t="s">
        <v>202</v>
      </c>
      <c r="O10" s="1451">
        <v>1</v>
      </c>
      <c r="P10" s="423"/>
    </row>
    <row r="11" spans="2:22" ht="12.75" customHeight="1">
      <c r="B11" s="1953"/>
      <c r="C11" s="1449"/>
      <c r="D11" s="423"/>
      <c r="E11" s="1622"/>
      <c r="F11" s="1451"/>
      <c r="H11" s="1957"/>
      <c r="I11" s="1451"/>
      <c r="K11" s="1958" t="s">
        <v>167</v>
      </c>
      <c r="L11" s="1451">
        <v>1</v>
      </c>
      <c r="N11" s="1622"/>
      <c r="O11" s="1451"/>
      <c r="P11" s="423"/>
    </row>
    <row r="12" spans="2:22" ht="12.75" customHeight="1">
      <c r="B12" s="1955"/>
      <c r="C12" s="1449"/>
      <c r="D12" s="423"/>
      <c r="E12" s="1819"/>
      <c r="F12" s="1451"/>
      <c r="H12" s="1819"/>
      <c r="I12" s="1451"/>
      <c r="K12" s="1959"/>
      <c r="L12" s="1451"/>
      <c r="N12" s="1819"/>
      <c r="O12" s="1451"/>
      <c r="P12" s="423"/>
    </row>
    <row r="13" spans="2:22" ht="12.75" customHeight="1">
      <c r="B13" s="1955"/>
      <c r="C13" s="1449"/>
      <c r="D13" s="423"/>
      <c r="E13" s="1619"/>
      <c r="F13" s="1451"/>
      <c r="H13" s="1619"/>
      <c r="I13" s="1451"/>
      <c r="K13" s="421"/>
      <c r="L13" s="1451"/>
      <c r="N13" s="1819"/>
      <c r="O13" s="1451"/>
      <c r="P13" s="423"/>
    </row>
    <row r="14" spans="2:22">
      <c r="B14" s="1619"/>
      <c r="C14" s="1449"/>
      <c r="D14" s="423"/>
      <c r="E14" s="1819"/>
      <c r="F14" s="1451"/>
      <c r="H14" s="1619"/>
      <c r="I14" s="1451"/>
      <c r="K14" s="1623"/>
      <c r="L14" s="1451"/>
      <c r="N14" s="1619"/>
      <c r="O14" s="1451"/>
      <c r="P14" s="423"/>
    </row>
    <row r="15" spans="2:22">
      <c r="B15" s="1616"/>
      <c r="C15" s="1449"/>
      <c r="D15" s="423"/>
      <c r="E15" s="1819"/>
      <c r="F15" s="1451"/>
      <c r="H15" s="1616"/>
      <c r="I15" s="1451"/>
      <c r="K15" s="421"/>
      <c r="L15" s="1451"/>
      <c r="N15" s="1819"/>
      <c r="O15" s="1451"/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/>
      <c r="L16" s="1451"/>
      <c r="N16" s="1619"/>
      <c r="O16" s="1451"/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/>
      <c r="L17" s="1451"/>
      <c r="N17" s="1619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57" t="s">
        <v>90</v>
      </c>
      <c r="C24" s="1451">
        <v>11</v>
      </c>
      <c r="E24" s="1957" t="s">
        <v>6248</v>
      </c>
      <c r="F24" s="1451">
        <v>11</v>
      </c>
      <c r="H24" s="1957" t="s">
        <v>185</v>
      </c>
      <c r="I24" s="1451">
        <v>11</v>
      </c>
      <c r="K24" s="1957" t="s">
        <v>123</v>
      </c>
      <c r="L24" s="1451">
        <v>11</v>
      </c>
      <c r="N24" s="1957" t="s">
        <v>77</v>
      </c>
      <c r="O24" s="1451">
        <v>9</v>
      </c>
    </row>
    <row r="25" spans="2:16">
      <c r="B25" s="1958" t="s">
        <v>92</v>
      </c>
      <c r="C25" s="1451">
        <v>4</v>
      </c>
      <c r="E25" s="1957" t="s">
        <v>174</v>
      </c>
      <c r="F25" s="1451">
        <v>4</v>
      </c>
      <c r="H25" s="1957" t="s">
        <v>966</v>
      </c>
      <c r="I25" s="1451">
        <v>4</v>
      </c>
      <c r="K25" s="1957" t="s">
        <v>172</v>
      </c>
      <c r="L25" s="1451">
        <v>4</v>
      </c>
      <c r="N25" s="1622" t="s">
        <v>123</v>
      </c>
      <c r="O25" s="1451">
        <v>7</v>
      </c>
    </row>
    <row r="26" spans="2:16">
      <c r="B26" s="1957" t="s">
        <v>6010</v>
      </c>
      <c r="C26" s="1451">
        <v>3</v>
      </c>
      <c r="E26" s="1957" t="s">
        <v>114</v>
      </c>
      <c r="F26" s="1451">
        <v>3</v>
      </c>
      <c r="H26" s="1957" t="s">
        <v>174</v>
      </c>
      <c r="I26" s="1451">
        <v>3</v>
      </c>
      <c r="K26" s="1957" t="s">
        <v>122</v>
      </c>
      <c r="L26" s="1451">
        <v>3</v>
      </c>
      <c r="N26" s="1957" t="s">
        <v>90</v>
      </c>
      <c r="O26" s="1451">
        <v>3</v>
      </c>
    </row>
    <row r="27" spans="2:16">
      <c r="B27" s="1957" t="s">
        <v>77</v>
      </c>
      <c r="C27" s="1451">
        <v>2</v>
      </c>
      <c r="E27" s="1957" t="s">
        <v>172</v>
      </c>
      <c r="F27" s="1451">
        <v>2</v>
      </c>
      <c r="H27" s="1957" t="s">
        <v>189</v>
      </c>
      <c r="I27" s="1451">
        <v>3</v>
      </c>
      <c r="K27" s="1957" t="s">
        <v>77</v>
      </c>
      <c r="L27" s="1451">
        <v>2</v>
      </c>
      <c r="N27" s="1622" t="s">
        <v>6249</v>
      </c>
      <c r="O27" s="1451">
        <v>2</v>
      </c>
    </row>
    <row r="28" spans="2:16">
      <c r="B28" s="1958" t="s">
        <v>193</v>
      </c>
      <c r="C28" s="1451">
        <v>1</v>
      </c>
      <c r="E28" s="1622" t="s">
        <v>116</v>
      </c>
      <c r="F28" s="1451">
        <v>1</v>
      </c>
      <c r="H28" s="1957"/>
      <c r="I28" s="1451"/>
      <c r="K28" s="1958" t="s">
        <v>134</v>
      </c>
      <c r="L28" s="1451">
        <v>1</v>
      </c>
      <c r="N28" s="1957"/>
      <c r="O28" s="1451"/>
    </row>
    <row r="29" spans="2:16">
      <c r="B29" s="1957"/>
      <c r="C29" s="1451"/>
      <c r="E29" s="1622"/>
      <c r="F29" s="1451"/>
      <c r="H29" s="1958"/>
      <c r="I29" s="1451"/>
      <c r="K29" s="1958"/>
      <c r="L29" s="1451"/>
      <c r="N29" s="1957"/>
      <c r="O29" s="1451"/>
    </row>
    <row r="30" spans="2:16">
      <c r="B30" s="1959"/>
      <c r="C30" s="1451"/>
      <c r="E30" s="1819"/>
      <c r="F30" s="1451"/>
      <c r="H30" s="1451"/>
      <c r="I30" s="1451"/>
      <c r="K30" s="1959"/>
      <c r="L30" s="1451"/>
      <c r="N30" s="1972"/>
      <c r="O30" s="1624"/>
    </row>
    <row r="31" spans="2:16">
      <c r="B31" s="448"/>
      <c r="C31" s="1451"/>
      <c r="E31" s="1620"/>
      <c r="F31" s="1451"/>
      <c r="H31" s="1628"/>
      <c r="I31" s="1451"/>
      <c r="K31" s="1623"/>
      <c r="L31" s="1451"/>
      <c r="N31" s="1620"/>
      <c r="O31" s="1451"/>
    </row>
    <row r="32" spans="2:16">
      <c r="B32" s="1971"/>
      <c r="C32" s="1451"/>
      <c r="E32" s="1627"/>
      <c r="F32" s="1451"/>
      <c r="H32" s="421"/>
      <c r="I32" s="1451"/>
      <c r="K32" s="421"/>
      <c r="L32" s="1451"/>
      <c r="N32" s="1616"/>
      <c r="O32" s="1451"/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/>
      <c r="O33" s="1451"/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/>
      <c r="O34" s="1451"/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958" t="s">
        <v>196</v>
      </c>
      <c r="C42" s="1451">
        <v>6</v>
      </c>
      <c r="E42" s="1957" t="s">
        <v>1602</v>
      </c>
      <c r="F42" s="1451">
        <v>6</v>
      </c>
      <c r="H42" s="1957" t="s">
        <v>122</v>
      </c>
      <c r="I42" s="1451">
        <v>11</v>
      </c>
      <c r="K42" s="1958" t="s">
        <v>177</v>
      </c>
      <c r="L42" s="1451">
        <v>8</v>
      </c>
      <c r="N42" s="1958" t="s">
        <v>122</v>
      </c>
      <c r="O42" s="1451">
        <v>8</v>
      </c>
    </row>
    <row r="43" spans="2:15">
      <c r="B43" s="1957" t="s">
        <v>206</v>
      </c>
      <c r="C43" s="1451">
        <v>5</v>
      </c>
      <c r="E43" s="1957" t="s">
        <v>90</v>
      </c>
      <c r="F43" s="1451">
        <v>5</v>
      </c>
      <c r="H43" s="1957" t="s">
        <v>6248</v>
      </c>
      <c r="I43" s="1451">
        <v>4</v>
      </c>
      <c r="K43" s="1957" t="s">
        <v>115</v>
      </c>
      <c r="L43" s="1451">
        <v>6</v>
      </c>
      <c r="N43" s="1957" t="s">
        <v>57</v>
      </c>
      <c r="O43" s="1451">
        <v>6</v>
      </c>
    </row>
    <row r="44" spans="2:15">
      <c r="B44" s="1957" t="s">
        <v>966</v>
      </c>
      <c r="C44" s="1451">
        <v>4</v>
      </c>
      <c r="E44" s="1958" t="s">
        <v>117</v>
      </c>
      <c r="F44" s="1451">
        <v>5</v>
      </c>
      <c r="H44" s="1958" t="s">
        <v>109</v>
      </c>
      <c r="I44" s="1451">
        <v>3</v>
      </c>
      <c r="K44" s="1957" t="s">
        <v>122</v>
      </c>
      <c r="L44" s="1451">
        <v>4</v>
      </c>
      <c r="N44" s="1957" t="s">
        <v>134</v>
      </c>
      <c r="O44" s="1451">
        <v>6</v>
      </c>
    </row>
    <row r="45" spans="2:15">
      <c r="B45" s="1958" t="s">
        <v>6250</v>
      </c>
      <c r="C45" s="1451">
        <v>3</v>
      </c>
      <c r="E45" s="1957" t="s">
        <v>116</v>
      </c>
      <c r="F45" s="1451">
        <v>3</v>
      </c>
      <c r="H45" s="1958" t="s">
        <v>167</v>
      </c>
      <c r="I45" s="1451">
        <v>3</v>
      </c>
      <c r="K45" s="1957" t="s">
        <v>134</v>
      </c>
      <c r="L45" s="1451">
        <v>2</v>
      </c>
      <c r="N45" s="1958" t="s">
        <v>165</v>
      </c>
      <c r="O45" s="1451">
        <v>1</v>
      </c>
    </row>
    <row r="46" spans="2:15">
      <c r="B46" s="1957" t="s">
        <v>52</v>
      </c>
      <c r="C46" s="1451">
        <v>2</v>
      </c>
      <c r="E46" s="1958" t="s">
        <v>1135</v>
      </c>
      <c r="F46" s="1451">
        <v>2</v>
      </c>
      <c r="H46" s="1957"/>
      <c r="I46" s="1451"/>
      <c r="K46" s="1957" t="s">
        <v>114</v>
      </c>
      <c r="L46" s="1451">
        <v>1</v>
      </c>
      <c r="N46" s="1957"/>
      <c r="O46" s="1451"/>
    </row>
    <row r="47" spans="2:15">
      <c r="B47" s="1958" t="s">
        <v>6251</v>
      </c>
      <c r="C47" s="1451">
        <v>1</v>
      </c>
      <c r="E47" s="1630"/>
      <c r="F47" s="1451"/>
      <c r="H47" s="1958"/>
      <c r="I47" s="1451"/>
      <c r="K47" s="1958"/>
      <c r="L47" s="1451"/>
      <c r="N47" s="1958"/>
      <c r="O47" s="1451"/>
    </row>
    <row r="48" spans="2:15">
      <c r="B48" s="1624"/>
      <c r="C48" s="1624"/>
      <c r="E48" s="1959"/>
      <c r="F48" s="1624"/>
      <c r="H48" s="1451"/>
      <c r="I48" s="1451"/>
      <c r="K48" s="1631"/>
      <c r="L48" s="1451"/>
      <c r="N48" s="1957"/>
      <c r="O48" s="1451"/>
    </row>
    <row r="49" spans="2:15">
      <c r="B49" s="421"/>
      <c r="C49" s="1451"/>
      <c r="E49" s="1971"/>
      <c r="F49" s="1451"/>
      <c r="H49" s="1451"/>
      <c r="I49" s="1451"/>
      <c r="K49" s="1957"/>
      <c r="L49" s="1957"/>
      <c r="N49" s="1958"/>
      <c r="O49" s="1451"/>
    </row>
    <row r="50" spans="2:15">
      <c r="B50" s="1623"/>
      <c r="C50" s="1451"/>
      <c r="E50" s="1623"/>
      <c r="F50" s="1451"/>
      <c r="H50" s="1624"/>
      <c r="I50" s="1451"/>
      <c r="K50" s="1624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2"/>
      <c r="O51" s="1451"/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958" t="s">
        <v>77</v>
      </c>
      <c r="C60" s="1451">
        <v>6</v>
      </c>
      <c r="E60" s="1975" t="s">
        <v>122</v>
      </c>
      <c r="F60" s="1449">
        <v>7</v>
      </c>
      <c r="H60" s="1958" t="s">
        <v>123</v>
      </c>
      <c r="I60" s="1451">
        <v>12</v>
      </c>
      <c r="K60" s="1957" t="s">
        <v>6250</v>
      </c>
      <c r="L60" s="1451">
        <v>6</v>
      </c>
      <c r="N60" s="1957" t="s">
        <v>6248</v>
      </c>
      <c r="O60" s="1451">
        <v>11</v>
      </c>
    </row>
    <row r="61" spans="2:15">
      <c r="B61" s="1957" t="s">
        <v>52</v>
      </c>
      <c r="C61" s="1451">
        <v>5</v>
      </c>
      <c r="E61" s="1975" t="s">
        <v>134</v>
      </c>
      <c r="F61" s="1449">
        <v>6</v>
      </c>
      <c r="H61" s="1957" t="s">
        <v>92</v>
      </c>
      <c r="I61" s="1451">
        <v>6</v>
      </c>
      <c r="K61" s="1957" t="s">
        <v>6248</v>
      </c>
      <c r="L61" s="1451">
        <v>5</v>
      </c>
      <c r="N61" s="1958" t="s">
        <v>196</v>
      </c>
      <c r="O61" s="1451">
        <v>4</v>
      </c>
    </row>
    <row r="62" spans="2:15">
      <c r="B62" s="1958" t="s">
        <v>123</v>
      </c>
      <c r="C62" s="1451">
        <v>4</v>
      </c>
      <c r="E62" s="1958" t="s">
        <v>123</v>
      </c>
      <c r="F62" s="1451">
        <v>4</v>
      </c>
      <c r="H62" s="1958" t="s">
        <v>183</v>
      </c>
      <c r="I62" s="1451">
        <v>2</v>
      </c>
      <c r="K62" s="1622" t="s">
        <v>206</v>
      </c>
      <c r="L62" s="1451">
        <v>4</v>
      </c>
      <c r="N62" s="1957" t="s">
        <v>57</v>
      </c>
      <c r="O62" s="1451">
        <v>3</v>
      </c>
    </row>
    <row r="63" spans="2:15">
      <c r="B63" s="1957" t="s">
        <v>122</v>
      </c>
      <c r="C63" s="1451">
        <v>3</v>
      </c>
      <c r="E63" s="1958" t="s">
        <v>1602</v>
      </c>
      <c r="F63" s="1451">
        <v>3</v>
      </c>
      <c r="H63" s="1957" t="s">
        <v>6010</v>
      </c>
      <c r="I63" s="1451">
        <v>1</v>
      </c>
      <c r="K63" s="1957" t="s">
        <v>123</v>
      </c>
      <c r="L63" s="1451">
        <v>3</v>
      </c>
      <c r="N63" s="1957" t="s">
        <v>6252</v>
      </c>
      <c r="O63" s="1451">
        <v>2</v>
      </c>
    </row>
    <row r="64" spans="2:15">
      <c r="B64" s="1957" t="s">
        <v>182</v>
      </c>
      <c r="C64" s="1451">
        <v>2</v>
      </c>
      <c r="E64" s="1975" t="s">
        <v>133</v>
      </c>
      <c r="F64" s="1449">
        <v>1</v>
      </c>
      <c r="H64" s="1957"/>
      <c r="I64" s="1451"/>
      <c r="K64" s="1622" t="s">
        <v>115</v>
      </c>
      <c r="L64" s="1451">
        <v>2</v>
      </c>
      <c r="N64" s="1958" t="s">
        <v>193</v>
      </c>
      <c r="O64" s="1451">
        <v>1</v>
      </c>
    </row>
    <row r="65" spans="2:15">
      <c r="B65" s="1958" t="s">
        <v>115</v>
      </c>
      <c r="C65" s="1451">
        <v>1</v>
      </c>
      <c r="E65" s="1958"/>
      <c r="F65" s="1451"/>
      <c r="H65" s="1957"/>
      <c r="I65" s="1451"/>
      <c r="K65" s="1957" t="s">
        <v>5777</v>
      </c>
      <c r="L65" s="1451">
        <v>1</v>
      </c>
      <c r="N65" s="1957"/>
      <c r="O65" s="1451"/>
    </row>
    <row r="66" spans="2:15">
      <c r="B66" s="1957"/>
      <c r="C66" s="1451"/>
      <c r="E66" s="1958"/>
      <c r="F66" s="1451"/>
      <c r="H66" s="1958"/>
      <c r="I66" s="1451"/>
      <c r="K66" s="1619"/>
      <c r="L66" s="1451"/>
      <c r="N66" s="1958"/>
      <c r="O66" s="1451"/>
    </row>
    <row r="67" spans="2:15">
      <c r="B67" s="1959"/>
      <c r="C67" s="1451"/>
      <c r="E67" s="1628"/>
      <c r="F67" s="1451"/>
      <c r="H67" s="1959"/>
      <c r="I67" s="1451"/>
      <c r="K67" s="1619"/>
      <c r="L67" s="1451"/>
      <c r="N67" s="1451"/>
      <c r="O67" s="1451"/>
    </row>
    <row r="68" spans="2:15">
      <c r="B68" s="448"/>
      <c r="C68" s="1451"/>
      <c r="E68" s="436"/>
      <c r="F68" s="1449"/>
      <c r="H68" s="448"/>
      <c r="I68" s="1451"/>
      <c r="K68" s="1819"/>
      <c r="L68" s="1451"/>
      <c r="N68" s="1450"/>
      <c r="O68" s="1451"/>
    </row>
    <row r="69" spans="2:15">
      <c r="B69" s="1971"/>
      <c r="C69" s="1451"/>
      <c r="E69" s="438"/>
      <c r="F69" s="1449"/>
      <c r="H69" s="1971"/>
      <c r="I69" s="1451"/>
      <c r="K69" s="1620"/>
      <c r="L69" s="1451"/>
      <c r="N69" s="1623"/>
      <c r="O69" s="1451"/>
    </row>
    <row r="70" spans="2:15">
      <c r="B70" s="421"/>
      <c r="C70" s="1451"/>
      <c r="E70" s="438"/>
      <c r="F70" s="1449"/>
      <c r="H70" s="421"/>
      <c r="I70" s="1451"/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957" t="s">
        <v>92</v>
      </c>
      <c r="C76" s="1451">
        <v>10</v>
      </c>
      <c r="E76" s="1957" t="s">
        <v>92</v>
      </c>
      <c r="F76" s="1451">
        <v>11</v>
      </c>
      <c r="H76" s="1957" t="s">
        <v>966</v>
      </c>
      <c r="I76" s="1451">
        <v>6</v>
      </c>
      <c r="K76" s="1957" t="s">
        <v>123</v>
      </c>
      <c r="L76" s="1451">
        <v>15</v>
      </c>
      <c r="N76" s="1957" t="s">
        <v>182</v>
      </c>
      <c r="O76" s="1451">
        <v>6</v>
      </c>
    </row>
    <row r="77" spans="2:15">
      <c r="B77" s="1957" t="s">
        <v>93</v>
      </c>
      <c r="C77" s="1451">
        <v>5</v>
      </c>
      <c r="E77" s="1958" t="s">
        <v>131</v>
      </c>
      <c r="F77" s="1451">
        <v>4</v>
      </c>
      <c r="H77" s="1958" t="s">
        <v>6248</v>
      </c>
      <c r="I77" s="1451">
        <v>5</v>
      </c>
      <c r="K77" s="1957" t="s">
        <v>93</v>
      </c>
      <c r="L77" s="1451">
        <v>3</v>
      </c>
      <c r="N77" s="1957" t="s">
        <v>87</v>
      </c>
      <c r="O77" s="1451">
        <v>5</v>
      </c>
    </row>
    <row r="78" spans="2:15">
      <c r="B78" s="1957" t="s">
        <v>110</v>
      </c>
      <c r="C78" s="1451">
        <v>4</v>
      </c>
      <c r="E78" s="1957" t="s">
        <v>6253</v>
      </c>
      <c r="F78" s="1451">
        <v>3</v>
      </c>
      <c r="H78" s="1957" t="s">
        <v>141</v>
      </c>
      <c r="I78" s="1451">
        <v>4</v>
      </c>
      <c r="K78" s="1958" t="s">
        <v>176</v>
      </c>
      <c r="L78" s="1451">
        <v>2</v>
      </c>
      <c r="N78" s="1957" t="s">
        <v>1135</v>
      </c>
      <c r="O78" s="1451">
        <v>4</v>
      </c>
    </row>
    <row r="79" spans="2:15">
      <c r="B79" s="1634" t="s">
        <v>109</v>
      </c>
      <c r="C79" s="1451">
        <v>2</v>
      </c>
      <c r="E79" s="1958" t="s">
        <v>77</v>
      </c>
      <c r="F79" s="1451">
        <v>2</v>
      </c>
      <c r="H79" s="1957" t="s">
        <v>187</v>
      </c>
      <c r="I79" s="1451">
        <v>3</v>
      </c>
      <c r="K79" s="1957" t="s">
        <v>52</v>
      </c>
      <c r="L79" s="1451">
        <v>1</v>
      </c>
      <c r="N79" s="1622" t="s">
        <v>176</v>
      </c>
      <c r="O79" s="1451">
        <v>3</v>
      </c>
    </row>
    <row r="80" spans="2:15">
      <c r="B80" s="1451"/>
      <c r="C80" s="1451"/>
      <c r="E80" s="1957" t="s">
        <v>165</v>
      </c>
      <c r="F80" s="1451">
        <v>1</v>
      </c>
      <c r="H80" s="1958" t="s">
        <v>193</v>
      </c>
      <c r="I80" s="1451">
        <v>2</v>
      </c>
      <c r="K80" s="1957"/>
      <c r="L80" s="1451"/>
      <c r="N80" s="1622" t="s">
        <v>6254</v>
      </c>
      <c r="O80" s="1451">
        <v>2</v>
      </c>
    </row>
    <row r="81" spans="2:15">
      <c r="B81" s="1453"/>
      <c r="C81" s="1451"/>
      <c r="E81" s="1958"/>
      <c r="F81" s="1451"/>
      <c r="H81" s="1957" t="s">
        <v>90</v>
      </c>
      <c r="I81" s="1451">
        <v>1</v>
      </c>
      <c r="K81" s="1958"/>
      <c r="L81" s="1451"/>
      <c r="N81" s="1622" t="s">
        <v>131</v>
      </c>
      <c r="O81" s="1451">
        <v>1</v>
      </c>
    </row>
    <row r="82" spans="2:15">
      <c r="B82" s="1624"/>
      <c r="C82" s="1451"/>
      <c r="E82" s="1628"/>
      <c r="F82" s="1451"/>
      <c r="H82" s="1958"/>
      <c r="I82" s="1451"/>
      <c r="K82" s="1957"/>
      <c r="L82" s="1451"/>
      <c r="N82" s="1819"/>
      <c r="O82" s="1451"/>
    </row>
    <row r="83" spans="2:15">
      <c r="B83" s="1623"/>
      <c r="C83" s="1451"/>
      <c r="E83" s="1971"/>
      <c r="F83" s="1451"/>
      <c r="H83" s="1959"/>
      <c r="I83" s="1451"/>
      <c r="K83" s="1628"/>
      <c r="L83" s="1451"/>
      <c r="N83" s="1620"/>
      <c r="O83" s="1451"/>
    </row>
    <row r="84" spans="2:15">
      <c r="B84" s="441"/>
      <c r="C84" s="1451"/>
      <c r="E84" s="448"/>
      <c r="F84" s="1451"/>
      <c r="H84" s="1971"/>
      <c r="I84" s="1451"/>
      <c r="K84" s="1971"/>
      <c r="L84" s="1451"/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57" t="s">
        <v>90</v>
      </c>
      <c r="C95" s="1451">
        <v>12</v>
      </c>
      <c r="E95" s="1957" t="s">
        <v>122</v>
      </c>
      <c r="F95" s="1451">
        <v>15</v>
      </c>
      <c r="H95" s="1957"/>
      <c r="I95" s="1451"/>
      <c r="K95" s="20"/>
      <c r="L95" s="20"/>
    </row>
    <row r="96" spans="2:15">
      <c r="B96" s="1957" t="s">
        <v>5531</v>
      </c>
      <c r="C96" s="1451">
        <v>6</v>
      </c>
      <c r="E96" s="1958" t="s">
        <v>167</v>
      </c>
      <c r="F96" s="1451">
        <v>4</v>
      </c>
      <c r="H96" s="1958"/>
      <c r="I96" s="1451"/>
      <c r="K96" s="20"/>
      <c r="L96" s="20"/>
    </row>
    <row r="97" spans="2:15">
      <c r="B97" s="1957" t="s">
        <v>52</v>
      </c>
      <c r="C97" s="1451">
        <v>2</v>
      </c>
      <c r="E97" s="1957" t="s">
        <v>6255</v>
      </c>
      <c r="F97" s="1451">
        <v>2</v>
      </c>
      <c r="H97" s="1957"/>
      <c r="I97" s="1451"/>
      <c r="K97" s="20"/>
      <c r="L97" s="20"/>
    </row>
    <row r="98" spans="2:15">
      <c r="B98" s="1957" t="s">
        <v>966</v>
      </c>
      <c r="C98" s="1451">
        <v>1</v>
      </c>
      <c r="E98" s="1957"/>
      <c r="F98" s="1451"/>
      <c r="H98" s="1635"/>
      <c r="I98" s="1451"/>
      <c r="K98" s="20"/>
      <c r="L98" s="20"/>
    </row>
    <row r="99" spans="2:15">
      <c r="B99" s="1957"/>
      <c r="C99" s="1451"/>
      <c r="E99" s="1958"/>
      <c r="F99" s="1451"/>
      <c r="H99" s="1957"/>
      <c r="I99" s="1451"/>
      <c r="K99" s="20"/>
      <c r="L99" s="20"/>
    </row>
    <row r="100" spans="2:15">
      <c r="B100" s="1958"/>
      <c r="C100" s="1451"/>
      <c r="E100" s="1957"/>
      <c r="F100" s="1451"/>
      <c r="H100" s="1957"/>
      <c r="I100" s="1451"/>
      <c r="K100" s="20"/>
      <c r="L100" s="20"/>
    </row>
    <row r="101" spans="2:15">
      <c r="B101" s="1628"/>
      <c r="C101" s="1451"/>
      <c r="E101" s="1624"/>
      <c r="F101" s="1451"/>
      <c r="H101" s="1959"/>
      <c r="I101" s="1451"/>
      <c r="K101" s="20"/>
      <c r="L101" s="20"/>
    </row>
    <row r="102" spans="2:15">
      <c r="B102" s="448"/>
      <c r="C102" s="1451"/>
      <c r="E102" s="1623"/>
      <c r="F102" s="1451"/>
      <c r="H102" s="421"/>
      <c r="I102" s="1451"/>
      <c r="K102" s="20"/>
      <c r="L102" s="20"/>
    </row>
    <row r="103" spans="2:15">
      <c r="B103" s="1971"/>
      <c r="C103" s="1451"/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3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655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 s="453" customFormat="1">
      <c r="A4" s="4">
        <v>1</v>
      </c>
      <c r="B4" s="421" t="s">
        <v>1544</v>
      </c>
      <c r="C4" s="1990" t="s">
        <v>123</v>
      </c>
      <c r="D4" s="1990" t="s">
        <v>277</v>
      </c>
      <c r="E4" s="1991">
        <v>44815</v>
      </c>
      <c r="F4" s="422">
        <v>6</v>
      </c>
      <c r="G4" s="1420">
        <v>1</v>
      </c>
    </row>
    <row r="5" spans="1:7" s="453" customFormat="1">
      <c r="A5" s="4">
        <v>1</v>
      </c>
      <c r="B5" s="421" t="s">
        <v>1544</v>
      </c>
      <c r="C5" s="1990" t="s">
        <v>165</v>
      </c>
      <c r="D5" s="1990" t="s">
        <v>277</v>
      </c>
      <c r="E5" s="1991">
        <v>44815</v>
      </c>
      <c r="F5" s="422">
        <v>5</v>
      </c>
      <c r="G5" s="1420">
        <v>2</v>
      </c>
    </row>
    <row r="6" spans="1:7" s="453" customFormat="1">
      <c r="A6" s="4">
        <v>1</v>
      </c>
      <c r="B6" s="421" t="s">
        <v>1544</v>
      </c>
      <c r="C6" s="1990" t="s">
        <v>122</v>
      </c>
      <c r="D6" s="1990" t="s">
        <v>277</v>
      </c>
      <c r="E6" s="1991">
        <v>44815</v>
      </c>
      <c r="F6" s="422">
        <v>4</v>
      </c>
      <c r="G6" s="1420">
        <v>3</v>
      </c>
    </row>
    <row r="7" spans="1:7" s="453" customFormat="1">
      <c r="A7" s="4">
        <v>1</v>
      </c>
      <c r="B7" s="421" t="s">
        <v>1544</v>
      </c>
      <c r="C7" s="1990" t="s">
        <v>123</v>
      </c>
      <c r="D7" s="1990" t="s">
        <v>277</v>
      </c>
      <c r="E7" s="1991">
        <v>44815</v>
      </c>
      <c r="F7" s="422">
        <v>3</v>
      </c>
      <c r="G7" s="1420">
        <v>4</v>
      </c>
    </row>
    <row r="8" spans="1:7" s="453" customFormat="1">
      <c r="A8" s="4">
        <v>1</v>
      </c>
      <c r="B8" s="421" t="s">
        <v>1544</v>
      </c>
      <c r="C8" s="1990" t="s">
        <v>174</v>
      </c>
      <c r="D8" s="1990" t="s">
        <v>277</v>
      </c>
      <c r="E8" s="1991">
        <v>44815</v>
      </c>
      <c r="F8" s="422">
        <v>2</v>
      </c>
      <c r="G8" s="1420">
        <v>5</v>
      </c>
    </row>
    <row r="9" spans="1:7" s="453" customFormat="1">
      <c r="A9" s="4">
        <v>1</v>
      </c>
      <c r="B9" s="421" t="s">
        <v>1544</v>
      </c>
      <c r="C9" s="1990" t="s">
        <v>110</v>
      </c>
      <c r="D9" s="1990" t="s">
        <v>277</v>
      </c>
      <c r="E9" s="1991">
        <v>44815</v>
      </c>
      <c r="F9" s="422">
        <v>1</v>
      </c>
      <c r="G9" s="1420">
        <v>6</v>
      </c>
    </row>
    <row r="10" spans="1:7">
      <c r="A10" s="1977">
        <v>1</v>
      </c>
      <c r="B10" s="421" t="s">
        <v>1544</v>
      </c>
      <c r="C10" s="448"/>
      <c r="D10" s="421" t="s">
        <v>252</v>
      </c>
      <c r="E10" s="521"/>
      <c r="F10" s="422">
        <v>6</v>
      </c>
      <c r="G10" s="1420">
        <v>1</v>
      </c>
    </row>
    <row r="11" spans="1:7">
      <c r="A11" s="1977">
        <v>1</v>
      </c>
      <c r="B11" s="421" t="s">
        <v>1544</v>
      </c>
      <c r="C11" s="448"/>
      <c r="D11" s="421" t="s">
        <v>252</v>
      </c>
      <c r="E11" s="521"/>
      <c r="F11" s="422">
        <v>5</v>
      </c>
      <c r="G11" s="1420">
        <v>2</v>
      </c>
    </row>
    <row r="12" spans="1:7">
      <c r="A12" s="1977">
        <v>1</v>
      </c>
      <c r="B12" s="421" t="s">
        <v>1544</v>
      </c>
      <c r="C12" s="448"/>
      <c r="D12" s="421" t="s">
        <v>252</v>
      </c>
      <c r="E12" s="521"/>
      <c r="F12" s="422">
        <v>4</v>
      </c>
      <c r="G12" s="1420">
        <v>3</v>
      </c>
    </row>
    <row r="13" spans="1:7">
      <c r="A13" s="1977">
        <v>1</v>
      </c>
      <c r="B13" s="421" t="s">
        <v>1544</v>
      </c>
      <c r="C13" s="421"/>
      <c r="D13" s="421" t="s">
        <v>252</v>
      </c>
      <c r="E13" s="521"/>
      <c r="F13" s="422">
        <v>3</v>
      </c>
      <c r="G13" s="1420">
        <v>4</v>
      </c>
    </row>
    <row r="14" spans="1:7">
      <c r="A14" s="1977">
        <v>1</v>
      </c>
      <c r="B14" s="421" t="s">
        <v>1544</v>
      </c>
      <c r="C14" s="421"/>
      <c r="D14" s="421" t="s">
        <v>252</v>
      </c>
      <c r="E14" s="521"/>
      <c r="F14" s="422">
        <v>2</v>
      </c>
      <c r="G14" s="1420">
        <v>5</v>
      </c>
    </row>
    <row r="15" spans="1:7">
      <c r="A15" s="1977">
        <v>1</v>
      </c>
      <c r="B15" s="421" t="s">
        <v>1544</v>
      </c>
      <c r="C15" s="421"/>
      <c r="D15" s="421" t="s">
        <v>252</v>
      </c>
      <c r="E15" s="521"/>
      <c r="F15" s="422">
        <v>1</v>
      </c>
      <c r="G15" s="1420">
        <v>6</v>
      </c>
    </row>
    <row r="16" spans="1:7">
      <c r="A16" s="1989">
        <v>1</v>
      </c>
      <c r="B16" s="1616" t="s">
        <v>1544</v>
      </c>
      <c r="C16" s="1616"/>
      <c r="D16" s="1819" t="s">
        <v>5486</v>
      </c>
      <c r="E16" s="1637"/>
      <c r="F16" s="1638">
        <v>6</v>
      </c>
      <c r="G16" s="1638">
        <v>1</v>
      </c>
    </row>
    <row r="17" spans="1:7">
      <c r="A17" s="1989">
        <v>1</v>
      </c>
      <c r="B17" s="1616" t="s">
        <v>1544</v>
      </c>
      <c r="C17" s="1616"/>
      <c r="D17" s="1620" t="s">
        <v>5486</v>
      </c>
      <c r="E17" s="1637"/>
      <c r="F17" s="1638">
        <v>5</v>
      </c>
      <c r="G17" s="1638">
        <v>2</v>
      </c>
    </row>
    <row r="18" spans="1:7">
      <c r="A18" s="1989">
        <v>1</v>
      </c>
      <c r="B18" s="1616" t="s">
        <v>1544</v>
      </c>
      <c r="C18" s="1616"/>
      <c r="D18" s="1620" t="s">
        <v>5486</v>
      </c>
      <c r="E18" s="1637"/>
      <c r="F18" s="1638">
        <v>4</v>
      </c>
      <c r="G18" s="1638">
        <v>3</v>
      </c>
    </row>
    <row r="19" spans="1:7">
      <c r="A19" s="1989">
        <v>1</v>
      </c>
      <c r="B19" s="1616" t="s">
        <v>1544</v>
      </c>
      <c r="C19" s="1616"/>
      <c r="D19" s="1620" t="s">
        <v>5486</v>
      </c>
      <c r="E19" s="1637"/>
      <c r="F19" s="1638">
        <v>3</v>
      </c>
      <c r="G19" s="1638">
        <v>4</v>
      </c>
    </row>
    <row r="20" spans="1:7">
      <c r="A20" s="1989">
        <v>1</v>
      </c>
      <c r="B20" s="1616" t="s">
        <v>1544</v>
      </c>
      <c r="C20" s="1616"/>
      <c r="D20" s="1620" t="s">
        <v>5486</v>
      </c>
      <c r="E20" s="1637"/>
      <c r="F20" s="1638">
        <v>2</v>
      </c>
      <c r="G20" s="1638">
        <v>5</v>
      </c>
    </row>
    <row r="21" spans="1:7">
      <c r="A21" s="1989">
        <v>1</v>
      </c>
      <c r="B21" s="1616" t="s">
        <v>1544</v>
      </c>
      <c r="C21" s="1616"/>
      <c r="D21" s="1620" t="s">
        <v>5486</v>
      </c>
      <c r="E21" s="1637"/>
      <c r="F21" s="1638">
        <v>1</v>
      </c>
      <c r="G21" s="1638">
        <v>6</v>
      </c>
    </row>
    <row r="22" spans="1:7">
      <c r="A22" s="1977">
        <v>2</v>
      </c>
      <c r="B22" s="421" t="s">
        <v>1545</v>
      </c>
      <c r="C22" s="1951" t="s">
        <v>123</v>
      </c>
      <c r="D22" s="1990" t="s">
        <v>277</v>
      </c>
      <c r="E22" s="1991">
        <v>44815</v>
      </c>
      <c r="F22" s="1638">
        <v>6</v>
      </c>
      <c r="G22" s="1638">
        <v>1</v>
      </c>
    </row>
    <row r="23" spans="1:7">
      <c r="A23" s="1977">
        <v>2</v>
      </c>
      <c r="B23" s="421" t="s">
        <v>1545</v>
      </c>
      <c r="C23" s="1951" t="s">
        <v>165</v>
      </c>
      <c r="D23" s="1990" t="s">
        <v>277</v>
      </c>
      <c r="E23" s="1991">
        <v>44815</v>
      </c>
      <c r="F23" s="1638">
        <v>5</v>
      </c>
      <c r="G23" s="1638">
        <v>2</v>
      </c>
    </row>
    <row r="24" spans="1:7">
      <c r="A24" s="1977">
        <v>2</v>
      </c>
      <c r="B24" s="421" t="s">
        <v>1545</v>
      </c>
      <c r="C24" s="1951" t="s">
        <v>123</v>
      </c>
      <c r="D24" s="1990" t="s">
        <v>277</v>
      </c>
      <c r="E24" s="1991">
        <v>44815</v>
      </c>
      <c r="F24" s="1638">
        <v>4</v>
      </c>
      <c r="G24" s="1638">
        <v>3</v>
      </c>
    </row>
    <row r="25" spans="1:7">
      <c r="A25" s="1977">
        <v>2</v>
      </c>
      <c r="B25" s="421" t="s">
        <v>1545</v>
      </c>
      <c r="C25" s="1951" t="s">
        <v>122</v>
      </c>
      <c r="D25" s="1990" t="s">
        <v>277</v>
      </c>
      <c r="E25" s="1991">
        <v>44815</v>
      </c>
      <c r="F25" s="1638">
        <v>3</v>
      </c>
      <c r="G25" s="1638">
        <v>4</v>
      </c>
    </row>
    <row r="26" spans="1:7">
      <c r="A26" s="1977">
        <v>2</v>
      </c>
      <c r="B26" s="421" t="s">
        <v>1545</v>
      </c>
      <c r="C26" s="1951" t="s">
        <v>174</v>
      </c>
      <c r="D26" s="1990" t="s">
        <v>277</v>
      </c>
      <c r="E26" s="1991">
        <v>44815</v>
      </c>
      <c r="F26" s="1638">
        <v>2</v>
      </c>
      <c r="G26" s="1638">
        <v>5</v>
      </c>
    </row>
    <row r="27" spans="1:7">
      <c r="A27" s="1977">
        <v>2</v>
      </c>
      <c r="B27" s="421" t="s">
        <v>1545</v>
      </c>
      <c r="C27" s="1951" t="s">
        <v>185</v>
      </c>
      <c r="D27" s="1990" t="s">
        <v>277</v>
      </c>
      <c r="E27" s="1991">
        <v>44815</v>
      </c>
      <c r="F27" s="1638">
        <v>1</v>
      </c>
      <c r="G27" s="1638">
        <v>6</v>
      </c>
    </row>
    <row r="28" spans="1:7">
      <c r="A28" s="1992">
        <v>2</v>
      </c>
      <c r="B28" s="1450" t="s">
        <v>1545</v>
      </c>
      <c r="C28" s="1450"/>
      <c r="D28" s="1450" t="s">
        <v>252</v>
      </c>
      <c r="E28" s="1945"/>
      <c r="F28" s="1946">
        <v>6</v>
      </c>
      <c r="G28" s="1947">
        <v>1</v>
      </c>
    </row>
    <row r="29" spans="1:7">
      <c r="A29" s="1992">
        <v>2</v>
      </c>
      <c r="B29" s="421" t="s">
        <v>1545</v>
      </c>
      <c r="C29" s="421"/>
      <c r="D29" s="421" t="s">
        <v>252</v>
      </c>
      <c r="E29" s="521"/>
      <c r="F29" s="422">
        <v>5</v>
      </c>
      <c r="G29" s="1420">
        <v>2</v>
      </c>
    </row>
    <row r="30" spans="1:7">
      <c r="A30" s="1992">
        <v>2</v>
      </c>
      <c r="B30" s="421" t="s">
        <v>1545</v>
      </c>
      <c r="C30" s="421"/>
      <c r="D30" s="421" t="s">
        <v>252</v>
      </c>
      <c r="E30" s="521"/>
      <c r="F30" s="422">
        <v>4</v>
      </c>
      <c r="G30" s="1420">
        <v>3</v>
      </c>
    </row>
    <row r="31" spans="1:7">
      <c r="A31" s="1992">
        <v>2</v>
      </c>
      <c r="B31" s="421" t="s">
        <v>1545</v>
      </c>
      <c r="C31" s="421"/>
      <c r="D31" s="421" t="s">
        <v>252</v>
      </c>
      <c r="E31" s="521"/>
      <c r="F31" s="422">
        <v>3</v>
      </c>
      <c r="G31" s="1420">
        <v>4</v>
      </c>
    </row>
    <row r="32" spans="1:7">
      <c r="A32" s="1992">
        <v>2</v>
      </c>
      <c r="B32" s="421" t="s">
        <v>1545</v>
      </c>
      <c r="C32" s="421"/>
      <c r="D32" s="421" t="s">
        <v>252</v>
      </c>
      <c r="E32" s="521"/>
      <c r="F32" s="422">
        <v>2</v>
      </c>
      <c r="G32" s="1420">
        <v>5</v>
      </c>
    </row>
    <row r="33" spans="1:7">
      <c r="A33" s="1992">
        <v>2</v>
      </c>
      <c r="B33" s="421" t="s">
        <v>1545</v>
      </c>
      <c r="C33" s="421"/>
      <c r="D33" s="421" t="s">
        <v>252</v>
      </c>
      <c r="E33" s="521"/>
      <c r="F33" s="422">
        <v>1</v>
      </c>
      <c r="G33" s="1420">
        <v>6</v>
      </c>
    </row>
    <row r="34" spans="1:7">
      <c r="A34">
        <v>2</v>
      </c>
      <c r="B34" s="1616" t="s">
        <v>1545</v>
      </c>
      <c r="C34" s="1619"/>
      <c r="D34" s="1620" t="s">
        <v>5486</v>
      </c>
      <c r="E34" s="1637"/>
      <c r="F34" s="1638">
        <v>6</v>
      </c>
      <c r="G34" s="1638">
        <v>1</v>
      </c>
    </row>
    <row r="35" spans="1:7">
      <c r="A35">
        <v>2</v>
      </c>
      <c r="B35" s="1616" t="s">
        <v>1545</v>
      </c>
      <c r="C35" s="1619"/>
      <c r="D35" s="1620" t="s">
        <v>5486</v>
      </c>
      <c r="E35" s="1637"/>
      <c r="F35" s="1638">
        <v>5</v>
      </c>
      <c r="G35" s="1638">
        <v>2</v>
      </c>
    </row>
    <row r="36" spans="1:7">
      <c r="A36">
        <v>2</v>
      </c>
      <c r="B36" s="1616" t="s">
        <v>1545</v>
      </c>
      <c r="C36" s="1619"/>
      <c r="D36" s="1620" t="s">
        <v>5486</v>
      </c>
      <c r="E36" s="1637"/>
      <c r="F36" s="1638">
        <v>4</v>
      </c>
      <c r="G36" s="1638">
        <v>3</v>
      </c>
    </row>
    <row r="37" spans="1:7">
      <c r="A37">
        <v>2</v>
      </c>
      <c r="B37" s="1616" t="s">
        <v>1545</v>
      </c>
      <c r="C37" s="1619"/>
      <c r="D37" s="1620" t="s">
        <v>5486</v>
      </c>
      <c r="E37" s="1637"/>
      <c r="F37" s="1638">
        <v>3</v>
      </c>
      <c r="G37" s="1638">
        <v>4</v>
      </c>
    </row>
    <row r="38" spans="1:7">
      <c r="A38">
        <v>2</v>
      </c>
      <c r="B38" s="1616" t="s">
        <v>1545</v>
      </c>
      <c r="C38" s="1619"/>
      <c r="D38" s="1620" t="s">
        <v>5486</v>
      </c>
      <c r="E38" s="1637"/>
      <c r="F38" s="1638">
        <v>2</v>
      </c>
      <c r="G38" s="1638">
        <v>5</v>
      </c>
    </row>
    <row r="39" spans="1:7">
      <c r="A39">
        <v>2</v>
      </c>
      <c r="B39" s="1616" t="s">
        <v>1545</v>
      </c>
      <c r="C39" s="1619"/>
      <c r="D39" s="1620" t="s">
        <v>5486</v>
      </c>
      <c r="E39" s="1637"/>
      <c r="F39" s="1638">
        <v>1</v>
      </c>
      <c r="G39" s="1638">
        <v>6</v>
      </c>
    </row>
    <row r="40" spans="1:7">
      <c r="A40" s="4">
        <v>3</v>
      </c>
      <c r="B40" s="1450" t="s">
        <v>1546</v>
      </c>
      <c r="C40" s="1951" t="s">
        <v>92</v>
      </c>
      <c r="D40" s="1990" t="s">
        <v>277</v>
      </c>
      <c r="E40" s="1991">
        <v>44815</v>
      </c>
      <c r="F40" s="1946">
        <v>6</v>
      </c>
      <c r="G40" s="1947">
        <v>1</v>
      </c>
    </row>
    <row r="41" spans="1:7">
      <c r="A41" s="4">
        <v>3</v>
      </c>
      <c r="B41" s="1450" t="s">
        <v>1546</v>
      </c>
      <c r="C41" s="1951" t="s">
        <v>122</v>
      </c>
      <c r="D41" s="1990" t="s">
        <v>277</v>
      </c>
      <c r="E41" s="1991">
        <v>44815</v>
      </c>
      <c r="F41" s="422">
        <v>5</v>
      </c>
      <c r="G41" s="1420">
        <v>2</v>
      </c>
    </row>
    <row r="42" spans="1:7">
      <c r="A42" s="4">
        <v>3</v>
      </c>
      <c r="B42" s="1450" t="s">
        <v>1546</v>
      </c>
      <c r="C42" s="1951" t="s">
        <v>122</v>
      </c>
      <c r="D42" s="1990" t="s">
        <v>277</v>
      </c>
      <c r="E42" s="1991">
        <v>44815</v>
      </c>
      <c r="F42" s="422">
        <v>4</v>
      </c>
      <c r="G42" s="1420">
        <v>3</v>
      </c>
    </row>
    <row r="43" spans="1:7">
      <c r="A43" s="4">
        <v>3</v>
      </c>
      <c r="B43" s="1450" t="s">
        <v>1546</v>
      </c>
      <c r="C43" s="1951" t="s">
        <v>90</v>
      </c>
      <c r="D43" s="1990" t="s">
        <v>277</v>
      </c>
      <c r="E43" s="1991">
        <v>44815</v>
      </c>
      <c r="F43" s="422">
        <v>3</v>
      </c>
      <c r="G43" s="1420">
        <v>4</v>
      </c>
    </row>
    <row r="44" spans="1:7">
      <c r="A44" s="4">
        <v>3</v>
      </c>
      <c r="B44" s="1450" t="s">
        <v>1546</v>
      </c>
      <c r="C44" s="1951" t="s">
        <v>966</v>
      </c>
      <c r="D44" s="1990" t="s">
        <v>277</v>
      </c>
      <c r="E44" s="1991">
        <v>44815</v>
      </c>
      <c r="F44" s="422">
        <v>2</v>
      </c>
      <c r="G44" s="1420">
        <v>5</v>
      </c>
    </row>
    <row r="45" spans="1:7">
      <c r="A45" s="4">
        <v>3</v>
      </c>
      <c r="B45" s="1450" t="s">
        <v>1546</v>
      </c>
      <c r="C45" s="1951" t="s">
        <v>5531</v>
      </c>
      <c r="D45" s="1990" t="s">
        <v>277</v>
      </c>
      <c r="E45" s="1991">
        <v>44815</v>
      </c>
      <c r="F45" s="422">
        <v>1</v>
      </c>
      <c r="G45" s="1420">
        <v>6</v>
      </c>
    </row>
    <row r="46" spans="1:7">
      <c r="A46" s="1977">
        <v>3</v>
      </c>
      <c r="B46" s="1450" t="s">
        <v>1546</v>
      </c>
      <c r="C46" s="1450"/>
      <c r="D46" s="1450" t="s">
        <v>252</v>
      </c>
      <c r="E46" s="1945"/>
      <c r="F46" s="1946">
        <v>6</v>
      </c>
      <c r="G46" s="1947">
        <v>1</v>
      </c>
    </row>
    <row r="47" spans="1:7">
      <c r="A47" s="1977">
        <v>3</v>
      </c>
      <c r="B47" s="421" t="s">
        <v>1546</v>
      </c>
      <c r="C47" s="421"/>
      <c r="D47" s="421" t="s">
        <v>252</v>
      </c>
      <c r="E47" s="521"/>
      <c r="F47" s="422">
        <v>5</v>
      </c>
      <c r="G47" s="1420">
        <v>2</v>
      </c>
    </row>
    <row r="48" spans="1:7">
      <c r="A48" s="1977">
        <v>3</v>
      </c>
      <c r="B48" s="421" t="s">
        <v>1546</v>
      </c>
      <c r="C48" s="421"/>
      <c r="D48" s="421" t="s">
        <v>252</v>
      </c>
      <c r="E48" s="521"/>
      <c r="F48" s="422">
        <v>4</v>
      </c>
      <c r="G48" s="1420">
        <v>3</v>
      </c>
    </row>
    <row r="49" spans="1:7">
      <c r="A49" s="1977">
        <v>3</v>
      </c>
      <c r="B49" s="421" t="s">
        <v>1546</v>
      </c>
      <c r="C49" s="421"/>
      <c r="D49" s="421" t="s">
        <v>252</v>
      </c>
      <c r="E49" s="521"/>
      <c r="F49" s="422">
        <v>3</v>
      </c>
      <c r="G49" s="1420">
        <v>4</v>
      </c>
    </row>
    <row r="50" spans="1:7">
      <c r="A50" s="1977">
        <v>3</v>
      </c>
      <c r="B50" s="421" t="s">
        <v>1546</v>
      </c>
      <c r="C50" s="421"/>
      <c r="D50" s="421" t="s">
        <v>252</v>
      </c>
      <c r="E50" s="521"/>
      <c r="F50" s="422">
        <v>2</v>
      </c>
      <c r="G50" s="1420">
        <v>5</v>
      </c>
    </row>
    <row r="51" spans="1:7">
      <c r="A51" s="1977">
        <v>3</v>
      </c>
      <c r="B51" s="421" t="s">
        <v>1546</v>
      </c>
      <c r="C51" s="421"/>
      <c r="D51" s="421" t="s">
        <v>252</v>
      </c>
      <c r="E51" s="521"/>
      <c r="F51" s="422">
        <v>1</v>
      </c>
      <c r="G51" s="1420">
        <v>6</v>
      </c>
    </row>
    <row r="52" spans="1:7">
      <c r="A52" s="1989">
        <v>3</v>
      </c>
      <c r="B52" s="1616" t="s">
        <v>1546</v>
      </c>
      <c r="C52" s="1619"/>
      <c r="D52" s="1620" t="s">
        <v>5486</v>
      </c>
      <c r="E52" s="1637"/>
      <c r="F52" s="1638">
        <v>6</v>
      </c>
      <c r="G52" s="1638">
        <v>1</v>
      </c>
    </row>
    <row r="53" spans="1:7">
      <c r="A53" s="1989">
        <v>3</v>
      </c>
      <c r="B53" s="1616" t="s">
        <v>1546</v>
      </c>
      <c r="C53" s="1619"/>
      <c r="D53" s="1620" t="s">
        <v>5486</v>
      </c>
      <c r="E53" s="1637"/>
      <c r="F53" s="1638">
        <v>5</v>
      </c>
      <c r="G53" s="1638">
        <v>2</v>
      </c>
    </row>
    <row r="54" spans="1:7">
      <c r="A54" s="1989">
        <v>3</v>
      </c>
      <c r="B54" s="1616" t="s">
        <v>1546</v>
      </c>
      <c r="C54" s="1619"/>
      <c r="D54" s="1620" t="s">
        <v>5486</v>
      </c>
      <c r="E54" s="1637"/>
      <c r="F54" s="1638">
        <v>4</v>
      </c>
      <c r="G54" s="1638">
        <v>3</v>
      </c>
    </row>
    <row r="55" spans="1:7">
      <c r="A55" s="1989">
        <v>3</v>
      </c>
      <c r="B55" s="1616" t="s">
        <v>1546</v>
      </c>
      <c r="C55" s="1619"/>
      <c r="D55" s="1620" t="s">
        <v>5486</v>
      </c>
      <c r="E55" s="1637"/>
      <c r="F55" s="1638">
        <v>3</v>
      </c>
      <c r="G55" s="1638">
        <v>4</v>
      </c>
    </row>
    <row r="56" spans="1:7">
      <c r="A56" s="1989">
        <v>3</v>
      </c>
      <c r="B56" s="1616" t="s">
        <v>1546</v>
      </c>
      <c r="C56" s="1619"/>
      <c r="D56" s="1620" t="s">
        <v>5486</v>
      </c>
      <c r="E56" s="1637"/>
      <c r="F56" s="1638">
        <v>2</v>
      </c>
      <c r="G56" s="1638">
        <v>5</v>
      </c>
    </row>
    <row r="57" spans="1:7">
      <c r="A57" s="1989">
        <v>3</v>
      </c>
      <c r="B57" s="1616" t="s">
        <v>1546</v>
      </c>
      <c r="C57" s="1619"/>
      <c r="D57" s="1620" t="s">
        <v>5486</v>
      </c>
      <c r="E57" s="1637"/>
      <c r="F57" s="1638">
        <v>1</v>
      </c>
      <c r="G57" s="1638">
        <v>6</v>
      </c>
    </row>
    <row r="58" spans="1:7">
      <c r="A58" s="1988">
        <v>4</v>
      </c>
      <c r="B58" s="1951" t="s">
        <v>1547</v>
      </c>
      <c r="C58" s="1951" t="s">
        <v>122</v>
      </c>
      <c r="D58" s="1952" t="s">
        <v>277</v>
      </c>
      <c r="E58" s="1991">
        <v>44815</v>
      </c>
      <c r="F58" s="1946">
        <v>6</v>
      </c>
      <c r="G58" s="1947">
        <v>1</v>
      </c>
    </row>
    <row r="59" spans="1:7">
      <c r="A59" s="1988">
        <v>4</v>
      </c>
      <c r="B59" s="1951" t="s">
        <v>1547</v>
      </c>
      <c r="C59" s="1951" t="s">
        <v>115</v>
      </c>
      <c r="D59" s="1952" t="s">
        <v>277</v>
      </c>
      <c r="E59" s="1991">
        <v>44815</v>
      </c>
      <c r="F59" s="422">
        <v>5</v>
      </c>
      <c r="G59" s="1420">
        <v>2</v>
      </c>
    </row>
    <row r="60" spans="1:7">
      <c r="A60" s="1988">
        <v>4</v>
      </c>
      <c r="B60" s="1951" t="s">
        <v>1547</v>
      </c>
      <c r="C60" s="1951" t="s">
        <v>966</v>
      </c>
      <c r="D60" s="1952" t="s">
        <v>277</v>
      </c>
      <c r="E60" s="1991">
        <v>44815</v>
      </c>
      <c r="F60" s="422">
        <v>4</v>
      </c>
      <c r="G60" s="1420">
        <v>3</v>
      </c>
    </row>
    <row r="61" spans="1:7">
      <c r="A61" s="1988">
        <v>4</v>
      </c>
      <c r="B61" s="1951" t="s">
        <v>1547</v>
      </c>
      <c r="C61" s="1951" t="s">
        <v>202</v>
      </c>
      <c r="D61" s="1952" t="s">
        <v>277</v>
      </c>
      <c r="E61" s="1991">
        <v>44815</v>
      </c>
      <c r="F61" s="422">
        <v>3</v>
      </c>
      <c r="G61" s="1420">
        <v>4</v>
      </c>
    </row>
    <row r="62" spans="1:7">
      <c r="A62" s="1988">
        <v>4</v>
      </c>
      <c r="B62" s="1951" t="s">
        <v>1547</v>
      </c>
      <c r="C62" s="1951" t="s">
        <v>196</v>
      </c>
      <c r="D62" s="1952" t="s">
        <v>277</v>
      </c>
      <c r="E62" s="1991">
        <v>44815</v>
      </c>
      <c r="F62" s="422">
        <v>2</v>
      </c>
      <c r="G62" s="1420">
        <v>5</v>
      </c>
    </row>
    <row r="63" spans="1:7">
      <c r="A63" s="1988">
        <v>4</v>
      </c>
      <c r="B63" s="1951" t="s">
        <v>1547</v>
      </c>
      <c r="C63" s="1951" t="s">
        <v>167</v>
      </c>
      <c r="D63" s="1952" t="s">
        <v>277</v>
      </c>
      <c r="E63" s="1991">
        <v>44815</v>
      </c>
      <c r="F63" s="422">
        <v>1</v>
      </c>
      <c r="G63" s="1420">
        <v>6</v>
      </c>
    </row>
    <row r="64" spans="1:7">
      <c r="A64" s="4">
        <v>4</v>
      </c>
      <c r="B64" s="1450" t="s">
        <v>1547</v>
      </c>
      <c r="C64" s="1450"/>
      <c r="D64" s="1450" t="s">
        <v>252</v>
      </c>
      <c r="E64" s="1945"/>
      <c r="F64" s="1946">
        <v>6</v>
      </c>
      <c r="G64" s="1947">
        <v>1</v>
      </c>
    </row>
    <row r="65" spans="1:7">
      <c r="A65" s="4">
        <v>4</v>
      </c>
      <c r="B65" s="421" t="s">
        <v>1547</v>
      </c>
      <c r="C65" s="421"/>
      <c r="D65" s="421" t="s">
        <v>252</v>
      </c>
      <c r="E65" s="521"/>
      <c r="F65" s="422">
        <v>5</v>
      </c>
      <c r="G65" s="1420">
        <v>2</v>
      </c>
    </row>
    <row r="66" spans="1:7">
      <c r="A66" s="4">
        <v>4</v>
      </c>
      <c r="B66" s="421" t="s">
        <v>1547</v>
      </c>
      <c r="C66" s="421"/>
      <c r="D66" s="421" t="s">
        <v>252</v>
      </c>
      <c r="E66" s="521"/>
      <c r="F66" s="422">
        <v>4</v>
      </c>
      <c r="G66" s="1420">
        <v>3</v>
      </c>
    </row>
    <row r="67" spans="1:7">
      <c r="A67" s="4">
        <v>4</v>
      </c>
      <c r="B67" s="421" t="s">
        <v>1547</v>
      </c>
      <c r="C67" s="421"/>
      <c r="D67" s="421" t="s">
        <v>252</v>
      </c>
      <c r="E67" s="521"/>
      <c r="F67" s="422">
        <v>3</v>
      </c>
      <c r="G67" s="1420">
        <v>4</v>
      </c>
    </row>
    <row r="68" spans="1:7">
      <c r="A68" s="4">
        <v>4</v>
      </c>
      <c r="B68" s="421" t="s">
        <v>1547</v>
      </c>
      <c r="C68" s="421"/>
      <c r="D68" s="421" t="s">
        <v>252</v>
      </c>
      <c r="E68" s="521"/>
      <c r="F68" s="422">
        <v>2</v>
      </c>
      <c r="G68" s="1420">
        <v>5</v>
      </c>
    </row>
    <row r="69" spans="1:7">
      <c r="A69" s="4">
        <v>4</v>
      </c>
      <c r="B69" s="421" t="s">
        <v>1547</v>
      </c>
      <c r="C69" s="421"/>
      <c r="D69" s="421" t="s">
        <v>252</v>
      </c>
      <c r="E69" s="521"/>
      <c r="F69" s="422">
        <v>1</v>
      </c>
      <c r="G69" s="1420">
        <v>6</v>
      </c>
    </row>
    <row r="70" spans="1:7">
      <c r="A70">
        <v>4</v>
      </c>
      <c r="B70" s="1616" t="s">
        <v>1547</v>
      </c>
      <c r="C70" s="1619"/>
      <c r="D70" s="1620" t="s">
        <v>5486</v>
      </c>
      <c r="E70" s="1637"/>
      <c r="F70" s="1638">
        <v>6</v>
      </c>
      <c r="G70" s="1638">
        <v>1</v>
      </c>
    </row>
    <row r="71" spans="1:7">
      <c r="A71">
        <v>4</v>
      </c>
      <c r="B71" s="1616" t="s">
        <v>1547</v>
      </c>
      <c r="C71" s="1619"/>
      <c r="D71" s="1620" t="s">
        <v>5486</v>
      </c>
      <c r="E71" s="1637"/>
      <c r="F71" s="1638">
        <v>5</v>
      </c>
      <c r="G71" s="1638">
        <v>2</v>
      </c>
    </row>
    <row r="72" spans="1:7">
      <c r="A72">
        <v>4</v>
      </c>
      <c r="B72" s="1616" t="s">
        <v>1547</v>
      </c>
      <c r="C72" s="1619"/>
      <c r="D72" s="1620" t="s">
        <v>5486</v>
      </c>
      <c r="E72" s="1637"/>
      <c r="F72" s="1638">
        <v>4</v>
      </c>
      <c r="G72" s="1638">
        <v>3</v>
      </c>
    </row>
    <row r="73" spans="1:7">
      <c r="A73">
        <v>4</v>
      </c>
      <c r="B73" s="1616" t="s">
        <v>1547</v>
      </c>
      <c r="C73" s="1619"/>
      <c r="D73" s="1620" t="s">
        <v>5486</v>
      </c>
      <c r="E73" s="1637"/>
      <c r="F73" s="1638">
        <v>3</v>
      </c>
      <c r="G73" s="1638">
        <v>4</v>
      </c>
    </row>
    <row r="74" spans="1:7">
      <c r="A74">
        <v>4</v>
      </c>
      <c r="B74" s="1616" t="s">
        <v>1547</v>
      </c>
      <c r="C74" s="1619"/>
      <c r="D74" s="1620" t="s">
        <v>5486</v>
      </c>
      <c r="E74" s="1637"/>
      <c r="F74" s="1638">
        <v>2</v>
      </c>
      <c r="G74" s="1638">
        <v>5</v>
      </c>
    </row>
    <row r="75" spans="1:7">
      <c r="A75">
        <v>4</v>
      </c>
      <c r="B75" s="1616" t="s">
        <v>1547</v>
      </c>
      <c r="C75" s="1619"/>
      <c r="D75" s="1620" t="s">
        <v>5486</v>
      </c>
      <c r="E75" s="1637"/>
      <c r="F75" s="1638">
        <v>1</v>
      </c>
      <c r="G75" s="1638">
        <v>6</v>
      </c>
    </row>
    <row r="76" spans="1:7">
      <c r="A76" s="1989">
        <v>5</v>
      </c>
      <c r="B76" s="1450" t="s">
        <v>1548</v>
      </c>
      <c r="C76" s="1951" t="s">
        <v>93</v>
      </c>
      <c r="D76" s="1952" t="s">
        <v>277</v>
      </c>
      <c r="E76" s="1991">
        <v>44815</v>
      </c>
      <c r="F76" s="1638">
        <v>6</v>
      </c>
      <c r="G76" s="1638">
        <v>1</v>
      </c>
    </row>
    <row r="77" spans="1:7">
      <c r="A77" s="1989">
        <v>5</v>
      </c>
      <c r="B77" s="1450" t="s">
        <v>1548</v>
      </c>
      <c r="C77" s="1951" t="s">
        <v>77</v>
      </c>
      <c r="D77" s="1952" t="s">
        <v>277</v>
      </c>
      <c r="E77" s="1991">
        <v>44815</v>
      </c>
      <c r="F77" s="1638">
        <v>5</v>
      </c>
      <c r="G77" s="1638">
        <v>2</v>
      </c>
    </row>
    <row r="78" spans="1:7">
      <c r="A78" s="1989">
        <v>5</v>
      </c>
      <c r="B78" s="1450" t="s">
        <v>1548</v>
      </c>
      <c r="C78" s="1951" t="s">
        <v>123</v>
      </c>
      <c r="D78" s="1952" t="s">
        <v>277</v>
      </c>
      <c r="E78" s="1991">
        <v>44815</v>
      </c>
      <c r="F78" s="1638">
        <v>4</v>
      </c>
      <c r="G78" s="1638">
        <v>3</v>
      </c>
    </row>
    <row r="79" spans="1:7">
      <c r="A79" s="1989">
        <v>5</v>
      </c>
      <c r="B79" s="1450" t="s">
        <v>1548</v>
      </c>
      <c r="C79" s="1951" t="s">
        <v>123</v>
      </c>
      <c r="D79" s="1952" t="s">
        <v>277</v>
      </c>
      <c r="E79" s="1991">
        <v>44815</v>
      </c>
      <c r="F79" s="1638">
        <v>3</v>
      </c>
      <c r="G79" s="1638">
        <v>4</v>
      </c>
    </row>
    <row r="80" spans="1:7">
      <c r="A80" s="1989">
        <v>5</v>
      </c>
      <c r="B80" s="1450" t="s">
        <v>1548</v>
      </c>
      <c r="C80" s="1951" t="s">
        <v>966</v>
      </c>
      <c r="D80" s="1952" t="s">
        <v>277</v>
      </c>
      <c r="E80" s="1991">
        <v>44815</v>
      </c>
      <c r="F80" s="1638">
        <v>2</v>
      </c>
      <c r="G80" s="1638">
        <v>5</v>
      </c>
    </row>
    <row r="81" spans="1:7">
      <c r="A81" s="1989">
        <v>5</v>
      </c>
      <c r="B81" s="1450" t="s">
        <v>1548</v>
      </c>
      <c r="C81" s="1951" t="s">
        <v>202</v>
      </c>
      <c r="D81" s="1952" t="s">
        <v>277</v>
      </c>
      <c r="E81" s="1991">
        <v>44815</v>
      </c>
      <c r="F81" s="1638">
        <v>1</v>
      </c>
      <c r="G81" s="1638">
        <v>6</v>
      </c>
    </row>
    <row r="82" spans="1:7">
      <c r="A82" s="1977">
        <v>5</v>
      </c>
      <c r="B82" s="1450" t="s">
        <v>1548</v>
      </c>
      <c r="C82" s="1450"/>
      <c r="D82" s="1450" t="s">
        <v>252</v>
      </c>
      <c r="E82" s="1945"/>
      <c r="F82" s="1946">
        <v>6</v>
      </c>
      <c r="G82" s="1947">
        <v>1</v>
      </c>
    </row>
    <row r="83" spans="1:7">
      <c r="A83" s="1977">
        <v>5</v>
      </c>
      <c r="B83" s="421" t="s">
        <v>1548</v>
      </c>
      <c r="C83" s="421"/>
      <c r="D83" s="421" t="s">
        <v>252</v>
      </c>
      <c r="E83" s="521"/>
      <c r="F83" s="422">
        <v>5</v>
      </c>
      <c r="G83" s="1420">
        <v>2</v>
      </c>
    </row>
    <row r="84" spans="1:7">
      <c r="A84" s="1977">
        <v>5</v>
      </c>
      <c r="B84" s="421" t="s">
        <v>1548</v>
      </c>
      <c r="C84" s="421"/>
      <c r="D84" s="421" t="s">
        <v>252</v>
      </c>
      <c r="E84" s="521"/>
      <c r="F84" s="422">
        <v>4</v>
      </c>
      <c r="G84" s="1420">
        <v>3</v>
      </c>
    </row>
    <row r="85" spans="1:7">
      <c r="A85" s="1977">
        <v>5</v>
      </c>
      <c r="B85" s="421" t="s">
        <v>1548</v>
      </c>
      <c r="C85" s="421"/>
      <c r="D85" s="421" t="s">
        <v>252</v>
      </c>
      <c r="E85" s="521"/>
      <c r="F85" s="422">
        <v>3</v>
      </c>
      <c r="G85" s="1420">
        <v>4</v>
      </c>
    </row>
    <row r="86" spans="1:7">
      <c r="A86" s="1977">
        <v>5</v>
      </c>
      <c r="B86" s="421" t="s">
        <v>1548</v>
      </c>
      <c r="C86" s="421"/>
      <c r="D86" s="421" t="s">
        <v>252</v>
      </c>
      <c r="E86" s="521"/>
      <c r="F86" s="422">
        <v>2</v>
      </c>
      <c r="G86" s="1420">
        <v>5</v>
      </c>
    </row>
    <row r="87" spans="1:7">
      <c r="A87" s="1977">
        <v>5</v>
      </c>
      <c r="B87" s="421" t="s">
        <v>1548</v>
      </c>
      <c r="C87" s="421"/>
      <c r="D87" s="421" t="s">
        <v>252</v>
      </c>
      <c r="E87" s="521"/>
      <c r="F87" s="422">
        <v>1</v>
      </c>
      <c r="G87" s="1420">
        <v>6</v>
      </c>
    </row>
    <row r="88" spans="1:7">
      <c r="A88" s="1989">
        <v>5</v>
      </c>
      <c r="B88" s="1616" t="s">
        <v>1548</v>
      </c>
      <c r="C88" s="1619"/>
      <c r="D88" s="1620" t="s">
        <v>5486</v>
      </c>
      <c r="E88" s="1637"/>
      <c r="F88" s="1638">
        <v>6</v>
      </c>
      <c r="G88" s="1638">
        <v>1</v>
      </c>
    </row>
    <row r="89" spans="1:7">
      <c r="A89" s="1989">
        <v>5</v>
      </c>
      <c r="B89" s="1616" t="s">
        <v>1548</v>
      </c>
      <c r="C89" s="1619"/>
      <c r="D89" s="1620" t="s">
        <v>5486</v>
      </c>
      <c r="E89" s="1637"/>
      <c r="F89" s="1638">
        <v>5</v>
      </c>
      <c r="G89" s="1638">
        <v>2</v>
      </c>
    </row>
    <row r="90" spans="1:7">
      <c r="A90" s="1989">
        <v>5</v>
      </c>
      <c r="B90" s="1616" t="s">
        <v>1548</v>
      </c>
      <c r="C90" s="1619"/>
      <c r="D90" s="1620" t="s">
        <v>5486</v>
      </c>
      <c r="E90" s="1637"/>
      <c r="F90" s="1638">
        <v>4</v>
      </c>
      <c r="G90" s="1638">
        <v>3</v>
      </c>
    </row>
    <row r="91" spans="1:7">
      <c r="A91" s="1989">
        <v>5</v>
      </c>
      <c r="B91" s="1616" t="s">
        <v>1548</v>
      </c>
      <c r="C91" s="1619"/>
      <c r="D91" s="1620" t="s">
        <v>5486</v>
      </c>
      <c r="E91" s="1637"/>
      <c r="F91" s="1638">
        <v>3</v>
      </c>
      <c r="G91" s="1638">
        <v>4</v>
      </c>
    </row>
    <row r="92" spans="1:7">
      <c r="A92" s="1989">
        <v>5</v>
      </c>
      <c r="B92" s="1616" t="s">
        <v>1548</v>
      </c>
      <c r="C92" s="1619"/>
      <c r="D92" s="1620" t="s">
        <v>5486</v>
      </c>
      <c r="E92" s="1637"/>
      <c r="F92" s="1638">
        <v>2</v>
      </c>
      <c r="G92" s="1638">
        <v>5</v>
      </c>
    </row>
    <row r="93" spans="1:7">
      <c r="A93" s="1989">
        <v>5</v>
      </c>
      <c r="B93" s="1616" t="s">
        <v>1548</v>
      </c>
      <c r="C93" s="1619"/>
      <c r="D93" s="1620" t="s">
        <v>5486</v>
      </c>
      <c r="E93" s="1637"/>
      <c r="F93" s="1638">
        <v>1</v>
      </c>
      <c r="G93" s="1638">
        <v>6</v>
      </c>
    </row>
    <row r="94" spans="1:7">
      <c r="A94" s="1988">
        <v>6</v>
      </c>
      <c r="B94" s="1951" t="s">
        <v>1549</v>
      </c>
      <c r="C94" s="1951" t="s">
        <v>90</v>
      </c>
      <c r="D94" s="1952" t="s">
        <v>277</v>
      </c>
      <c r="E94" s="1991">
        <v>44815</v>
      </c>
      <c r="F94" s="1638">
        <v>6</v>
      </c>
      <c r="G94" s="1638">
        <v>1</v>
      </c>
    </row>
    <row r="95" spans="1:7">
      <c r="A95" s="1988">
        <v>6</v>
      </c>
      <c r="B95" s="1951" t="s">
        <v>1549</v>
      </c>
      <c r="C95" s="1951" t="s">
        <v>90</v>
      </c>
      <c r="D95" s="1952" t="s">
        <v>277</v>
      </c>
      <c r="E95" s="1991">
        <v>44815</v>
      </c>
      <c r="F95" s="1638">
        <v>5</v>
      </c>
      <c r="G95" s="1638">
        <v>2</v>
      </c>
    </row>
    <row r="96" spans="1:7">
      <c r="A96" s="1988">
        <v>6</v>
      </c>
      <c r="B96" s="1951" t="s">
        <v>1549</v>
      </c>
      <c r="C96" s="1951" t="s">
        <v>92</v>
      </c>
      <c r="D96" s="1952" t="s">
        <v>277</v>
      </c>
      <c r="E96" s="1991">
        <v>44815</v>
      </c>
      <c r="F96" s="1638">
        <v>4</v>
      </c>
      <c r="G96" s="1638">
        <v>3</v>
      </c>
    </row>
    <row r="97" spans="1:7">
      <c r="A97" s="1988">
        <v>6</v>
      </c>
      <c r="B97" s="1951" t="s">
        <v>1549</v>
      </c>
      <c r="C97" s="1951" t="s">
        <v>6010</v>
      </c>
      <c r="D97" s="1952" t="s">
        <v>277</v>
      </c>
      <c r="E97" s="1991">
        <v>44815</v>
      </c>
      <c r="F97" s="1638">
        <v>3</v>
      </c>
      <c r="G97" s="1638">
        <v>4</v>
      </c>
    </row>
    <row r="98" spans="1:7">
      <c r="A98" s="1988">
        <v>6</v>
      </c>
      <c r="B98" s="1951" t="s">
        <v>1549</v>
      </c>
      <c r="C98" s="1951" t="s">
        <v>77</v>
      </c>
      <c r="D98" s="1952" t="s">
        <v>277</v>
      </c>
      <c r="E98" s="1991">
        <v>44815</v>
      </c>
      <c r="F98" s="1638">
        <v>2</v>
      </c>
      <c r="G98" s="1638">
        <v>5</v>
      </c>
    </row>
    <row r="99" spans="1:7">
      <c r="A99" s="1988">
        <v>6</v>
      </c>
      <c r="B99" s="1951" t="s">
        <v>1549</v>
      </c>
      <c r="C99" s="1951" t="s">
        <v>193</v>
      </c>
      <c r="D99" s="1952" t="s">
        <v>277</v>
      </c>
      <c r="E99" s="1991">
        <v>44815</v>
      </c>
      <c r="F99" s="1638">
        <v>1</v>
      </c>
      <c r="G99" s="1638">
        <v>6</v>
      </c>
    </row>
    <row r="100" spans="1:7">
      <c r="A100" s="1992">
        <v>6</v>
      </c>
      <c r="B100" s="1450" t="s">
        <v>1549</v>
      </c>
      <c r="C100" s="1450"/>
      <c r="D100" s="1450" t="s">
        <v>252</v>
      </c>
      <c r="E100" s="1945"/>
      <c r="F100" s="1946">
        <v>6</v>
      </c>
      <c r="G100" s="1947">
        <v>1</v>
      </c>
    </row>
    <row r="101" spans="1:7">
      <c r="A101" s="1992">
        <v>6</v>
      </c>
      <c r="B101" s="421" t="s">
        <v>1549</v>
      </c>
      <c r="C101" s="421"/>
      <c r="D101" s="421" t="s">
        <v>252</v>
      </c>
      <c r="E101" s="521"/>
      <c r="F101" s="422">
        <v>5</v>
      </c>
      <c r="G101" s="1420">
        <v>2</v>
      </c>
    </row>
    <row r="102" spans="1:7">
      <c r="A102" s="1992">
        <v>6</v>
      </c>
      <c r="B102" s="421" t="s">
        <v>1549</v>
      </c>
      <c r="C102" s="421"/>
      <c r="D102" s="421" t="s">
        <v>252</v>
      </c>
      <c r="E102" s="521"/>
      <c r="F102" s="422">
        <v>4</v>
      </c>
      <c r="G102" s="1420">
        <v>3</v>
      </c>
    </row>
    <row r="103" spans="1:7">
      <c r="A103" s="1992">
        <v>6</v>
      </c>
      <c r="B103" s="421" t="s">
        <v>1549</v>
      </c>
      <c r="C103" s="421"/>
      <c r="D103" s="421" t="s">
        <v>252</v>
      </c>
      <c r="E103" s="521"/>
      <c r="F103" s="422">
        <v>3</v>
      </c>
      <c r="G103" s="1420">
        <v>4</v>
      </c>
    </row>
    <row r="104" spans="1:7">
      <c r="A104" s="1992">
        <v>6</v>
      </c>
      <c r="B104" s="421" t="s">
        <v>1549</v>
      </c>
      <c r="C104" s="421"/>
      <c r="D104" s="421" t="s">
        <v>252</v>
      </c>
      <c r="E104" s="521"/>
      <c r="F104" s="422">
        <v>2</v>
      </c>
      <c r="G104" s="1420">
        <v>5</v>
      </c>
    </row>
    <row r="105" spans="1:7">
      <c r="A105" s="1992">
        <v>6</v>
      </c>
      <c r="B105" s="421" t="s">
        <v>1549</v>
      </c>
      <c r="C105" s="421"/>
      <c r="D105" s="421" t="s">
        <v>252</v>
      </c>
      <c r="E105" s="521"/>
      <c r="F105" s="422">
        <v>1</v>
      </c>
      <c r="G105" s="1420">
        <v>6</v>
      </c>
    </row>
    <row r="106" spans="1:7">
      <c r="A106">
        <v>6</v>
      </c>
      <c r="B106" s="1616" t="s">
        <v>1549</v>
      </c>
      <c r="C106" s="1619"/>
      <c r="D106" s="1620" t="s">
        <v>5486</v>
      </c>
      <c r="E106" s="1637"/>
      <c r="F106" s="1638">
        <v>6</v>
      </c>
      <c r="G106" s="1420">
        <v>1</v>
      </c>
    </row>
    <row r="107" spans="1:7">
      <c r="A107">
        <v>6</v>
      </c>
      <c r="B107" s="1616" t="s">
        <v>1549</v>
      </c>
      <c r="C107" s="1619"/>
      <c r="D107" s="1620" t="s">
        <v>5486</v>
      </c>
      <c r="E107" s="1637"/>
      <c r="F107" s="1638">
        <v>5</v>
      </c>
      <c r="G107" s="1420">
        <v>2</v>
      </c>
    </row>
    <row r="108" spans="1:7">
      <c r="A108">
        <v>6</v>
      </c>
      <c r="B108" s="1616" t="s">
        <v>1549</v>
      </c>
      <c r="C108" s="1619"/>
      <c r="D108" s="1620" t="s">
        <v>5486</v>
      </c>
      <c r="E108" s="1637"/>
      <c r="F108" s="1638">
        <v>4</v>
      </c>
      <c r="G108" s="1420">
        <v>3</v>
      </c>
    </row>
    <row r="109" spans="1:7">
      <c r="A109">
        <v>6</v>
      </c>
      <c r="B109" s="1616" t="s">
        <v>1549</v>
      </c>
      <c r="C109" s="1619"/>
      <c r="D109" s="1620" t="s">
        <v>5486</v>
      </c>
      <c r="E109" s="1637"/>
      <c r="F109" s="1638">
        <v>3</v>
      </c>
      <c r="G109" s="1420">
        <v>4</v>
      </c>
    </row>
    <row r="110" spans="1:7">
      <c r="A110">
        <v>6</v>
      </c>
      <c r="B110" s="1616" t="s">
        <v>1549</v>
      </c>
      <c r="C110" s="1619"/>
      <c r="D110" s="1620" t="s">
        <v>5486</v>
      </c>
      <c r="E110" s="1637"/>
      <c r="F110" s="1638">
        <v>2</v>
      </c>
      <c r="G110" s="1420">
        <v>5</v>
      </c>
    </row>
    <row r="111" spans="1:7">
      <c r="A111">
        <v>6</v>
      </c>
      <c r="B111" s="1961" t="s">
        <v>1549</v>
      </c>
      <c r="C111" s="1962"/>
      <c r="D111" s="1963" t="s">
        <v>5486</v>
      </c>
      <c r="E111" s="1964"/>
      <c r="F111" s="1965">
        <v>1</v>
      </c>
      <c r="G111" s="1966">
        <v>6</v>
      </c>
    </row>
    <row r="112" spans="1:7">
      <c r="A112" s="1989">
        <v>7</v>
      </c>
      <c r="B112" s="1967" t="s">
        <v>1550</v>
      </c>
      <c r="C112" s="1967" t="s">
        <v>6248</v>
      </c>
      <c r="D112" s="1952" t="s">
        <v>277</v>
      </c>
      <c r="E112" s="1991">
        <v>44815</v>
      </c>
      <c r="F112" s="422">
        <v>6</v>
      </c>
      <c r="G112" s="422">
        <v>1</v>
      </c>
    </row>
    <row r="113" spans="1:7">
      <c r="A113" s="1989">
        <v>7</v>
      </c>
      <c r="B113" s="1967" t="s">
        <v>1550</v>
      </c>
      <c r="C113" s="1967" t="s">
        <v>6248</v>
      </c>
      <c r="D113" s="1952" t="s">
        <v>277</v>
      </c>
      <c r="E113" s="1991">
        <v>44815</v>
      </c>
      <c r="F113" s="422">
        <v>5</v>
      </c>
      <c r="G113" s="422">
        <v>2</v>
      </c>
    </row>
    <row r="114" spans="1:7">
      <c r="A114" s="1989">
        <v>7</v>
      </c>
      <c r="B114" s="1967" t="s">
        <v>1550</v>
      </c>
      <c r="C114" s="1967" t="s">
        <v>174</v>
      </c>
      <c r="D114" s="1952" t="s">
        <v>277</v>
      </c>
      <c r="E114" s="1991">
        <v>44815</v>
      </c>
      <c r="F114" s="422">
        <v>4</v>
      </c>
      <c r="G114" s="422">
        <v>3</v>
      </c>
    </row>
    <row r="115" spans="1:7">
      <c r="A115" s="1989">
        <v>7</v>
      </c>
      <c r="B115" s="1967" t="s">
        <v>1550</v>
      </c>
      <c r="C115" s="1967" t="s">
        <v>114</v>
      </c>
      <c r="D115" s="1952" t="s">
        <v>277</v>
      </c>
      <c r="E115" s="1991">
        <v>44815</v>
      </c>
      <c r="F115" s="422">
        <v>3</v>
      </c>
      <c r="G115" s="422">
        <v>4</v>
      </c>
    </row>
    <row r="116" spans="1:7">
      <c r="A116" s="1989">
        <v>7</v>
      </c>
      <c r="B116" s="1967" t="s">
        <v>1550</v>
      </c>
      <c r="C116" s="1967" t="s">
        <v>172</v>
      </c>
      <c r="D116" s="1952" t="s">
        <v>277</v>
      </c>
      <c r="E116" s="1991">
        <v>44815</v>
      </c>
      <c r="F116" s="422">
        <v>2</v>
      </c>
      <c r="G116" s="422">
        <v>5</v>
      </c>
    </row>
    <row r="117" spans="1:7">
      <c r="A117" s="1989">
        <v>7</v>
      </c>
      <c r="B117" s="1967" t="s">
        <v>1550</v>
      </c>
      <c r="C117" s="1967" t="s">
        <v>116</v>
      </c>
      <c r="D117" s="1952" t="s">
        <v>277</v>
      </c>
      <c r="E117" s="1991">
        <v>44815</v>
      </c>
      <c r="F117" s="422">
        <v>1</v>
      </c>
      <c r="G117" s="422">
        <v>6</v>
      </c>
    </row>
    <row r="118" spans="1:7">
      <c r="A118" s="1977">
        <v>7</v>
      </c>
      <c r="B118" s="421" t="s">
        <v>1550</v>
      </c>
      <c r="C118" s="421"/>
      <c r="D118" s="421" t="s">
        <v>252</v>
      </c>
      <c r="E118" s="521"/>
      <c r="F118" s="422">
        <v>6</v>
      </c>
      <c r="G118" s="422">
        <v>1</v>
      </c>
    </row>
    <row r="119" spans="1:7">
      <c r="A119" s="1977">
        <v>7</v>
      </c>
      <c r="B119" s="421" t="s">
        <v>1550</v>
      </c>
      <c r="C119" s="421"/>
      <c r="D119" s="421" t="s">
        <v>252</v>
      </c>
      <c r="E119" s="521"/>
      <c r="F119" s="422">
        <v>5</v>
      </c>
      <c r="G119" s="422">
        <v>2</v>
      </c>
    </row>
    <row r="120" spans="1:7">
      <c r="A120" s="1977">
        <v>7</v>
      </c>
      <c r="B120" s="421" t="s">
        <v>1550</v>
      </c>
      <c r="C120" s="421"/>
      <c r="D120" s="421" t="s">
        <v>252</v>
      </c>
      <c r="E120" s="521"/>
      <c r="F120" s="422">
        <v>4</v>
      </c>
      <c r="G120" s="422">
        <v>3</v>
      </c>
    </row>
    <row r="121" spans="1:7">
      <c r="A121" s="1977">
        <v>7</v>
      </c>
      <c r="B121" s="421" t="s">
        <v>1550</v>
      </c>
      <c r="C121" s="421"/>
      <c r="D121" s="421" t="s">
        <v>252</v>
      </c>
      <c r="E121" s="521"/>
      <c r="F121" s="422">
        <v>3</v>
      </c>
      <c r="G121" s="422">
        <v>4</v>
      </c>
    </row>
    <row r="122" spans="1:7">
      <c r="A122" s="1977">
        <v>7</v>
      </c>
      <c r="B122" s="421" t="s">
        <v>1550</v>
      </c>
      <c r="C122" s="421"/>
      <c r="D122" s="421" t="s">
        <v>252</v>
      </c>
      <c r="E122" s="521"/>
      <c r="F122" s="422">
        <v>2</v>
      </c>
      <c r="G122" s="422">
        <v>5</v>
      </c>
    </row>
    <row r="123" spans="1:7">
      <c r="A123" s="1977">
        <v>7</v>
      </c>
      <c r="B123" s="421" t="s">
        <v>1550</v>
      </c>
      <c r="C123" s="421"/>
      <c r="D123" s="421" t="s">
        <v>252</v>
      </c>
      <c r="E123" s="521"/>
      <c r="F123" s="422">
        <v>1</v>
      </c>
      <c r="G123" s="422">
        <v>6</v>
      </c>
    </row>
    <row r="124" spans="1:7">
      <c r="A124" s="1989">
        <v>7</v>
      </c>
      <c r="B124" s="1616" t="s">
        <v>1550</v>
      </c>
      <c r="C124" s="1619"/>
      <c r="D124" s="1620" t="s">
        <v>5486</v>
      </c>
      <c r="E124" s="1637"/>
      <c r="F124" s="1638">
        <v>6</v>
      </c>
      <c r="G124" s="1638">
        <v>1</v>
      </c>
    </row>
    <row r="125" spans="1:7">
      <c r="A125" s="1989">
        <v>7</v>
      </c>
      <c r="B125" s="1616" t="s">
        <v>1550</v>
      </c>
      <c r="C125" s="1619"/>
      <c r="D125" s="1620" t="s">
        <v>5486</v>
      </c>
      <c r="E125" s="1637"/>
      <c r="F125" s="1638">
        <v>5</v>
      </c>
      <c r="G125" s="1638">
        <v>2</v>
      </c>
    </row>
    <row r="126" spans="1:7">
      <c r="A126" s="1989">
        <v>7</v>
      </c>
      <c r="B126" s="1616" t="s">
        <v>1550</v>
      </c>
      <c r="C126" s="1619"/>
      <c r="D126" s="1620" t="s">
        <v>5486</v>
      </c>
      <c r="E126" s="1637"/>
      <c r="F126" s="1638">
        <v>4</v>
      </c>
      <c r="G126" s="1638">
        <v>3</v>
      </c>
    </row>
    <row r="127" spans="1:7">
      <c r="A127" s="1989">
        <v>7</v>
      </c>
      <c r="B127" s="1616" t="s">
        <v>1550</v>
      </c>
      <c r="C127" s="1619"/>
      <c r="D127" s="1620" t="s">
        <v>5486</v>
      </c>
      <c r="E127" s="1637"/>
      <c r="F127" s="1638">
        <v>3</v>
      </c>
      <c r="G127" s="1638">
        <v>4</v>
      </c>
    </row>
    <row r="128" spans="1:7">
      <c r="A128" s="1989">
        <v>7</v>
      </c>
      <c r="B128" s="1616" t="s">
        <v>1550</v>
      </c>
      <c r="C128" s="1619"/>
      <c r="D128" s="1620" t="s">
        <v>5486</v>
      </c>
      <c r="E128" s="1637"/>
      <c r="F128" s="1638">
        <v>2</v>
      </c>
      <c r="G128" s="1638">
        <v>5</v>
      </c>
    </row>
    <row r="129" spans="1:7">
      <c r="A129" s="1989">
        <v>7</v>
      </c>
      <c r="B129" s="1616" t="s">
        <v>1550</v>
      </c>
      <c r="C129" s="1619"/>
      <c r="D129" s="1620" t="s">
        <v>5486</v>
      </c>
      <c r="E129" s="1637"/>
      <c r="F129" s="1638">
        <v>1</v>
      </c>
      <c r="G129" s="1638">
        <v>6</v>
      </c>
    </row>
    <row r="130" spans="1:7">
      <c r="A130" s="1988">
        <v>8</v>
      </c>
      <c r="B130" s="1951" t="s">
        <v>1551</v>
      </c>
      <c r="C130" s="1951" t="s">
        <v>185</v>
      </c>
      <c r="D130" s="1952" t="s">
        <v>277</v>
      </c>
      <c r="E130" s="1991">
        <v>44815</v>
      </c>
      <c r="F130" s="422">
        <v>6</v>
      </c>
      <c r="G130" s="422">
        <v>1</v>
      </c>
    </row>
    <row r="131" spans="1:7">
      <c r="A131" s="1988">
        <v>8</v>
      </c>
      <c r="B131" s="1951" t="s">
        <v>1551</v>
      </c>
      <c r="C131" s="1951" t="s">
        <v>185</v>
      </c>
      <c r="D131" s="1952" t="s">
        <v>277</v>
      </c>
      <c r="E131" s="1991">
        <v>44815</v>
      </c>
      <c r="F131" s="422">
        <v>5</v>
      </c>
      <c r="G131" s="422">
        <v>2</v>
      </c>
    </row>
    <row r="132" spans="1:7">
      <c r="A132" s="1988">
        <v>8</v>
      </c>
      <c r="B132" s="1951" t="s">
        <v>1551</v>
      </c>
      <c r="C132" s="1951" t="s">
        <v>966</v>
      </c>
      <c r="D132" s="1952" t="s">
        <v>277</v>
      </c>
      <c r="E132" s="1991">
        <v>44815</v>
      </c>
      <c r="F132" s="422">
        <v>4</v>
      </c>
      <c r="G132" s="422">
        <v>3</v>
      </c>
    </row>
    <row r="133" spans="1:7">
      <c r="A133" s="1988">
        <v>8</v>
      </c>
      <c r="B133" s="1951" t="s">
        <v>1551</v>
      </c>
      <c r="C133" s="1951" t="s">
        <v>174</v>
      </c>
      <c r="D133" s="1952" t="s">
        <v>277</v>
      </c>
      <c r="E133" s="1991">
        <v>44815</v>
      </c>
      <c r="F133" s="422">
        <v>3</v>
      </c>
      <c r="G133" s="422">
        <v>4</v>
      </c>
    </row>
    <row r="134" spans="1:7">
      <c r="A134" s="1988">
        <v>8</v>
      </c>
      <c r="B134" s="1951" t="s">
        <v>1551</v>
      </c>
      <c r="C134" s="1951" t="s">
        <v>189</v>
      </c>
      <c r="D134" s="1952" t="s">
        <v>277</v>
      </c>
      <c r="E134" s="1991">
        <v>44815</v>
      </c>
      <c r="F134" s="422">
        <v>2</v>
      </c>
      <c r="G134" s="422">
        <v>5</v>
      </c>
    </row>
    <row r="135" spans="1:7">
      <c r="A135" s="1988">
        <v>8</v>
      </c>
      <c r="B135" s="1951" t="s">
        <v>1551</v>
      </c>
      <c r="C135" s="1951" t="s">
        <v>189</v>
      </c>
      <c r="D135" s="1952" t="s">
        <v>277</v>
      </c>
      <c r="E135" s="1991">
        <v>44815</v>
      </c>
      <c r="F135" s="422">
        <v>1</v>
      </c>
      <c r="G135" s="422">
        <v>6</v>
      </c>
    </row>
    <row r="136" spans="1:7">
      <c r="A136" s="4">
        <v>8</v>
      </c>
      <c r="B136" s="1450" t="s">
        <v>1551</v>
      </c>
      <c r="C136" s="1450"/>
      <c r="D136" s="1450" t="s">
        <v>252</v>
      </c>
      <c r="E136" s="1945"/>
      <c r="F136" s="1947">
        <v>6</v>
      </c>
      <c r="G136" s="1947">
        <v>1</v>
      </c>
    </row>
    <row r="137" spans="1:7">
      <c r="A137" s="4">
        <v>8</v>
      </c>
      <c r="B137" s="421" t="s">
        <v>1551</v>
      </c>
      <c r="C137" s="421"/>
      <c r="D137" s="421" t="s">
        <v>252</v>
      </c>
      <c r="E137" s="521"/>
      <c r="F137" s="1420">
        <v>5</v>
      </c>
      <c r="G137" s="1420">
        <v>2</v>
      </c>
    </row>
    <row r="138" spans="1:7">
      <c r="A138" s="4">
        <v>8</v>
      </c>
      <c r="B138" s="421" t="s">
        <v>1551</v>
      </c>
      <c r="C138" s="421"/>
      <c r="D138" s="421" t="s">
        <v>252</v>
      </c>
      <c r="E138" s="521"/>
      <c r="F138" s="1420">
        <v>4</v>
      </c>
      <c r="G138" s="1420">
        <v>3</v>
      </c>
    </row>
    <row r="139" spans="1:7">
      <c r="A139" s="4">
        <v>8</v>
      </c>
      <c r="B139" s="421" t="s">
        <v>1551</v>
      </c>
      <c r="C139" s="421"/>
      <c r="D139" s="421" t="s">
        <v>252</v>
      </c>
      <c r="E139" s="521"/>
      <c r="F139" s="1420">
        <v>3</v>
      </c>
      <c r="G139" s="1420">
        <v>4</v>
      </c>
    </row>
    <row r="140" spans="1:7">
      <c r="A140" s="4">
        <v>8</v>
      </c>
      <c r="B140" s="421" t="s">
        <v>1551</v>
      </c>
      <c r="C140" s="421"/>
      <c r="D140" s="421" t="s">
        <v>252</v>
      </c>
      <c r="E140" s="521"/>
      <c r="F140" s="1420">
        <v>2</v>
      </c>
      <c r="G140" s="1420">
        <v>5</v>
      </c>
    </row>
    <row r="141" spans="1:7">
      <c r="A141" s="4">
        <v>8</v>
      </c>
      <c r="B141" s="421" t="s">
        <v>1551</v>
      </c>
      <c r="C141" s="421"/>
      <c r="D141" s="421" t="s">
        <v>252</v>
      </c>
      <c r="E141" s="521"/>
      <c r="F141" s="1420">
        <v>1</v>
      </c>
      <c r="G141" s="1420">
        <v>6</v>
      </c>
    </row>
    <row r="142" spans="1:7">
      <c r="A142">
        <v>8</v>
      </c>
      <c r="B142" s="1616" t="s">
        <v>1551</v>
      </c>
      <c r="C142" s="1619"/>
      <c r="D142" s="1620" t="s">
        <v>5486</v>
      </c>
      <c r="E142" s="1637"/>
      <c r="F142" s="1638">
        <v>6</v>
      </c>
      <c r="G142" s="1638">
        <v>1</v>
      </c>
    </row>
    <row r="143" spans="1:7">
      <c r="A143">
        <v>8</v>
      </c>
      <c r="B143" s="1616" t="s">
        <v>1551</v>
      </c>
      <c r="C143" s="1619"/>
      <c r="D143" s="1620" t="s">
        <v>5486</v>
      </c>
      <c r="E143" s="1637"/>
      <c r="F143" s="1638">
        <v>5</v>
      </c>
      <c r="G143" s="1638">
        <v>2</v>
      </c>
    </row>
    <row r="144" spans="1:7">
      <c r="A144">
        <v>8</v>
      </c>
      <c r="B144" s="1616" t="s">
        <v>1551</v>
      </c>
      <c r="C144" s="1619"/>
      <c r="D144" s="1620" t="s">
        <v>5486</v>
      </c>
      <c r="E144" s="1637"/>
      <c r="F144" s="1638">
        <v>4</v>
      </c>
      <c r="G144" s="1638">
        <v>3</v>
      </c>
    </row>
    <row r="145" spans="1:7">
      <c r="A145">
        <v>8</v>
      </c>
      <c r="B145" s="1616" t="s">
        <v>1551</v>
      </c>
      <c r="C145" s="1619"/>
      <c r="D145" s="1620" t="s">
        <v>5486</v>
      </c>
      <c r="E145" s="1637"/>
      <c r="F145" s="1638">
        <v>3</v>
      </c>
      <c r="G145" s="1638">
        <v>4</v>
      </c>
    </row>
    <row r="146" spans="1:7">
      <c r="A146">
        <v>8</v>
      </c>
      <c r="B146" s="1616" t="s">
        <v>1551</v>
      </c>
      <c r="C146" s="1619"/>
      <c r="D146" s="1620" t="s">
        <v>5486</v>
      </c>
      <c r="E146" s="1637"/>
      <c r="F146" s="1638">
        <v>2</v>
      </c>
      <c r="G146" s="1638">
        <v>5</v>
      </c>
    </row>
    <row r="147" spans="1:7">
      <c r="A147">
        <v>8</v>
      </c>
      <c r="B147" s="1616" t="s">
        <v>1551</v>
      </c>
      <c r="C147" s="1619"/>
      <c r="D147" s="1620" t="s">
        <v>5486</v>
      </c>
      <c r="E147" s="1637"/>
      <c r="F147" s="1638">
        <v>1</v>
      </c>
      <c r="G147" s="1638">
        <v>6</v>
      </c>
    </row>
    <row r="148" spans="1:7">
      <c r="A148" s="1989">
        <v>9</v>
      </c>
      <c r="B148" s="1951" t="s">
        <v>1552</v>
      </c>
      <c r="C148" s="1951" t="s">
        <v>123</v>
      </c>
      <c r="D148" s="1952" t="s">
        <v>277</v>
      </c>
      <c r="E148" s="1991">
        <v>44815</v>
      </c>
      <c r="F148" s="422">
        <v>6</v>
      </c>
      <c r="G148" s="422">
        <v>1</v>
      </c>
    </row>
    <row r="149" spans="1:7">
      <c r="A149" s="1989">
        <v>9</v>
      </c>
      <c r="B149" s="1951" t="s">
        <v>1552</v>
      </c>
      <c r="C149" s="1951" t="s">
        <v>123</v>
      </c>
      <c r="D149" s="1952" t="s">
        <v>277</v>
      </c>
      <c r="E149" s="1991">
        <v>44815</v>
      </c>
      <c r="F149" s="422">
        <v>5</v>
      </c>
      <c r="G149" s="422">
        <v>2</v>
      </c>
    </row>
    <row r="150" spans="1:7">
      <c r="A150" s="1989">
        <v>9</v>
      </c>
      <c r="B150" s="1951" t="s">
        <v>1552</v>
      </c>
      <c r="C150" s="1951" t="s">
        <v>172</v>
      </c>
      <c r="D150" s="1952" t="s">
        <v>277</v>
      </c>
      <c r="E150" s="1991">
        <v>44815</v>
      </c>
      <c r="F150" s="422">
        <v>4</v>
      </c>
      <c r="G150" s="422">
        <v>3</v>
      </c>
    </row>
    <row r="151" spans="1:7">
      <c r="A151" s="1989">
        <v>9</v>
      </c>
      <c r="B151" s="1951" t="s">
        <v>1552</v>
      </c>
      <c r="C151" s="1951" t="s">
        <v>122</v>
      </c>
      <c r="D151" s="1952" t="s">
        <v>277</v>
      </c>
      <c r="E151" s="1991">
        <v>44815</v>
      </c>
      <c r="F151" s="422">
        <v>3</v>
      </c>
      <c r="G151" s="422">
        <v>4</v>
      </c>
    </row>
    <row r="152" spans="1:7">
      <c r="A152" s="1989">
        <v>9</v>
      </c>
      <c r="B152" s="1951" t="s">
        <v>1552</v>
      </c>
      <c r="C152" s="1951" t="s">
        <v>77</v>
      </c>
      <c r="D152" s="1952" t="s">
        <v>277</v>
      </c>
      <c r="E152" s="1991">
        <v>44815</v>
      </c>
      <c r="F152" s="422">
        <v>2</v>
      </c>
      <c r="G152" s="422">
        <v>5</v>
      </c>
    </row>
    <row r="153" spans="1:7">
      <c r="A153" s="1989">
        <v>9</v>
      </c>
      <c r="B153" s="1951" t="s">
        <v>1552</v>
      </c>
      <c r="C153" s="1951" t="s">
        <v>134</v>
      </c>
      <c r="D153" s="1952" t="s">
        <v>277</v>
      </c>
      <c r="E153" s="1991">
        <v>44815</v>
      </c>
      <c r="F153" s="422">
        <v>1</v>
      </c>
      <c r="G153" s="422">
        <v>6</v>
      </c>
    </row>
    <row r="154" spans="1:7">
      <c r="A154" s="1977">
        <v>9</v>
      </c>
      <c r="B154" s="1450" t="s">
        <v>1552</v>
      </c>
      <c r="C154" s="1450"/>
      <c r="D154" s="1450" t="s">
        <v>252</v>
      </c>
      <c r="E154" s="1945"/>
      <c r="F154" s="1946">
        <v>6</v>
      </c>
      <c r="G154" s="1946">
        <v>1</v>
      </c>
    </row>
    <row r="155" spans="1:7">
      <c r="A155" s="1977">
        <v>9</v>
      </c>
      <c r="B155" s="421" t="s">
        <v>1552</v>
      </c>
      <c r="C155" s="421"/>
      <c r="D155" s="421" t="s">
        <v>252</v>
      </c>
      <c r="E155" s="521"/>
      <c r="F155" s="422">
        <v>5</v>
      </c>
      <c r="G155" s="422">
        <v>2</v>
      </c>
    </row>
    <row r="156" spans="1:7">
      <c r="A156" s="1977">
        <v>9</v>
      </c>
      <c r="B156" s="421" t="s">
        <v>1552</v>
      </c>
      <c r="C156" s="421"/>
      <c r="D156" s="421" t="s">
        <v>252</v>
      </c>
      <c r="E156" s="521"/>
      <c r="F156" s="422">
        <v>4</v>
      </c>
      <c r="G156" s="422">
        <v>3</v>
      </c>
    </row>
    <row r="157" spans="1:7">
      <c r="A157" s="1977">
        <v>9</v>
      </c>
      <c r="B157" s="421" t="s">
        <v>1552</v>
      </c>
      <c r="C157" s="421"/>
      <c r="D157" s="421" t="s">
        <v>252</v>
      </c>
      <c r="E157" s="521"/>
      <c r="F157" s="422">
        <v>3</v>
      </c>
      <c r="G157" s="422">
        <v>4</v>
      </c>
    </row>
    <row r="158" spans="1:7">
      <c r="A158" s="1977">
        <v>9</v>
      </c>
      <c r="B158" s="421" t="s">
        <v>1552</v>
      </c>
      <c r="C158" s="421"/>
      <c r="D158" s="421" t="s">
        <v>252</v>
      </c>
      <c r="E158" s="521"/>
      <c r="F158" s="422">
        <v>2</v>
      </c>
      <c r="G158" s="422">
        <v>5</v>
      </c>
    </row>
    <row r="159" spans="1:7">
      <c r="A159" s="1977">
        <v>9</v>
      </c>
      <c r="B159" s="421" t="s">
        <v>1552</v>
      </c>
      <c r="C159" s="421"/>
      <c r="D159" s="421" t="s">
        <v>252</v>
      </c>
      <c r="E159" s="521"/>
      <c r="F159" s="422">
        <v>1</v>
      </c>
      <c r="G159" s="422">
        <v>6</v>
      </c>
    </row>
    <row r="160" spans="1:7">
      <c r="A160" s="1989">
        <v>9</v>
      </c>
      <c r="B160" s="1616" t="s">
        <v>1552</v>
      </c>
      <c r="C160" s="1619"/>
      <c r="D160" s="1620" t="s">
        <v>5486</v>
      </c>
      <c r="E160" s="1637"/>
      <c r="F160" s="1638">
        <v>6</v>
      </c>
      <c r="G160" s="1638">
        <v>1</v>
      </c>
    </row>
    <row r="161" spans="1:7">
      <c r="A161" s="1989">
        <v>9</v>
      </c>
      <c r="B161" s="1616" t="s">
        <v>1552</v>
      </c>
      <c r="C161" s="1619"/>
      <c r="D161" s="1620" t="s">
        <v>5486</v>
      </c>
      <c r="E161" s="1637"/>
      <c r="F161" s="1638">
        <v>5</v>
      </c>
      <c r="G161" s="1638">
        <v>2</v>
      </c>
    </row>
    <row r="162" spans="1:7">
      <c r="A162" s="1989">
        <v>9</v>
      </c>
      <c r="B162" s="1616" t="s">
        <v>1552</v>
      </c>
      <c r="C162" s="1619"/>
      <c r="D162" s="1620" t="s">
        <v>5486</v>
      </c>
      <c r="E162" s="1637"/>
      <c r="F162" s="1638">
        <v>4</v>
      </c>
      <c r="G162" s="1638">
        <v>3</v>
      </c>
    </row>
    <row r="163" spans="1:7">
      <c r="A163" s="1989">
        <v>9</v>
      </c>
      <c r="B163" s="1616" t="s">
        <v>1552</v>
      </c>
      <c r="C163" s="1619"/>
      <c r="D163" s="1620" t="s">
        <v>5486</v>
      </c>
      <c r="E163" s="1637"/>
      <c r="F163" s="1638">
        <v>3</v>
      </c>
      <c r="G163" s="1638">
        <v>4</v>
      </c>
    </row>
    <row r="164" spans="1:7">
      <c r="A164" s="1989">
        <v>9</v>
      </c>
      <c r="B164" s="1616" t="s">
        <v>1552</v>
      </c>
      <c r="C164" s="1619"/>
      <c r="D164" s="1620" t="s">
        <v>5486</v>
      </c>
      <c r="E164" s="1637"/>
      <c r="F164" s="1638">
        <v>2</v>
      </c>
      <c r="G164" s="1638">
        <v>5</v>
      </c>
    </row>
    <row r="165" spans="1:7">
      <c r="A165" s="1989">
        <v>9</v>
      </c>
      <c r="B165" s="1616" t="s">
        <v>1552</v>
      </c>
      <c r="C165" s="1619"/>
      <c r="D165" s="1620" t="s">
        <v>5486</v>
      </c>
      <c r="E165" s="1637"/>
      <c r="F165" s="1638">
        <v>1</v>
      </c>
      <c r="G165" s="1638">
        <v>6</v>
      </c>
    </row>
    <row r="166" spans="1:7">
      <c r="A166" s="1988">
        <v>10</v>
      </c>
      <c r="B166" s="1951" t="s">
        <v>1553</v>
      </c>
      <c r="C166" s="1951" t="s">
        <v>123</v>
      </c>
      <c r="D166" s="1952" t="s">
        <v>277</v>
      </c>
      <c r="E166" s="1991">
        <v>44815</v>
      </c>
      <c r="F166" s="422">
        <v>6</v>
      </c>
      <c r="G166" s="422">
        <v>1</v>
      </c>
    </row>
    <row r="167" spans="1:7">
      <c r="A167" s="1988">
        <v>10</v>
      </c>
      <c r="B167" s="1951" t="s">
        <v>1553</v>
      </c>
      <c r="C167" s="1951" t="s">
        <v>77</v>
      </c>
      <c r="D167" s="1952" t="s">
        <v>277</v>
      </c>
      <c r="E167" s="1991">
        <v>44815</v>
      </c>
      <c r="F167" s="422">
        <v>5</v>
      </c>
      <c r="G167" s="422">
        <v>2</v>
      </c>
    </row>
    <row r="168" spans="1:7">
      <c r="A168" s="1988">
        <v>10</v>
      </c>
      <c r="B168" s="1951" t="s">
        <v>1553</v>
      </c>
      <c r="C168" s="1951" t="s">
        <v>77</v>
      </c>
      <c r="D168" s="1952" t="s">
        <v>277</v>
      </c>
      <c r="E168" s="1991">
        <v>44815</v>
      </c>
      <c r="F168" s="422">
        <v>4</v>
      </c>
      <c r="G168" s="422">
        <v>3</v>
      </c>
    </row>
    <row r="169" spans="1:7">
      <c r="A169" s="1988">
        <v>10</v>
      </c>
      <c r="B169" s="1951" t="s">
        <v>1553</v>
      </c>
      <c r="C169" s="1951" t="s">
        <v>90</v>
      </c>
      <c r="D169" s="1952" t="s">
        <v>277</v>
      </c>
      <c r="E169" s="1991">
        <v>44815</v>
      </c>
      <c r="F169" s="422">
        <v>3</v>
      </c>
      <c r="G169" s="422">
        <v>4</v>
      </c>
    </row>
    <row r="170" spans="1:7">
      <c r="A170" s="1988">
        <v>10</v>
      </c>
      <c r="B170" s="1951" t="s">
        <v>1553</v>
      </c>
      <c r="C170" s="1951" t="s">
        <v>6249</v>
      </c>
      <c r="D170" s="1952" t="s">
        <v>277</v>
      </c>
      <c r="E170" s="1991">
        <v>44815</v>
      </c>
      <c r="F170" s="422">
        <v>2</v>
      </c>
      <c r="G170" s="422">
        <v>5</v>
      </c>
    </row>
    <row r="171" spans="1:7">
      <c r="A171" s="1988">
        <v>10</v>
      </c>
      <c r="B171" s="1951" t="s">
        <v>1553</v>
      </c>
      <c r="C171" s="1951" t="s">
        <v>123</v>
      </c>
      <c r="D171" s="1952" t="s">
        <v>277</v>
      </c>
      <c r="E171" s="1991">
        <v>44815</v>
      </c>
      <c r="F171" s="422">
        <v>1</v>
      </c>
      <c r="G171" s="422">
        <v>6</v>
      </c>
    </row>
    <row r="172" spans="1:7">
      <c r="A172" s="4">
        <v>10</v>
      </c>
      <c r="B172" s="1450" t="s">
        <v>1553</v>
      </c>
      <c r="C172" s="1450"/>
      <c r="D172" s="1450" t="s">
        <v>252</v>
      </c>
      <c r="E172" s="1945"/>
      <c r="F172" s="1947">
        <v>6</v>
      </c>
      <c r="G172" s="1947">
        <v>1</v>
      </c>
    </row>
    <row r="173" spans="1:7">
      <c r="A173" s="4">
        <v>10</v>
      </c>
      <c r="B173" s="421" t="s">
        <v>1553</v>
      </c>
      <c r="C173" s="421"/>
      <c r="D173" s="421" t="s">
        <v>252</v>
      </c>
      <c r="E173" s="521"/>
      <c r="F173" s="1420">
        <v>5</v>
      </c>
      <c r="G173" s="1420">
        <v>2</v>
      </c>
    </row>
    <row r="174" spans="1:7">
      <c r="A174" s="4">
        <v>10</v>
      </c>
      <c r="B174" s="421" t="s">
        <v>1553</v>
      </c>
      <c r="C174" s="421"/>
      <c r="D174" s="421" t="s">
        <v>252</v>
      </c>
      <c r="E174" s="521"/>
      <c r="F174" s="1420">
        <v>4</v>
      </c>
      <c r="G174" s="1420">
        <v>3</v>
      </c>
    </row>
    <row r="175" spans="1:7">
      <c r="A175" s="4">
        <v>10</v>
      </c>
      <c r="B175" s="421" t="s">
        <v>1553</v>
      </c>
      <c r="C175" s="421"/>
      <c r="D175" s="421" t="s">
        <v>252</v>
      </c>
      <c r="E175" s="521"/>
      <c r="F175" s="1420">
        <v>3</v>
      </c>
      <c r="G175" s="1420">
        <v>4</v>
      </c>
    </row>
    <row r="176" spans="1:7">
      <c r="A176" s="4">
        <v>10</v>
      </c>
      <c r="B176" s="421" t="s">
        <v>1553</v>
      </c>
      <c r="C176" s="421"/>
      <c r="D176" s="421" t="s">
        <v>252</v>
      </c>
      <c r="E176" s="521"/>
      <c r="F176" s="1420">
        <v>2</v>
      </c>
      <c r="G176" s="1420">
        <v>5</v>
      </c>
    </row>
    <row r="177" spans="1:7">
      <c r="A177" s="4">
        <v>10</v>
      </c>
      <c r="B177" s="421" t="s">
        <v>1553</v>
      </c>
      <c r="C177" s="421"/>
      <c r="D177" s="421" t="s">
        <v>252</v>
      </c>
      <c r="E177" s="521"/>
      <c r="F177" s="1420">
        <v>1</v>
      </c>
      <c r="G177" s="1420">
        <v>6</v>
      </c>
    </row>
    <row r="178" spans="1:7">
      <c r="A178">
        <v>10</v>
      </c>
      <c r="B178" s="1616" t="s">
        <v>1553</v>
      </c>
      <c r="C178" s="1619"/>
      <c r="D178" s="1620" t="s">
        <v>5486</v>
      </c>
      <c r="E178" s="1637"/>
      <c r="F178" s="1638">
        <v>6</v>
      </c>
      <c r="G178" s="1638">
        <v>1</v>
      </c>
    </row>
    <row r="179" spans="1:7">
      <c r="A179">
        <v>10</v>
      </c>
      <c r="B179" s="1616" t="s">
        <v>1553</v>
      </c>
      <c r="C179" s="1619"/>
      <c r="D179" s="1620" t="s">
        <v>5486</v>
      </c>
      <c r="E179" s="1637"/>
      <c r="F179" s="1638">
        <v>5</v>
      </c>
      <c r="G179" s="1638">
        <v>2</v>
      </c>
    </row>
    <row r="180" spans="1:7">
      <c r="A180">
        <v>10</v>
      </c>
      <c r="B180" s="1616" t="s">
        <v>1553</v>
      </c>
      <c r="C180" s="1619"/>
      <c r="D180" s="1620" t="s">
        <v>5486</v>
      </c>
      <c r="E180" s="1637"/>
      <c r="F180" s="1638">
        <v>4</v>
      </c>
      <c r="G180" s="1638">
        <v>3</v>
      </c>
    </row>
    <row r="181" spans="1:7">
      <c r="A181">
        <v>10</v>
      </c>
      <c r="B181" s="1616" t="s">
        <v>1553</v>
      </c>
      <c r="C181" s="1619"/>
      <c r="D181" s="1620" t="s">
        <v>5486</v>
      </c>
      <c r="E181" s="1637"/>
      <c r="F181" s="1638">
        <v>3</v>
      </c>
      <c r="G181" s="1638">
        <v>4</v>
      </c>
    </row>
    <row r="182" spans="1:7">
      <c r="A182">
        <v>10</v>
      </c>
      <c r="B182" s="1616" t="s">
        <v>1553</v>
      </c>
      <c r="C182" s="1619"/>
      <c r="D182" s="1620" t="s">
        <v>5486</v>
      </c>
      <c r="E182" s="1637"/>
      <c r="F182" s="1638">
        <v>2</v>
      </c>
      <c r="G182" s="1638">
        <v>5</v>
      </c>
    </row>
    <row r="183" spans="1:7">
      <c r="A183">
        <v>10</v>
      </c>
      <c r="B183" s="1616" t="s">
        <v>1553</v>
      </c>
      <c r="C183" s="1619"/>
      <c r="D183" s="1620" t="s">
        <v>5486</v>
      </c>
      <c r="E183" s="1637"/>
      <c r="F183" s="1638">
        <v>1</v>
      </c>
      <c r="G183" s="1638">
        <v>6</v>
      </c>
    </row>
    <row r="184" spans="1:7">
      <c r="A184" s="1989">
        <v>11</v>
      </c>
      <c r="B184" s="1951" t="s">
        <v>1554</v>
      </c>
      <c r="C184" s="1951" t="s">
        <v>196</v>
      </c>
      <c r="D184" s="1952" t="s">
        <v>277</v>
      </c>
      <c r="E184" s="1991">
        <v>44815</v>
      </c>
      <c r="F184" s="1638">
        <v>6</v>
      </c>
      <c r="G184" s="1638">
        <v>1</v>
      </c>
    </row>
    <row r="185" spans="1:7">
      <c r="A185" s="1989">
        <v>11</v>
      </c>
      <c r="B185" s="1951" t="s">
        <v>1554</v>
      </c>
      <c r="C185" s="1951" t="s">
        <v>206</v>
      </c>
      <c r="D185" s="1952" t="s">
        <v>277</v>
      </c>
      <c r="E185" s="1991">
        <v>44815</v>
      </c>
      <c r="F185" s="1638">
        <v>5</v>
      </c>
      <c r="G185" s="1638">
        <v>2</v>
      </c>
    </row>
    <row r="186" spans="1:7">
      <c r="A186" s="1989">
        <v>11</v>
      </c>
      <c r="B186" s="1951" t="s">
        <v>1554</v>
      </c>
      <c r="C186" s="1951" t="s">
        <v>966</v>
      </c>
      <c r="D186" s="1952" t="s">
        <v>277</v>
      </c>
      <c r="E186" s="1991">
        <v>44815</v>
      </c>
      <c r="F186" s="1638">
        <v>4</v>
      </c>
      <c r="G186" s="1638">
        <v>3</v>
      </c>
    </row>
    <row r="187" spans="1:7">
      <c r="A187" s="1989">
        <v>11</v>
      </c>
      <c r="B187" s="1951" t="s">
        <v>1554</v>
      </c>
      <c r="C187" s="1951" t="s">
        <v>6250</v>
      </c>
      <c r="D187" s="1952" t="s">
        <v>277</v>
      </c>
      <c r="E187" s="1991">
        <v>44815</v>
      </c>
      <c r="F187" s="1638">
        <v>3</v>
      </c>
      <c r="G187" s="1638">
        <v>4</v>
      </c>
    </row>
    <row r="188" spans="1:7">
      <c r="A188" s="1989">
        <v>11</v>
      </c>
      <c r="B188" s="1951" t="s">
        <v>1554</v>
      </c>
      <c r="C188" s="1951" t="s">
        <v>52</v>
      </c>
      <c r="D188" s="1952" t="s">
        <v>277</v>
      </c>
      <c r="E188" s="1991">
        <v>44815</v>
      </c>
      <c r="F188" s="1638">
        <v>2</v>
      </c>
      <c r="G188" s="1638">
        <v>5</v>
      </c>
    </row>
    <row r="189" spans="1:7">
      <c r="A189" s="1989">
        <v>11</v>
      </c>
      <c r="B189" s="1951" t="s">
        <v>1554</v>
      </c>
      <c r="C189" s="1951" t="s">
        <v>6251</v>
      </c>
      <c r="D189" s="1952" t="s">
        <v>277</v>
      </c>
      <c r="E189" s="1991">
        <v>44815</v>
      </c>
      <c r="F189" s="1638">
        <v>1</v>
      </c>
      <c r="G189" s="1638">
        <v>6</v>
      </c>
    </row>
    <row r="190" spans="1:7">
      <c r="A190" s="1977">
        <v>11</v>
      </c>
      <c r="B190" s="1450" t="s">
        <v>1554</v>
      </c>
      <c r="C190" s="1450"/>
      <c r="D190" s="1450" t="s">
        <v>252</v>
      </c>
      <c r="E190" s="1945"/>
      <c r="F190" s="1946">
        <v>6</v>
      </c>
      <c r="G190" s="1946">
        <v>1</v>
      </c>
    </row>
    <row r="191" spans="1:7">
      <c r="A191" s="1977">
        <v>11</v>
      </c>
      <c r="B191" s="421" t="s">
        <v>1554</v>
      </c>
      <c r="C191" s="421"/>
      <c r="D191" s="421" t="s">
        <v>252</v>
      </c>
      <c r="E191" s="521"/>
      <c r="F191" s="422">
        <v>5</v>
      </c>
      <c r="G191" s="422">
        <v>2</v>
      </c>
    </row>
    <row r="192" spans="1:7">
      <c r="A192" s="1977">
        <v>11</v>
      </c>
      <c r="B192" s="421" t="s">
        <v>1554</v>
      </c>
      <c r="C192" s="421"/>
      <c r="D192" s="421" t="s">
        <v>252</v>
      </c>
      <c r="E192" s="521"/>
      <c r="F192" s="422">
        <v>4</v>
      </c>
      <c r="G192" s="422">
        <v>3</v>
      </c>
    </row>
    <row r="193" spans="1:7">
      <c r="A193" s="1977">
        <v>11</v>
      </c>
      <c r="B193" s="421" t="s">
        <v>1554</v>
      </c>
      <c r="C193" s="421"/>
      <c r="D193" s="421" t="s">
        <v>252</v>
      </c>
      <c r="E193" s="521"/>
      <c r="F193" s="422">
        <v>3</v>
      </c>
      <c r="G193" s="422">
        <v>4</v>
      </c>
    </row>
    <row r="194" spans="1:7">
      <c r="A194" s="1977">
        <v>11</v>
      </c>
      <c r="B194" s="421" t="s">
        <v>1554</v>
      </c>
      <c r="C194" s="421"/>
      <c r="D194" s="421" t="s">
        <v>252</v>
      </c>
      <c r="E194" s="521"/>
      <c r="F194" s="422">
        <v>2</v>
      </c>
      <c r="G194" s="422">
        <v>5</v>
      </c>
    </row>
    <row r="195" spans="1:7">
      <c r="A195" s="1977">
        <v>11</v>
      </c>
      <c r="B195" s="421" t="s">
        <v>1554</v>
      </c>
      <c r="C195" s="421"/>
      <c r="D195" s="421" t="s">
        <v>252</v>
      </c>
      <c r="E195" s="521"/>
      <c r="F195" s="422">
        <v>1</v>
      </c>
      <c r="G195" s="422">
        <v>6</v>
      </c>
    </row>
    <row r="196" spans="1:7">
      <c r="A196" s="1989">
        <v>11</v>
      </c>
      <c r="B196" s="1616" t="s">
        <v>1554</v>
      </c>
      <c r="C196" s="1619"/>
      <c r="D196" s="1620" t="s">
        <v>5486</v>
      </c>
      <c r="E196" s="1637"/>
      <c r="F196" s="1638">
        <v>6</v>
      </c>
      <c r="G196" s="1638">
        <v>1</v>
      </c>
    </row>
    <row r="197" spans="1:7">
      <c r="A197" s="1989">
        <v>11</v>
      </c>
      <c r="B197" s="1616" t="s">
        <v>1554</v>
      </c>
      <c r="C197" s="1619"/>
      <c r="D197" s="1620" t="s">
        <v>5486</v>
      </c>
      <c r="E197" s="1637"/>
      <c r="F197" s="1638">
        <v>5</v>
      </c>
      <c r="G197" s="1638">
        <v>2</v>
      </c>
    </row>
    <row r="198" spans="1:7">
      <c r="A198" s="1989">
        <v>11</v>
      </c>
      <c r="B198" s="1616" t="s">
        <v>1554</v>
      </c>
      <c r="C198" s="1619"/>
      <c r="D198" s="1620" t="s">
        <v>5486</v>
      </c>
      <c r="E198" s="1637"/>
      <c r="F198" s="1638">
        <v>4</v>
      </c>
      <c r="G198" s="1638">
        <v>3</v>
      </c>
    </row>
    <row r="199" spans="1:7">
      <c r="A199" s="1989">
        <v>11</v>
      </c>
      <c r="B199" s="1616" t="s">
        <v>1554</v>
      </c>
      <c r="C199" s="1619"/>
      <c r="D199" s="1620" t="s">
        <v>5486</v>
      </c>
      <c r="E199" s="1637"/>
      <c r="F199" s="1638">
        <v>3</v>
      </c>
      <c r="G199" s="1638">
        <v>4</v>
      </c>
    </row>
    <row r="200" spans="1:7">
      <c r="A200" s="1989">
        <v>11</v>
      </c>
      <c r="B200" s="1616" t="s">
        <v>1554</v>
      </c>
      <c r="C200" s="1619"/>
      <c r="D200" s="1620" t="s">
        <v>5486</v>
      </c>
      <c r="E200" s="1637"/>
      <c r="F200" s="1638">
        <v>2</v>
      </c>
      <c r="G200" s="1638">
        <v>5</v>
      </c>
    </row>
    <row r="201" spans="1:7">
      <c r="A201" s="1989">
        <v>11</v>
      </c>
      <c r="B201" s="1616" t="s">
        <v>1554</v>
      </c>
      <c r="C201" s="1619"/>
      <c r="D201" s="1620" t="s">
        <v>5486</v>
      </c>
      <c r="E201" s="1637"/>
      <c r="F201" s="1638">
        <v>1</v>
      </c>
      <c r="G201" s="1638">
        <v>6</v>
      </c>
    </row>
    <row r="202" spans="1:7">
      <c r="A202">
        <v>12</v>
      </c>
      <c r="B202" s="1951" t="s">
        <v>1555</v>
      </c>
      <c r="C202" s="1951" t="s">
        <v>1602</v>
      </c>
      <c r="D202" s="1952" t="s">
        <v>277</v>
      </c>
      <c r="E202" s="1991">
        <v>44815</v>
      </c>
      <c r="F202" s="1638">
        <v>6</v>
      </c>
      <c r="G202" s="1638">
        <v>1</v>
      </c>
    </row>
    <row r="203" spans="1:7">
      <c r="A203">
        <v>12</v>
      </c>
      <c r="B203" s="1951" t="s">
        <v>1555</v>
      </c>
      <c r="C203" s="1951" t="s">
        <v>90</v>
      </c>
      <c r="D203" s="1952" t="s">
        <v>277</v>
      </c>
      <c r="E203" s="1991">
        <v>44815</v>
      </c>
      <c r="F203" s="1638">
        <v>5</v>
      </c>
      <c r="G203" s="1638">
        <v>2</v>
      </c>
    </row>
    <row r="204" spans="1:7">
      <c r="A204">
        <v>12</v>
      </c>
      <c r="B204" s="1951" t="s">
        <v>1555</v>
      </c>
      <c r="C204" s="1951" t="s">
        <v>117</v>
      </c>
      <c r="D204" s="1952" t="s">
        <v>277</v>
      </c>
      <c r="E204" s="1991">
        <v>44815</v>
      </c>
      <c r="F204" s="1638">
        <v>4</v>
      </c>
      <c r="G204" s="1638">
        <v>3</v>
      </c>
    </row>
    <row r="205" spans="1:7">
      <c r="A205">
        <v>12</v>
      </c>
      <c r="B205" s="1951" t="s">
        <v>1555</v>
      </c>
      <c r="C205" s="1951" t="s">
        <v>116</v>
      </c>
      <c r="D205" s="1952" t="s">
        <v>277</v>
      </c>
      <c r="E205" s="1991">
        <v>44815</v>
      </c>
      <c r="F205" s="1638">
        <v>3</v>
      </c>
      <c r="G205" s="1638">
        <v>4</v>
      </c>
    </row>
    <row r="206" spans="1:7">
      <c r="A206">
        <v>12</v>
      </c>
      <c r="B206" s="1951" t="s">
        <v>1555</v>
      </c>
      <c r="C206" s="1951" t="s">
        <v>1135</v>
      </c>
      <c r="D206" s="1952" t="s">
        <v>277</v>
      </c>
      <c r="E206" s="1991">
        <v>44815</v>
      </c>
      <c r="F206" s="1638">
        <v>2</v>
      </c>
      <c r="G206" s="1638">
        <v>5</v>
      </c>
    </row>
    <row r="207" spans="1:7">
      <c r="A207">
        <v>12</v>
      </c>
      <c r="B207" s="1951" t="s">
        <v>1555</v>
      </c>
      <c r="C207" s="1951" t="s">
        <v>117</v>
      </c>
      <c r="D207" s="1952" t="s">
        <v>277</v>
      </c>
      <c r="E207" s="1991">
        <v>44815</v>
      </c>
      <c r="F207" s="1638">
        <v>1</v>
      </c>
      <c r="G207" s="1638">
        <v>6</v>
      </c>
    </row>
    <row r="208" spans="1:7">
      <c r="A208" s="4">
        <v>12</v>
      </c>
      <c r="B208" s="1450" t="s">
        <v>1555</v>
      </c>
      <c r="C208" s="1450"/>
      <c r="D208" s="1450" t="s">
        <v>252</v>
      </c>
      <c r="E208" s="1945"/>
      <c r="F208" s="1947">
        <v>6</v>
      </c>
      <c r="G208" s="1947">
        <v>1</v>
      </c>
    </row>
    <row r="209" spans="1:7">
      <c r="A209" s="4">
        <v>12</v>
      </c>
      <c r="B209" s="421" t="s">
        <v>1555</v>
      </c>
      <c r="C209" s="421"/>
      <c r="D209" s="421" t="s">
        <v>252</v>
      </c>
      <c r="E209" s="521"/>
      <c r="F209" s="1420">
        <v>5</v>
      </c>
      <c r="G209" s="1420">
        <v>2</v>
      </c>
    </row>
    <row r="210" spans="1:7">
      <c r="A210" s="4">
        <v>12</v>
      </c>
      <c r="B210" s="421" t="s">
        <v>1555</v>
      </c>
      <c r="C210" s="421"/>
      <c r="D210" s="421" t="s">
        <v>252</v>
      </c>
      <c r="E210" s="521"/>
      <c r="F210" s="1420">
        <v>4</v>
      </c>
      <c r="G210" s="1420">
        <v>3</v>
      </c>
    </row>
    <row r="211" spans="1:7">
      <c r="A211" s="4">
        <v>12</v>
      </c>
      <c r="B211" s="421" t="s">
        <v>1555</v>
      </c>
      <c r="C211" s="421"/>
      <c r="D211" s="421" t="s">
        <v>252</v>
      </c>
      <c r="E211" s="521"/>
      <c r="F211" s="1420">
        <v>3</v>
      </c>
      <c r="G211" s="1420">
        <v>4</v>
      </c>
    </row>
    <row r="212" spans="1:7">
      <c r="A212" s="4">
        <v>12</v>
      </c>
      <c r="B212" s="421" t="s">
        <v>1555</v>
      </c>
      <c r="C212" s="421"/>
      <c r="D212" s="421" t="s">
        <v>252</v>
      </c>
      <c r="E212" s="521"/>
      <c r="F212" s="1420">
        <v>2</v>
      </c>
      <c r="G212" s="1420">
        <v>5</v>
      </c>
    </row>
    <row r="213" spans="1:7">
      <c r="A213" s="4">
        <v>12</v>
      </c>
      <c r="B213" s="421" t="s">
        <v>1555</v>
      </c>
      <c r="C213" s="421"/>
      <c r="D213" s="421" t="s">
        <v>252</v>
      </c>
      <c r="E213" s="521"/>
      <c r="F213" s="1420">
        <v>1</v>
      </c>
      <c r="G213" s="1420">
        <v>6</v>
      </c>
    </row>
    <row r="214" spans="1:7">
      <c r="A214">
        <v>12</v>
      </c>
      <c r="B214" s="1616" t="s">
        <v>1555</v>
      </c>
      <c r="C214" s="1619"/>
      <c r="D214" s="1620" t="s">
        <v>5486</v>
      </c>
      <c r="E214" s="1637"/>
      <c r="F214" s="1638">
        <v>6</v>
      </c>
      <c r="G214" s="1638">
        <v>1</v>
      </c>
    </row>
    <row r="215" spans="1:7">
      <c r="A215">
        <v>12</v>
      </c>
      <c r="B215" s="1616" t="s">
        <v>1555</v>
      </c>
      <c r="C215" s="1619"/>
      <c r="D215" s="1620" t="s">
        <v>5486</v>
      </c>
      <c r="E215" s="1637"/>
      <c r="F215" s="1638">
        <v>5</v>
      </c>
      <c r="G215" s="1638">
        <v>2</v>
      </c>
    </row>
    <row r="216" spans="1:7">
      <c r="A216">
        <v>12</v>
      </c>
      <c r="B216" s="1616" t="s">
        <v>1555</v>
      </c>
      <c r="C216" s="1619"/>
      <c r="D216" s="1620" t="s">
        <v>5486</v>
      </c>
      <c r="E216" s="1637"/>
      <c r="F216" s="1638">
        <v>4</v>
      </c>
      <c r="G216" s="1638">
        <v>3</v>
      </c>
    </row>
    <row r="217" spans="1:7">
      <c r="A217">
        <v>12</v>
      </c>
      <c r="B217" s="1616" t="s">
        <v>1555</v>
      </c>
      <c r="C217" s="1619"/>
      <c r="D217" s="1620" t="s">
        <v>5486</v>
      </c>
      <c r="E217" s="1637"/>
      <c r="F217" s="1638">
        <v>3</v>
      </c>
      <c r="G217" s="1638">
        <v>4</v>
      </c>
    </row>
    <row r="218" spans="1:7">
      <c r="A218">
        <v>12</v>
      </c>
      <c r="B218" s="1616" t="s">
        <v>1555</v>
      </c>
      <c r="C218" s="1619"/>
      <c r="D218" s="1620" t="s">
        <v>5486</v>
      </c>
      <c r="E218" s="1637"/>
      <c r="F218" s="1638">
        <v>2</v>
      </c>
      <c r="G218" s="1638">
        <v>5</v>
      </c>
    </row>
    <row r="219" spans="1:7">
      <c r="A219">
        <v>12</v>
      </c>
      <c r="B219" s="1616" t="s">
        <v>1555</v>
      </c>
      <c r="C219" s="1619"/>
      <c r="D219" s="1620" t="s">
        <v>5486</v>
      </c>
      <c r="E219" s="1637"/>
      <c r="F219" s="1638">
        <v>1</v>
      </c>
      <c r="G219" s="1638">
        <v>6</v>
      </c>
    </row>
    <row r="220" spans="1:7">
      <c r="A220" s="1989">
        <v>13</v>
      </c>
      <c r="B220" s="1951" t="s">
        <v>1556</v>
      </c>
      <c r="C220" s="1951" t="s">
        <v>122</v>
      </c>
      <c r="D220" s="1952" t="s">
        <v>277</v>
      </c>
      <c r="E220" s="1991">
        <v>44815</v>
      </c>
      <c r="F220" s="1638">
        <v>6</v>
      </c>
      <c r="G220" s="1638">
        <v>1</v>
      </c>
    </row>
    <row r="221" spans="1:7">
      <c r="A221" s="1989">
        <v>13</v>
      </c>
      <c r="B221" s="1951" t="s">
        <v>1556</v>
      </c>
      <c r="C221" s="1951" t="s">
        <v>122</v>
      </c>
      <c r="D221" s="1952" t="s">
        <v>277</v>
      </c>
      <c r="E221" s="1991">
        <v>44815</v>
      </c>
      <c r="F221" s="1638">
        <v>5</v>
      </c>
      <c r="G221" s="1638">
        <v>2</v>
      </c>
    </row>
    <row r="222" spans="1:7">
      <c r="A222" s="1989">
        <v>13</v>
      </c>
      <c r="B222" s="1951" t="s">
        <v>1556</v>
      </c>
      <c r="C222" s="1951" t="s">
        <v>6248</v>
      </c>
      <c r="D222" s="1952" t="s">
        <v>277</v>
      </c>
      <c r="E222" s="1991">
        <v>44815</v>
      </c>
      <c r="F222" s="1638">
        <v>4</v>
      </c>
      <c r="G222" s="1638">
        <v>3</v>
      </c>
    </row>
    <row r="223" spans="1:7">
      <c r="A223" s="1989">
        <v>13</v>
      </c>
      <c r="B223" s="1951" t="s">
        <v>1556</v>
      </c>
      <c r="C223" s="1951" t="s">
        <v>109</v>
      </c>
      <c r="D223" s="1952" t="s">
        <v>277</v>
      </c>
      <c r="E223" s="1991">
        <v>44815</v>
      </c>
      <c r="F223" s="1638">
        <v>3</v>
      </c>
      <c r="G223" s="1638">
        <v>4</v>
      </c>
    </row>
    <row r="224" spans="1:7">
      <c r="A224" s="1989">
        <v>13</v>
      </c>
      <c r="B224" s="1951" t="s">
        <v>1556</v>
      </c>
      <c r="C224" s="1951" t="s">
        <v>167</v>
      </c>
      <c r="D224" s="1952" t="s">
        <v>277</v>
      </c>
      <c r="E224" s="1991">
        <v>44815</v>
      </c>
      <c r="F224" s="1638">
        <v>2</v>
      </c>
      <c r="G224" s="1638">
        <v>5</v>
      </c>
    </row>
    <row r="225" spans="1:7">
      <c r="A225" s="1989">
        <v>13</v>
      </c>
      <c r="B225" s="1951" t="s">
        <v>1556</v>
      </c>
      <c r="C225" s="1951" t="s">
        <v>167</v>
      </c>
      <c r="D225" s="1952" t="s">
        <v>277</v>
      </c>
      <c r="E225" s="1991">
        <v>44815</v>
      </c>
      <c r="F225" s="1638">
        <v>1</v>
      </c>
      <c r="G225" s="1638">
        <v>6</v>
      </c>
    </row>
    <row r="226" spans="1:7">
      <c r="A226" s="1977">
        <v>13</v>
      </c>
      <c r="B226" s="1450" t="s">
        <v>1556</v>
      </c>
      <c r="C226" s="1450"/>
      <c r="D226" s="1450" t="s">
        <v>252</v>
      </c>
      <c r="E226" s="1945"/>
      <c r="F226" s="1946">
        <v>6</v>
      </c>
      <c r="G226" s="1946">
        <v>1</v>
      </c>
    </row>
    <row r="227" spans="1:7">
      <c r="A227" s="1977">
        <v>13</v>
      </c>
      <c r="B227" s="421" t="s">
        <v>1556</v>
      </c>
      <c r="C227" s="421"/>
      <c r="D227" s="421" t="s">
        <v>252</v>
      </c>
      <c r="E227" s="521"/>
      <c r="F227" s="422">
        <v>5</v>
      </c>
      <c r="G227" s="422">
        <v>2</v>
      </c>
    </row>
    <row r="228" spans="1:7">
      <c r="A228" s="1977">
        <v>13</v>
      </c>
      <c r="B228" s="421" t="s">
        <v>1556</v>
      </c>
      <c r="C228" s="421"/>
      <c r="D228" s="421" t="s">
        <v>252</v>
      </c>
      <c r="E228" s="521"/>
      <c r="F228" s="422">
        <v>4</v>
      </c>
      <c r="G228" s="422">
        <v>3</v>
      </c>
    </row>
    <row r="229" spans="1:7">
      <c r="A229" s="1977">
        <v>13</v>
      </c>
      <c r="B229" s="421" t="s">
        <v>1556</v>
      </c>
      <c r="C229" s="421"/>
      <c r="D229" s="421" t="s">
        <v>252</v>
      </c>
      <c r="E229" s="521"/>
      <c r="F229" s="422">
        <v>3</v>
      </c>
      <c r="G229" s="422">
        <v>4</v>
      </c>
    </row>
    <row r="230" spans="1:7">
      <c r="A230" s="1977">
        <v>13</v>
      </c>
      <c r="B230" s="421" t="s">
        <v>1556</v>
      </c>
      <c r="C230" s="421"/>
      <c r="D230" s="421" t="s">
        <v>252</v>
      </c>
      <c r="E230" s="521"/>
      <c r="F230" s="422">
        <v>2</v>
      </c>
      <c r="G230" s="422">
        <v>5</v>
      </c>
    </row>
    <row r="231" spans="1:7">
      <c r="A231" s="1977">
        <v>13</v>
      </c>
      <c r="B231" s="421" t="s">
        <v>1556</v>
      </c>
      <c r="C231" s="421"/>
      <c r="D231" s="421" t="s">
        <v>252</v>
      </c>
      <c r="E231" s="521"/>
      <c r="F231" s="422">
        <v>1</v>
      </c>
      <c r="G231" s="422">
        <v>6</v>
      </c>
    </row>
    <row r="232" spans="1:7">
      <c r="A232" s="1989">
        <v>13</v>
      </c>
      <c r="B232" s="1616" t="s">
        <v>1556</v>
      </c>
      <c r="C232" s="1619"/>
      <c r="D232" s="1620" t="s">
        <v>5486</v>
      </c>
      <c r="E232" s="1637"/>
      <c r="F232" s="1638">
        <v>6</v>
      </c>
      <c r="G232" s="1638">
        <v>1</v>
      </c>
    </row>
    <row r="233" spans="1:7">
      <c r="A233" s="1989">
        <v>13</v>
      </c>
      <c r="B233" s="1616" t="s">
        <v>1556</v>
      </c>
      <c r="C233" s="1619"/>
      <c r="D233" s="1620" t="s">
        <v>5486</v>
      </c>
      <c r="E233" s="1637"/>
      <c r="F233" s="1638">
        <v>5</v>
      </c>
      <c r="G233" s="1638">
        <v>2</v>
      </c>
    </row>
    <row r="234" spans="1:7">
      <c r="A234" s="1989">
        <v>13</v>
      </c>
      <c r="B234" s="1616" t="s">
        <v>1556</v>
      </c>
      <c r="C234" s="1619"/>
      <c r="D234" s="1620" t="s">
        <v>5486</v>
      </c>
      <c r="E234" s="1637"/>
      <c r="F234" s="1638">
        <v>4</v>
      </c>
      <c r="G234" s="1638">
        <v>3</v>
      </c>
    </row>
    <row r="235" spans="1:7">
      <c r="A235" s="1989">
        <v>13</v>
      </c>
      <c r="B235" s="1616" t="s">
        <v>1556</v>
      </c>
      <c r="C235" s="1619"/>
      <c r="D235" s="1620" t="s">
        <v>5486</v>
      </c>
      <c r="E235" s="1637"/>
      <c r="F235" s="1638">
        <v>3</v>
      </c>
      <c r="G235" s="1638">
        <v>4</v>
      </c>
    </row>
    <row r="236" spans="1:7">
      <c r="A236" s="1989">
        <v>13</v>
      </c>
      <c r="B236" s="1616" t="s">
        <v>1556</v>
      </c>
      <c r="C236" s="1619"/>
      <c r="D236" s="1620" t="s">
        <v>5486</v>
      </c>
      <c r="E236" s="1637"/>
      <c r="F236" s="1638">
        <v>2</v>
      </c>
      <c r="G236" s="1638">
        <v>5</v>
      </c>
    </row>
    <row r="237" spans="1:7">
      <c r="A237" s="1989">
        <v>13</v>
      </c>
      <c r="B237" s="1616" t="s">
        <v>1556</v>
      </c>
      <c r="C237" s="1619"/>
      <c r="D237" s="1620" t="s">
        <v>5486</v>
      </c>
      <c r="E237" s="1637"/>
      <c r="F237" s="1638">
        <v>1</v>
      </c>
      <c r="G237" s="1638">
        <v>6</v>
      </c>
    </row>
    <row r="238" spans="1:7">
      <c r="A238">
        <v>14</v>
      </c>
      <c r="B238" s="1951" t="s">
        <v>1557</v>
      </c>
      <c r="C238" s="1951" t="s">
        <v>115</v>
      </c>
      <c r="D238" s="1952" t="s">
        <v>277</v>
      </c>
      <c r="E238" s="1991">
        <v>44815</v>
      </c>
      <c r="F238" s="1638">
        <v>6</v>
      </c>
      <c r="G238" s="1638">
        <v>1</v>
      </c>
    </row>
    <row r="239" spans="1:7">
      <c r="A239">
        <v>14</v>
      </c>
      <c r="B239" s="1951" t="s">
        <v>1557</v>
      </c>
      <c r="C239" s="1951" t="s">
        <v>177</v>
      </c>
      <c r="D239" s="1952" t="s">
        <v>277</v>
      </c>
      <c r="E239" s="1991">
        <v>44815</v>
      </c>
      <c r="F239" s="1638">
        <v>5</v>
      </c>
      <c r="G239" s="1638">
        <v>2</v>
      </c>
    </row>
    <row r="240" spans="1:7">
      <c r="A240">
        <v>14</v>
      </c>
      <c r="B240" s="1951" t="s">
        <v>1557</v>
      </c>
      <c r="C240" s="1951" t="s">
        <v>122</v>
      </c>
      <c r="D240" s="1952" t="s">
        <v>277</v>
      </c>
      <c r="E240" s="1991">
        <v>44815</v>
      </c>
      <c r="F240" s="1638">
        <v>4</v>
      </c>
      <c r="G240" s="1638">
        <v>3</v>
      </c>
    </row>
    <row r="241" spans="1:7">
      <c r="A241">
        <v>14</v>
      </c>
      <c r="B241" s="1951" t="s">
        <v>1557</v>
      </c>
      <c r="C241" s="1951" t="s">
        <v>177</v>
      </c>
      <c r="D241" s="1952" t="s">
        <v>277</v>
      </c>
      <c r="E241" s="1991">
        <v>44815</v>
      </c>
      <c r="F241" s="1638">
        <v>3</v>
      </c>
      <c r="G241" s="1638">
        <v>4</v>
      </c>
    </row>
    <row r="242" spans="1:7">
      <c r="A242">
        <v>14</v>
      </c>
      <c r="B242" s="1951" t="s">
        <v>1557</v>
      </c>
      <c r="C242" s="1951" t="s">
        <v>134</v>
      </c>
      <c r="D242" s="1952" t="s">
        <v>277</v>
      </c>
      <c r="E242" s="1991">
        <v>44815</v>
      </c>
      <c r="F242" s="1638">
        <v>2</v>
      </c>
      <c r="G242" s="1638">
        <v>5</v>
      </c>
    </row>
    <row r="243" spans="1:7">
      <c r="A243">
        <v>14</v>
      </c>
      <c r="B243" s="1951" t="s">
        <v>1557</v>
      </c>
      <c r="C243" s="1951" t="s">
        <v>114</v>
      </c>
      <c r="D243" s="1952" t="s">
        <v>277</v>
      </c>
      <c r="E243" s="1991">
        <v>44815</v>
      </c>
      <c r="F243" s="1638">
        <v>1</v>
      </c>
      <c r="G243" s="1638">
        <v>6</v>
      </c>
    </row>
    <row r="244" spans="1:7">
      <c r="A244" s="4">
        <v>14</v>
      </c>
      <c r="B244" s="1450" t="s">
        <v>1557</v>
      </c>
      <c r="C244" s="1450"/>
      <c r="D244" s="1450" t="s">
        <v>252</v>
      </c>
      <c r="E244" s="1945"/>
      <c r="F244" s="1947">
        <v>6</v>
      </c>
      <c r="G244" s="1947">
        <v>1</v>
      </c>
    </row>
    <row r="245" spans="1:7">
      <c r="A245" s="4">
        <v>14</v>
      </c>
      <c r="B245" s="421" t="s">
        <v>1557</v>
      </c>
      <c r="C245" s="421"/>
      <c r="D245" s="421" t="s">
        <v>252</v>
      </c>
      <c r="E245" s="521"/>
      <c r="F245" s="1420">
        <v>5</v>
      </c>
      <c r="G245" s="1420">
        <v>2</v>
      </c>
    </row>
    <row r="246" spans="1:7">
      <c r="A246" s="4">
        <v>14</v>
      </c>
      <c r="B246" s="421" t="s">
        <v>1557</v>
      </c>
      <c r="C246" s="421"/>
      <c r="D246" s="421" t="s">
        <v>252</v>
      </c>
      <c r="E246" s="521"/>
      <c r="F246" s="1420">
        <v>4</v>
      </c>
      <c r="G246" s="1420">
        <v>3</v>
      </c>
    </row>
    <row r="247" spans="1:7">
      <c r="A247" s="4">
        <v>14</v>
      </c>
      <c r="B247" s="421" t="s">
        <v>1557</v>
      </c>
      <c r="C247" s="421"/>
      <c r="D247" s="421" t="s">
        <v>252</v>
      </c>
      <c r="E247" s="521"/>
      <c r="F247" s="1420">
        <v>3</v>
      </c>
      <c r="G247" s="1420">
        <v>4</v>
      </c>
    </row>
    <row r="248" spans="1:7">
      <c r="A248" s="4">
        <v>14</v>
      </c>
      <c r="B248" s="421" t="s">
        <v>1557</v>
      </c>
      <c r="C248" s="421"/>
      <c r="D248" s="421" t="s">
        <v>252</v>
      </c>
      <c r="E248" s="521"/>
      <c r="F248" s="1420">
        <v>2</v>
      </c>
      <c r="G248" s="1420">
        <v>5</v>
      </c>
    </row>
    <row r="249" spans="1:7">
      <c r="A249" s="4">
        <v>14</v>
      </c>
      <c r="B249" s="421" t="s">
        <v>1557</v>
      </c>
      <c r="C249" s="421"/>
      <c r="D249" s="421" t="s">
        <v>252</v>
      </c>
      <c r="E249" s="521"/>
      <c r="F249" s="1420">
        <v>1</v>
      </c>
      <c r="G249" s="1420">
        <v>6</v>
      </c>
    </row>
    <row r="250" spans="1:7">
      <c r="A250">
        <v>14</v>
      </c>
      <c r="B250" s="1616" t="s">
        <v>1557</v>
      </c>
      <c r="C250" s="1619"/>
      <c r="D250" s="1620" t="s">
        <v>5486</v>
      </c>
      <c r="E250" s="1637"/>
      <c r="F250" s="1638">
        <v>6</v>
      </c>
      <c r="G250" s="1638">
        <v>1</v>
      </c>
    </row>
    <row r="251" spans="1:7">
      <c r="A251">
        <v>14</v>
      </c>
      <c r="B251" s="1616" t="s">
        <v>1557</v>
      </c>
      <c r="C251" s="1619"/>
      <c r="D251" s="1620" t="s">
        <v>5486</v>
      </c>
      <c r="E251" s="1637"/>
      <c r="F251" s="1638">
        <v>5</v>
      </c>
      <c r="G251" s="1638">
        <v>2</v>
      </c>
    </row>
    <row r="252" spans="1:7">
      <c r="A252">
        <v>14</v>
      </c>
      <c r="B252" s="1616" t="s">
        <v>1557</v>
      </c>
      <c r="C252" s="1619"/>
      <c r="D252" s="1620" t="s">
        <v>5486</v>
      </c>
      <c r="E252" s="1637"/>
      <c r="F252" s="1638">
        <v>4</v>
      </c>
      <c r="G252" s="1638">
        <v>3</v>
      </c>
    </row>
    <row r="253" spans="1:7">
      <c r="A253">
        <v>14</v>
      </c>
      <c r="B253" s="1616" t="s">
        <v>1557</v>
      </c>
      <c r="C253" s="1619"/>
      <c r="D253" s="1620" t="s">
        <v>5486</v>
      </c>
      <c r="E253" s="1637"/>
      <c r="F253" s="1638">
        <v>3</v>
      </c>
      <c r="G253" s="1638">
        <v>4</v>
      </c>
    </row>
    <row r="254" spans="1:7">
      <c r="A254">
        <v>14</v>
      </c>
      <c r="B254" s="1616" t="s">
        <v>1557</v>
      </c>
      <c r="C254" s="1619"/>
      <c r="D254" s="1620" t="s">
        <v>5486</v>
      </c>
      <c r="E254" s="1637"/>
      <c r="F254" s="1638">
        <v>2</v>
      </c>
      <c r="G254" s="1638">
        <v>5</v>
      </c>
    </row>
    <row r="255" spans="1:7">
      <c r="A255">
        <v>14</v>
      </c>
      <c r="B255" s="1616" t="s">
        <v>1557</v>
      </c>
      <c r="C255" s="1619"/>
      <c r="D255" s="1620" t="s">
        <v>5486</v>
      </c>
      <c r="E255" s="1637"/>
      <c r="F255" s="1638">
        <v>1</v>
      </c>
      <c r="G255" s="1638">
        <v>6</v>
      </c>
    </row>
    <row r="256" spans="1:7">
      <c r="A256" s="4">
        <v>15</v>
      </c>
      <c r="B256" s="1450" t="s">
        <v>1558</v>
      </c>
      <c r="C256" s="1951" t="s">
        <v>57</v>
      </c>
      <c r="D256" s="1952" t="s">
        <v>277</v>
      </c>
      <c r="E256" s="1991">
        <v>44815</v>
      </c>
      <c r="F256" s="1638">
        <v>6</v>
      </c>
      <c r="G256" s="1638">
        <v>1</v>
      </c>
    </row>
    <row r="257" spans="1:7">
      <c r="A257" s="4">
        <v>15</v>
      </c>
      <c r="B257" s="1450" t="s">
        <v>1558</v>
      </c>
      <c r="C257" s="1951" t="s">
        <v>122</v>
      </c>
      <c r="D257" s="1952" t="s">
        <v>277</v>
      </c>
      <c r="E257" s="1991">
        <v>44815</v>
      </c>
      <c r="F257" s="1638">
        <v>5</v>
      </c>
      <c r="G257" s="1638">
        <v>2</v>
      </c>
    </row>
    <row r="258" spans="1:7">
      <c r="A258" s="4">
        <v>15</v>
      </c>
      <c r="B258" s="1450" t="s">
        <v>1558</v>
      </c>
      <c r="C258" s="1951" t="s">
        <v>134</v>
      </c>
      <c r="D258" s="1952" t="s">
        <v>277</v>
      </c>
      <c r="E258" s="1991">
        <v>44815</v>
      </c>
      <c r="F258" s="1638">
        <v>4</v>
      </c>
      <c r="G258" s="1638">
        <v>3</v>
      </c>
    </row>
    <row r="259" spans="1:7">
      <c r="A259" s="4">
        <v>15</v>
      </c>
      <c r="B259" s="1450" t="s">
        <v>1558</v>
      </c>
      <c r="C259" s="1951" t="s">
        <v>122</v>
      </c>
      <c r="D259" s="1952" t="s">
        <v>277</v>
      </c>
      <c r="E259" s="1991">
        <v>44815</v>
      </c>
      <c r="F259" s="1638">
        <v>3</v>
      </c>
      <c r="G259" s="1638">
        <v>4</v>
      </c>
    </row>
    <row r="260" spans="1:7">
      <c r="A260" s="4">
        <v>15</v>
      </c>
      <c r="B260" s="1450" t="s">
        <v>1558</v>
      </c>
      <c r="C260" s="1951" t="s">
        <v>134</v>
      </c>
      <c r="D260" s="1952" t="s">
        <v>277</v>
      </c>
      <c r="E260" s="1991">
        <v>44815</v>
      </c>
      <c r="F260" s="1638">
        <v>2</v>
      </c>
      <c r="G260" s="1638">
        <v>5</v>
      </c>
    </row>
    <row r="261" spans="1:7">
      <c r="A261" s="4">
        <v>15</v>
      </c>
      <c r="B261" s="1450" t="s">
        <v>1558</v>
      </c>
      <c r="C261" s="1951" t="s">
        <v>165</v>
      </c>
      <c r="D261" s="1952" t="s">
        <v>277</v>
      </c>
      <c r="E261" s="1991">
        <v>44815</v>
      </c>
      <c r="F261" s="1638">
        <v>1</v>
      </c>
      <c r="G261" s="1638">
        <v>6</v>
      </c>
    </row>
    <row r="262" spans="1:7">
      <c r="A262" s="1977">
        <v>15</v>
      </c>
      <c r="B262" s="1450" t="s">
        <v>1558</v>
      </c>
      <c r="C262" s="1450"/>
      <c r="D262" s="1450" t="s">
        <v>252</v>
      </c>
      <c r="E262" s="1945"/>
      <c r="F262" s="1946">
        <v>6</v>
      </c>
      <c r="G262" s="1946">
        <v>1</v>
      </c>
    </row>
    <row r="263" spans="1:7">
      <c r="A263" s="1977">
        <v>15</v>
      </c>
      <c r="B263" s="421" t="s">
        <v>1558</v>
      </c>
      <c r="C263" s="421"/>
      <c r="D263" s="421" t="s">
        <v>252</v>
      </c>
      <c r="E263" s="521"/>
      <c r="F263" s="422">
        <v>5</v>
      </c>
      <c r="G263" s="422">
        <v>2</v>
      </c>
    </row>
    <row r="264" spans="1:7">
      <c r="A264" s="1977">
        <v>15</v>
      </c>
      <c r="B264" s="421" t="s">
        <v>1558</v>
      </c>
      <c r="C264" s="421"/>
      <c r="D264" s="421" t="s">
        <v>252</v>
      </c>
      <c r="E264" s="521"/>
      <c r="F264" s="422">
        <v>4</v>
      </c>
      <c r="G264" s="422">
        <v>3</v>
      </c>
    </row>
    <row r="265" spans="1:7">
      <c r="A265" s="1977">
        <v>15</v>
      </c>
      <c r="B265" s="421" t="s">
        <v>1558</v>
      </c>
      <c r="C265" s="421"/>
      <c r="D265" s="421" t="s">
        <v>252</v>
      </c>
      <c r="E265" s="521"/>
      <c r="F265" s="422">
        <v>3</v>
      </c>
      <c r="G265" s="422">
        <v>4</v>
      </c>
    </row>
    <row r="266" spans="1:7">
      <c r="A266" s="1977">
        <v>15</v>
      </c>
      <c r="B266" s="421" t="s">
        <v>1558</v>
      </c>
      <c r="C266" s="421"/>
      <c r="D266" s="421" t="s">
        <v>252</v>
      </c>
      <c r="E266" s="521"/>
      <c r="F266" s="422">
        <v>2</v>
      </c>
      <c r="G266" s="422">
        <v>5</v>
      </c>
    </row>
    <row r="267" spans="1:7">
      <c r="A267" s="1977">
        <v>15</v>
      </c>
      <c r="B267" s="421" t="s">
        <v>1558</v>
      </c>
      <c r="C267" s="421"/>
      <c r="D267" s="421" t="s">
        <v>252</v>
      </c>
      <c r="E267" s="521"/>
      <c r="F267" s="422">
        <v>1</v>
      </c>
      <c r="G267" s="422">
        <v>6</v>
      </c>
    </row>
    <row r="268" spans="1:7">
      <c r="A268" s="1989">
        <v>15</v>
      </c>
      <c r="B268" s="1616" t="s">
        <v>1558</v>
      </c>
      <c r="C268" s="1619"/>
      <c r="D268" s="1620" t="s">
        <v>5486</v>
      </c>
      <c r="E268" s="1637"/>
      <c r="F268" s="1638">
        <v>6</v>
      </c>
      <c r="G268" s="1638">
        <v>1</v>
      </c>
    </row>
    <row r="269" spans="1:7">
      <c r="A269" s="1989">
        <v>15</v>
      </c>
      <c r="B269" s="1616" t="s">
        <v>1558</v>
      </c>
      <c r="C269" s="1619"/>
      <c r="D269" s="1620" t="s">
        <v>5486</v>
      </c>
      <c r="E269" s="1637"/>
      <c r="F269" s="1638">
        <v>5</v>
      </c>
      <c r="G269" s="1638">
        <v>2</v>
      </c>
    </row>
    <row r="270" spans="1:7">
      <c r="A270" s="1989">
        <v>15</v>
      </c>
      <c r="B270" s="1616" t="s">
        <v>1558</v>
      </c>
      <c r="C270" s="1619"/>
      <c r="D270" s="1620" t="s">
        <v>5486</v>
      </c>
      <c r="E270" s="1637"/>
      <c r="F270" s="1638">
        <v>4</v>
      </c>
      <c r="G270" s="1638">
        <v>3</v>
      </c>
    </row>
    <row r="271" spans="1:7">
      <c r="A271" s="1989">
        <v>15</v>
      </c>
      <c r="B271" s="1616" t="s">
        <v>1558</v>
      </c>
      <c r="C271" s="1619"/>
      <c r="D271" s="1620" t="s">
        <v>5486</v>
      </c>
      <c r="E271" s="1637"/>
      <c r="F271" s="1638">
        <v>3</v>
      </c>
      <c r="G271" s="1638">
        <v>4</v>
      </c>
    </row>
    <row r="272" spans="1:7">
      <c r="A272" s="1989">
        <v>15</v>
      </c>
      <c r="B272" s="1616" t="s">
        <v>1558</v>
      </c>
      <c r="C272" s="1619"/>
      <c r="D272" s="1620" t="s">
        <v>5486</v>
      </c>
      <c r="E272" s="1637"/>
      <c r="F272" s="1638">
        <v>2</v>
      </c>
      <c r="G272" s="1638">
        <v>5</v>
      </c>
    </row>
    <row r="273" spans="1:7">
      <c r="A273" s="1989">
        <v>15</v>
      </c>
      <c r="B273" s="1616" t="s">
        <v>1558</v>
      </c>
      <c r="C273" s="1619"/>
      <c r="D273" s="1620" t="s">
        <v>5486</v>
      </c>
      <c r="E273" s="1637"/>
      <c r="F273" s="1638">
        <v>1</v>
      </c>
      <c r="G273" s="1638">
        <v>6</v>
      </c>
    </row>
    <row r="274" spans="1:7">
      <c r="A274">
        <v>16</v>
      </c>
      <c r="B274" s="1951" t="s">
        <v>1559</v>
      </c>
      <c r="C274" s="1951" t="s">
        <v>77</v>
      </c>
      <c r="D274" s="1952" t="s">
        <v>277</v>
      </c>
      <c r="E274" s="1991">
        <v>44815</v>
      </c>
      <c r="F274" s="1638">
        <v>6</v>
      </c>
      <c r="G274" s="1638">
        <v>1</v>
      </c>
    </row>
    <row r="275" spans="1:7">
      <c r="A275">
        <v>16</v>
      </c>
      <c r="B275" s="1951" t="s">
        <v>1559</v>
      </c>
      <c r="C275" s="1951" t="s">
        <v>52</v>
      </c>
      <c r="D275" s="1952" t="s">
        <v>277</v>
      </c>
      <c r="E275" s="1991">
        <v>44815</v>
      </c>
      <c r="F275" s="1638">
        <v>5</v>
      </c>
      <c r="G275" s="1638">
        <v>2</v>
      </c>
    </row>
    <row r="276" spans="1:7">
      <c r="A276">
        <v>16</v>
      </c>
      <c r="B276" s="1951" t="s">
        <v>1559</v>
      </c>
      <c r="C276" s="1951" t="s">
        <v>123</v>
      </c>
      <c r="D276" s="1952" t="s">
        <v>277</v>
      </c>
      <c r="E276" s="1991">
        <v>44815</v>
      </c>
      <c r="F276" s="1638">
        <v>4</v>
      </c>
      <c r="G276" s="1638">
        <v>3</v>
      </c>
    </row>
    <row r="277" spans="1:7">
      <c r="A277">
        <v>16</v>
      </c>
      <c r="B277" s="1951" t="s">
        <v>1559</v>
      </c>
      <c r="C277" s="1951" t="s">
        <v>122</v>
      </c>
      <c r="D277" s="1952" t="s">
        <v>277</v>
      </c>
      <c r="E277" s="1991">
        <v>44815</v>
      </c>
      <c r="F277" s="1638">
        <v>3</v>
      </c>
      <c r="G277" s="1638">
        <v>4</v>
      </c>
    </row>
    <row r="278" spans="1:7">
      <c r="A278">
        <v>16</v>
      </c>
      <c r="B278" s="1951" t="s">
        <v>1559</v>
      </c>
      <c r="C278" s="1951" t="s">
        <v>182</v>
      </c>
      <c r="D278" s="1952" t="s">
        <v>277</v>
      </c>
      <c r="E278" s="1991">
        <v>44815</v>
      </c>
      <c r="F278" s="1638">
        <v>2</v>
      </c>
      <c r="G278" s="1638">
        <v>5</v>
      </c>
    </row>
    <row r="279" spans="1:7">
      <c r="A279">
        <v>16</v>
      </c>
      <c r="B279" s="1951" t="s">
        <v>1559</v>
      </c>
      <c r="C279" s="1951" t="s">
        <v>115</v>
      </c>
      <c r="D279" s="1952" t="s">
        <v>277</v>
      </c>
      <c r="E279" s="1991">
        <v>44815</v>
      </c>
      <c r="F279" s="1638">
        <v>1</v>
      </c>
      <c r="G279" s="1638">
        <v>6</v>
      </c>
    </row>
    <row r="280" spans="1:7">
      <c r="A280" s="4">
        <v>16</v>
      </c>
      <c r="B280" s="1450" t="s">
        <v>1559</v>
      </c>
      <c r="C280" s="1450"/>
      <c r="D280" s="1450" t="s">
        <v>252</v>
      </c>
      <c r="E280" s="1945"/>
      <c r="F280" s="1947">
        <v>6</v>
      </c>
      <c r="G280" s="1947">
        <v>1</v>
      </c>
    </row>
    <row r="281" spans="1:7">
      <c r="A281" s="4">
        <v>16</v>
      </c>
      <c r="B281" s="421" t="s">
        <v>1559</v>
      </c>
      <c r="C281" s="421"/>
      <c r="D281" s="421" t="s">
        <v>252</v>
      </c>
      <c r="E281" s="521"/>
      <c r="F281" s="1420">
        <v>5</v>
      </c>
      <c r="G281" s="1420">
        <v>2</v>
      </c>
    </row>
    <row r="282" spans="1:7">
      <c r="A282" s="4">
        <v>16</v>
      </c>
      <c r="B282" s="421" t="s">
        <v>1559</v>
      </c>
      <c r="C282" s="421"/>
      <c r="D282" s="421" t="s">
        <v>252</v>
      </c>
      <c r="E282" s="521"/>
      <c r="F282" s="1420">
        <v>4</v>
      </c>
      <c r="G282" s="1420">
        <v>3</v>
      </c>
    </row>
    <row r="283" spans="1:7">
      <c r="A283" s="4">
        <v>16</v>
      </c>
      <c r="B283" s="421" t="s">
        <v>1559</v>
      </c>
      <c r="C283" s="421"/>
      <c r="D283" s="421" t="s">
        <v>252</v>
      </c>
      <c r="E283" s="521"/>
      <c r="F283" s="1420">
        <v>3</v>
      </c>
      <c r="G283" s="1420">
        <v>4</v>
      </c>
    </row>
    <row r="284" spans="1:7">
      <c r="A284" s="4">
        <v>16</v>
      </c>
      <c r="B284" s="421" t="s">
        <v>1559</v>
      </c>
      <c r="C284" s="421"/>
      <c r="D284" s="421" t="s">
        <v>252</v>
      </c>
      <c r="E284" s="521"/>
      <c r="F284" s="1420">
        <v>2</v>
      </c>
      <c r="G284" s="1420">
        <v>5</v>
      </c>
    </row>
    <row r="285" spans="1:7">
      <c r="A285" s="4">
        <v>16</v>
      </c>
      <c r="B285" s="421" t="s">
        <v>1559</v>
      </c>
      <c r="C285" s="421"/>
      <c r="D285" s="421" t="s">
        <v>252</v>
      </c>
      <c r="E285" s="521"/>
      <c r="F285" s="1420">
        <v>1</v>
      </c>
      <c r="G285" s="1420">
        <v>6</v>
      </c>
    </row>
    <row r="286" spans="1:7">
      <c r="A286">
        <v>16</v>
      </c>
      <c r="B286" s="1616" t="s">
        <v>1559</v>
      </c>
      <c r="C286" s="1619"/>
      <c r="D286" s="1620" t="s">
        <v>5486</v>
      </c>
      <c r="E286" s="1637"/>
      <c r="F286" s="1638">
        <v>6</v>
      </c>
      <c r="G286" s="1638">
        <v>1</v>
      </c>
    </row>
    <row r="287" spans="1:7">
      <c r="A287">
        <v>16</v>
      </c>
      <c r="B287" s="1616" t="s">
        <v>1559</v>
      </c>
      <c r="C287" s="1619"/>
      <c r="D287" s="1620" t="s">
        <v>5486</v>
      </c>
      <c r="E287" s="1637"/>
      <c r="F287" s="1638">
        <v>5</v>
      </c>
      <c r="G287" s="1638">
        <v>2</v>
      </c>
    </row>
    <row r="288" spans="1:7">
      <c r="A288">
        <v>16</v>
      </c>
      <c r="B288" s="1616" t="s">
        <v>1559</v>
      </c>
      <c r="C288" s="1619"/>
      <c r="D288" s="1620" t="s">
        <v>5486</v>
      </c>
      <c r="E288" s="1637"/>
      <c r="F288" s="1638">
        <v>4</v>
      </c>
      <c r="G288" s="1638">
        <v>3</v>
      </c>
    </row>
    <row r="289" spans="1:7">
      <c r="A289">
        <v>16</v>
      </c>
      <c r="B289" s="1616" t="s">
        <v>1559</v>
      </c>
      <c r="C289" s="1619"/>
      <c r="D289" s="1620" t="s">
        <v>5486</v>
      </c>
      <c r="E289" s="1637"/>
      <c r="F289" s="1638">
        <v>3</v>
      </c>
      <c r="G289" s="1638">
        <v>4</v>
      </c>
    </row>
    <row r="290" spans="1:7">
      <c r="A290">
        <v>16</v>
      </c>
      <c r="B290" s="1616" t="s">
        <v>1559</v>
      </c>
      <c r="C290" s="1619"/>
      <c r="D290" s="1620" t="s">
        <v>5486</v>
      </c>
      <c r="E290" s="1637"/>
      <c r="F290" s="1638">
        <v>2</v>
      </c>
      <c r="G290" s="1638">
        <v>5</v>
      </c>
    </row>
    <row r="291" spans="1:7">
      <c r="A291">
        <v>16</v>
      </c>
      <c r="B291" s="1616" t="s">
        <v>1559</v>
      </c>
      <c r="C291" s="1619"/>
      <c r="D291" s="1620" t="s">
        <v>5486</v>
      </c>
      <c r="E291" s="1637"/>
      <c r="F291" s="1638">
        <v>1</v>
      </c>
      <c r="G291" s="1638">
        <v>6</v>
      </c>
    </row>
    <row r="292" spans="1:7">
      <c r="A292" s="1989">
        <v>17</v>
      </c>
      <c r="B292" s="1951" t="s">
        <v>1560</v>
      </c>
      <c r="C292" s="1951" t="s">
        <v>134</v>
      </c>
      <c r="D292" s="1952" t="s">
        <v>277</v>
      </c>
      <c r="E292" s="1991">
        <v>44815</v>
      </c>
      <c r="F292" s="1638">
        <v>6</v>
      </c>
      <c r="G292" s="1638">
        <v>1</v>
      </c>
    </row>
    <row r="293" spans="1:7">
      <c r="A293" s="1989">
        <v>17</v>
      </c>
      <c r="B293" s="1951" t="s">
        <v>1560</v>
      </c>
      <c r="C293" s="1951" t="s">
        <v>122</v>
      </c>
      <c r="D293" s="1952" t="s">
        <v>277</v>
      </c>
      <c r="E293" s="1991">
        <v>44815</v>
      </c>
      <c r="F293" s="1638">
        <v>5</v>
      </c>
      <c r="G293" s="1638">
        <v>2</v>
      </c>
    </row>
    <row r="294" spans="1:7">
      <c r="A294" s="1989">
        <v>17</v>
      </c>
      <c r="B294" s="1951" t="s">
        <v>1560</v>
      </c>
      <c r="C294" s="1951" t="s">
        <v>123</v>
      </c>
      <c r="D294" s="1952" t="s">
        <v>277</v>
      </c>
      <c r="E294" s="1991">
        <v>44815</v>
      </c>
      <c r="F294" s="1638">
        <v>4</v>
      </c>
      <c r="G294" s="1638">
        <v>3</v>
      </c>
    </row>
    <row r="295" spans="1:7">
      <c r="A295" s="1989">
        <v>17</v>
      </c>
      <c r="B295" s="1951" t="s">
        <v>1560</v>
      </c>
      <c r="C295" s="1951" t="s">
        <v>1602</v>
      </c>
      <c r="D295" s="1952" t="s">
        <v>277</v>
      </c>
      <c r="E295" s="1991">
        <v>44815</v>
      </c>
      <c r="F295" s="1638">
        <v>3</v>
      </c>
      <c r="G295" s="1638">
        <v>4</v>
      </c>
    </row>
    <row r="296" spans="1:7">
      <c r="A296" s="1989">
        <v>17</v>
      </c>
      <c r="B296" s="1951" t="s">
        <v>1560</v>
      </c>
      <c r="C296" s="1951" t="s">
        <v>122</v>
      </c>
      <c r="D296" s="1952" t="s">
        <v>277</v>
      </c>
      <c r="E296" s="1991">
        <v>44815</v>
      </c>
      <c r="F296" s="1638">
        <v>2</v>
      </c>
      <c r="G296" s="1638">
        <v>5</v>
      </c>
    </row>
    <row r="297" spans="1:7">
      <c r="A297" s="1989">
        <v>17</v>
      </c>
      <c r="B297" s="1951" t="s">
        <v>1560</v>
      </c>
      <c r="C297" s="1951" t="s">
        <v>133</v>
      </c>
      <c r="D297" s="1952" t="s">
        <v>277</v>
      </c>
      <c r="E297" s="1991">
        <v>44815</v>
      </c>
      <c r="F297" s="1638">
        <v>1</v>
      </c>
      <c r="G297" s="1638">
        <v>6</v>
      </c>
    </row>
    <row r="298" spans="1:7">
      <c r="A298" s="1977">
        <v>17</v>
      </c>
      <c r="B298" s="1450" t="s">
        <v>1560</v>
      </c>
      <c r="C298" s="1450"/>
      <c r="D298" s="1450" t="s">
        <v>252</v>
      </c>
      <c r="E298" s="1945"/>
      <c r="F298" s="1946">
        <v>6</v>
      </c>
      <c r="G298" s="1946">
        <v>1</v>
      </c>
    </row>
    <row r="299" spans="1:7">
      <c r="A299" s="1977">
        <v>17</v>
      </c>
      <c r="B299" s="421" t="s">
        <v>1560</v>
      </c>
      <c r="C299" s="421"/>
      <c r="D299" s="421" t="s">
        <v>252</v>
      </c>
      <c r="E299" s="521"/>
      <c r="F299" s="422">
        <v>5</v>
      </c>
      <c r="G299" s="422">
        <v>2</v>
      </c>
    </row>
    <row r="300" spans="1:7">
      <c r="A300" s="1977">
        <v>17</v>
      </c>
      <c r="B300" s="421" t="s">
        <v>1560</v>
      </c>
      <c r="C300" s="421"/>
      <c r="D300" s="421" t="s">
        <v>252</v>
      </c>
      <c r="E300" s="521"/>
      <c r="F300" s="422">
        <v>4</v>
      </c>
      <c r="G300" s="422">
        <v>3</v>
      </c>
    </row>
    <row r="301" spans="1:7">
      <c r="A301" s="1977">
        <v>17</v>
      </c>
      <c r="B301" s="421" t="s">
        <v>1560</v>
      </c>
      <c r="C301" s="421"/>
      <c r="D301" s="421" t="s">
        <v>252</v>
      </c>
      <c r="E301" s="521"/>
      <c r="F301" s="422">
        <v>3</v>
      </c>
      <c r="G301" s="422">
        <v>4</v>
      </c>
    </row>
    <row r="302" spans="1:7">
      <c r="A302" s="1977">
        <v>17</v>
      </c>
      <c r="B302" s="421" t="s">
        <v>1560</v>
      </c>
      <c r="C302" s="421"/>
      <c r="D302" s="421" t="s">
        <v>252</v>
      </c>
      <c r="E302" s="521"/>
      <c r="F302" s="422">
        <v>2</v>
      </c>
      <c r="G302" s="422">
        <v>5</v>
      </c>
    </row>
    <row r="303" spans="1:7">
      <c r="A303" s="1977">
        <v>17</v>
      </c>
      <c r="B303" s="421" t="s">
        <v>1560</v>
      </c>
      <c r="C303" s="421"/>
      <c r="D303" s="421" t="s">
        <v>252</v>
      </c>
      <c r="E303" s="521"/>
      <c r="F303" s="422">
        <v>1</v>
      </c>
      <c r="G303" s="422">
        <v>6</v>
      </c>
    </row>
    <row r="304" spans="1:7">
      <c r="A304" s="1989">
        <v>17</v>
      </c>
      <c r="B304" s="1616" t="s">
        <v>1560</v>
      </c>
      <c r="C304" s="1619"/>
      <c r="D304" s="1620" t="s">
        <v>5486</v>
      </c>
      <c r="E304" s="1637"/>
      <c r="F304" s="1638">
        <v>6</v>
      </c>
      <c r="G304" s="1638">
        <v>1</v>
      </c>
    </row>
    <row r="305" spans="1:7">
      <c r="A305" s="1989">
        <v>17</v>
      </c>
      <c r="B305" s="1616" t="s">
        <v>1560</v>
      </c>
      <c r="C305" s="1619"/>
      <c r="D305" s="1620" t="s">
        <v>5486</v>
      </c>
      <c r="E305" s="1637"/>
      <c r="F305" s="1638">
        <v>5</v>
      </c>
      <c r="G305" s="1638">
        <v>2</v>
      </c>
    </row>
    <row r="306" spans="1:7">
      <c r="A306" s="1989">
        <v>17</v>
      </c>
      <c r="B306" s="1616" t="s">
        <v>1560</v>
      </c>
      <c r="C306" s="1619"/>
      <c r="D306" s="1620" t="s">
        <v>5486</v>
      </c>
      <c r="E306" s="1637"/>
      <c r="F306" s="1638">
        <v>4</v>
      </c>
      <c r="G306" s="1638">
        <v>3</v>
      </c>
    </row>
    <row r="307" spans="1:7">
      <c r="A307" s="1989">
        <v>17</v>
      </c>
      <c r="B307" s="1616" t="s">
        <v>1560</v>
      </c>
      <c r="C307" s="1619"/>
      <c r="D307" s="1620" t="s">
        <v>5486</v>
      </c>
      <c r="E307" s="1637"/>
      <c r="F307" s="1638">
        <v>3</v>
      </c>
      <c r="G307" s="1638">
        <v>4</v>
      </c>
    </row>
    <row r="308" spans="1:7">
      <c r="A308" s="1989">
        <v>17</v>
      </c>
      <c r="B308" s="1616" t="s">
        <v>1560</v>
      </c>
      <c r="C308" s="1619"/>
      <c r="D308" s="1620" t="s">
        <v>5486</v>
      </c>
      <c r="E308" s="1637"/>
      <c r="F308" s="1638">
        <v>2</v>
      </c>
      <c r="G308" s="1638">
        <v>5</v>
      </c>
    </row>
    <row r="309" spans="1:7">
      <c r="A309" s="1989">
        <v>17</v>
      </c>
      <c r="B309" s="1616" t="s">
        <v>1560</v>
      </c>
      <c r="C309" s="1619"/>
      <c r="D309" s="1620" t="s">
        <v>5486</v>
      </c>
      <c r="E309" s="1637"/>
      <c r="F309" s="1638">
        <v>1</v>
      </c>
      <c r="G309" s="1638">
        <v>6</v>
      </c>
    </row>
    <row r="310" spans="1:7">
      <c r="A310">
        <v>18</v>
      </c>
      <c r="B310" s="1450" t="s">
        <v>1561</v>
      </c>
      <c r="C310" s="1951" t="s">
        <v>92</v>
      </c>
      <c r="D310" s="1952" t="s">
        <v>277</v>
      </c>
      <c r="E310" s="1991">
        <v>44815</v>
      </c>
      <c r="F310" s="1638">
        <v>6</v>
      </c>
      <c r="G310" s="1638">
        <v>1</v>
      </c>
    </row>
    <row r="311" spans="1:7">
      <c r="A311">
        <v>18</v>
      </c>
      <c r="B311" s="1450" t="s">
        <v>1561</v>
      </c>
      <c r="C311" s="1951" t="s">
        <v>123</v>
      </c>
      <c r="D311" s="1952" t="s">
        <v>277</v>
      </c>
      <c r="E311" s="1991">
        <v>44815</v>
      </c>
      <c r="F311" s="1638">
        <v>5</v>
      </c>
      <c r="G311" s="1638">
        <v>2</v>
      </c>
    </row>
    <row r="312" spans="1:7">
      <c r="A312">
        <v>18</v>
      </c>
      <c r="B312" s="1450" t="s">
        <v>1561</v>
      </c>
      <c r="C312" s="1951" t="s">
        <v>123</v>
      </c>
      <c r="D312" s="1952" t="s">
        <v>277</v>
      </c>
      <c r="E312" s="1991">
        <v>44815</v>
      </c>
      <c r="F312" s="1638">
        <v>4</v>
      </c>
      <c r="G312" s="1638">
        <v>3</v>
      </c>
    </row>
    <row r="313" spans="1:7">
      <c r="A313">
        <v>18</v>
      </c>
      <c r="B313" s="1450" t="s">
        <v>1561</v>
      </c>
      <c r="C313" s="1951" t="s">
        <v>123</v>
      </c>
      <c r="D313" s="1952" t="s">
        <v>277</v>
      </c>
      <c r="E313" s="1991">
        <v>44815</v>
      </c>
      <c r="F313" s="1638">
        <v>3</v>
      </c>
      <c r="G313" s="1638">
        <v>4</v>
      </c>
    </row>
    <row r="314" spans="1:7">
      <c r="A314">
        <v>18</v>
      </c>
      <c r="B314" s="1450" t="s">
        <v>1561</v>
      </c>
      <c r="C314" s="1951" t="s">
        <v>183</v>
      </c>
      <c r="D314" s="1952" t="s">
        <v>277</v>
      </c>
      <c r="E314" s="1991">
        <v>44815</v>
      </c>
      <c r="F314" s="1638">
        <v>2</v>
      </c>
      <c r="G314" s="1638">
        <v>5</v>
      </c>
    </row>
    <row r="315" spans="1:7">
      <c r="A315">
        <v>18</v>
      </c>
      <c r="B315" s="1450" t="s">
        <v>1561</v>
      </c>
      <c r="C315" s="1951" t="s">
        <v>6010</v>
      </c>
      <c r="D315" s="1952" t="s">
        <v>277</v>
      </c>
      <c r="E315" s="1991">
        <v>44815</v>
      </c>
      <c r="F315" s="1638">
        <v>1</v>
      </c>
      <c r="G315" s="1638">
        <v>6</v>
      </c>
    </row>
    <row r="316" spans="1:7">
      <c r="A316" s="4">
        <v>18</v>
      </c>
      <c r="B316" s="1450" t="s">
        <v>1561</v>
      </c>
      <c r="C316" s="1450"/>
      <c r="D316" s="1450" t="s">
        <v>252</v>
      </c>
      <c r="E316" s="1945"/>
      <c r="F316" s="1947">
        <v>6</v>
      </c>
      <c r="G316" s="1947">
        <v>1</v>
      </c>
    </row>
    <row r="317" spans="1:7">
      <c r="A317" s="4">
        <v>18</v>
      </c>
      <c r="B317" s="421" t="s">
        <v>1561</v>
      </c>
      <c r="C317" s="421"/>
      <c r="D317" s="421" t="s">
        <v>252</v>
      </c>
      <c r="E317" s="521"/>
      <c r="F317" s="1420">
        <v>5</v>
      </c>
      <c r="G317" s="1420">
        <v>2</v>
      </c>
    </row>
    <row r="318" spans="1:7">
      <c r="A318" s="4">
        <v>18</v>
      </c>
      <c r="B318" s="421" t="s">
        <v>1561</v>
      </c>
      <c r="C318" s="421"/>
      <c r="D318" s="421" t="s">
        <v>252</v>
      </c>
      <c r="E318" s="521"/>
      <c r="F318" s="1420">
        <v>4</v>
      </c>
      <c r="G318" s="1420">
        <v>3</v>
      </c>
    </row>
    <row r="319" spans="1:7">
      <c r="A319" s="4">
        <v>18</v>
      </c>
      <c r="B319" s="421" t="s">
        <v>1561</v>
      </c>
      <c r="C319" s="421"/>
      <c r="D319" s="421" t="s">
        <v>252</v>
      </c>
      <c r="E319" s="521"/>
      <c r="F319" s="1420">
        <v>3</v>
      </c>
      <c r="G319" s="1420">
        <v>4</v>
      </c>
    </row>
    <row r="320" spans="1:7">
      <c r="A320" s="4">
        <v>18</v>
      </c>
      <c r="B320" s="421" t="s">
        <v>1561</v>
      </c>
      <c r="C320" s="421"/>
      <c r="D320" s="421" t="s">
        <v>252</v>
      </c>
      <c r="E320" s="521"/>
      <c r="F320" s="1420">
        <v>2</v>
      </c>
      <c r="G320" s="1420">
        <v>5</v>
      </c>
    </row>
    <row r="321" spans="1:7">
      <c r="A321" s="4">
        <v>18</v>
      </c>
      <c r="B321" s="421" t="s">
        <v>1561</v>
      </c>
      <c r="C321" s="421"/>
      <c r="D321" s="421" t="s">
        <v>252</v>
      </c>
      <c r="E321" s="521"/>
      <c r="F321" s="1420">
        <v>1</v>
      </c>
      <c r="G321" s="1420">
        <v>6</v>
      </c>
    </row>
    <row r="322" spans="1:7">
      <c r="A322">
        <v>18</v>
      </c>
      <c r="B322" s="1616" t="s">
        <v>1561</v>
      </c>
      <c r="C322" s="1619"/>
      <c r="D322" s="1620" t="s">
        <v>5486</v>
      </c>
      <c r="E322" s="1637"/>
      <c r="F322" s="1638">
        <v>6</v>
      </c>
      <c r="G322" s="1638">
        <v>1</v>
      </c>
    </row>
    <row r="323" spans="1:7">
      <c r="A323">
        <v>18</v>
      </c>
      <c r="B323" s="1616" t="s">
        <v>1561</v>
      </c>
      <c r="C323" s="1619"/>
      <c r="D323" s="1620" t="s">
        <v>5486</v>
      </c>
      <c r="E323" s="1637"/>
      <c r="F323" s="1638">
        <v>5</v>
      </c>
      <c r="G323" s="1638">
        <v>2</v>
      </c>
    </row>
    <row r="324" spans="1:7">
      <c r="A324">
        <v>18</v>
      </c>
      <c r="B324" s="1616" t="s">
        <v>1561</v>
      </c>
      <c r="C324" s="1619"/>
      <c r="D324" s="1620" t="s">
        <v>5486</v>
      </c>
      <c r="E324" s="1637"/>
      <c r="F324" s="1638">
        <v>4</v>
      </c>
      <c r="G324" s="1638">
        <v>3</v>
      </c>
    </row>
    <row r="325" spans="1:7">
      <c r="A325">
        <v>18</v>
      </c>
      <c r="B325" s="1616" t="s">
        <v>1561</v>
      </c>
      <c r="C325" s="1619"/>
      <c r="D325" s="1620" t="s">
        <v>5486</v>
      </c>
      <c r="E325" s="1637"/>
      <c r="F325" s="1638">
        <v>3</v>
      </c>
      <c r="G325" s="1638">
        <v>4</v>
      </c>
    </row>
    <row r="326" spans="1:7">
      <c r="A326">
        <v>18</v>
      </c>
      <c r="B326" s="1616" t="s">
        <v>1561</v>
      </c>
      <c r="C326" s="1619"/>
      <c r="D326" s="1620" t="s">
        <v>5486</v>
      </c>
      <c r="E326" s="1637"/>
      <c r="F326" s="1638">
        <v>2</v>
      </c>
      <c r="G326" s="1638">
        <v>5</v>
      </c>
    </row>
    <row r="327" spans="1:7">
      <c r="A327">
        <v>18</v>
      </c>
      <c r="B327" s="1948" t="s">
        <v>1561</v>
      </c>
      <c r="C327" s="1962"/>
      <c r="D327" s="1963" t="s">
        <v>5486</v>
      </c>
      <c r="E327" s="1964"/>
      <c r="F327" s="1965">
        <v>1</v>
      </c>
      <c r="G327" s="1965">
        <v>6</v>
      </c>
    </row>
    <row r="328" spans="1:7">
      <c r="A328" s="1989">
        <v>19</v>
      </c>
      <c r="B328" s="1993" t="s">
        <v>1562</v>
      </c>
      <c r="C328" s="1951" t="s">
        <v>6250</v>
      </c>
      <c r="D328" s="1952" t="s">
        <v>277</v>
      </c>
      <c r="E328" s="1991">
        <v>44815</v>
      </c>
      <c r="F328" s="1638">
        <v>6</v>
      </c>
      <c r="G328" s="1638">
        <v>1</v>
      </c>
    </row>
    <row r="329" spans="1:7">
      <c r="A329" s="1989">
        <v>19</v>
      </c>
      <c r="B329" s="1450" t="s">
        <v>1562</v>
      </c>
      <c r="C329" s="1951" t="s">
        <v>6248</v>
      </c>
      <c r="D329" s="1952" t="s">
        <v>277</v>
      </c>
      <c r="E329" s="1991">
        <v>44815</v>
      </c>
      <c r="F329" s="1638">
        <v>5</v>
      </c>
      <c r="G329" s="1638">
        <v>2</v>
      </c>
    </row>
    <row r="330" spans="1:7">
      <c r="A330" s="1989">
        <v>19</v>
      </c>
      <c r="B330" s="1450" t="s">
        <v>1562</v>
      </c>
      <c r="C330" s="1951" t="s">
        <v>206</v>
      </c>
      <c r="D330" s="1952" t="s">
        <v>277</v>
      </c>
      <c r="E330" s="1991">
        <v>44815</v>
      </c>
      <c r="F330" s="1638">
        <v>4</v>
      </c>
      <c r="G330" s="1638">
        <v>3</v>
      </c>
    </row>
    <row r="331" spans="1:7">
      <c r="A331" s="1989">
        <v>19</v>
      </c>
      <c r="B331" s="1450" t="s">
        <v>1562</v>
      </c>
      <c r="C331" s="1951" t="s">
        <v>123</v>
      </c>
      <c r="D331" s="1952" t="s">
        <v>277</v>
      </c>
      <c r="E331" s="1991">
        <v>44815</v>
      </c>
      <c r="F331" s="1638">
        <v>3</v>
      </c>
      <c r="G331" s="1638">
        <v>4</v>
      </c>
    </row>
    <row r="332" spans="1:7">
      <c r="A332" s="1989">
        <v>19</v>
      </c>
      <c r="B332" s="1450" t="s">
        <v>1562</v>
      </c>
      <c r="C332" s="1951" t="s">
        <v>115</v>
      </c>
      <c r="D332" s="1952" t="s">
        <v>277</v>
      </c>
      <c r="E332" s="1991">
        <v>44815</v>
      </c>
      <c r="F332" s="1638">
        <v>2</v>
      </c>
      <c r="G332" s="1638">
        <v>5</v>
      </c>
    </row>
    <row r="333" spans="1:7">
      <c r="A333" s="1989">
        <v>19</v>
      </c>
      <c r="B333" s="1450" t="s">
        <v>1562</v>
      </c>
      <c r="C333" s="1951" t="s">
        <v>5777</v>
      </c>
      <c r="D333" s="1952" t="s">
        <v>277</v>
      </c>
      <c r="E333" s="1991">
        <v>44815</v>
      </c>
      <c r="F333" s="1638">
        <v>1</v>
      </c>
      <c r="G333" s="1638">
        <v>6</v>
      </c>
    </row>
    <row r="334" spans="1:7">
      <c r="A334" s="1977">
        <v>19</v>
      </c>
      <c r="B334" s="1450" t="s">
        <v>1562</v>
      </c>
      <c r="C334" s="1450"/>
      <c r="D334" s="1450" t="s">
        <v>252</v>
      </c>
      <c r="E334" s="1945"/>
      <c r="F334" s="1946">
        <v>6</v>
      </c>
      <c r="G334" s="1946">
        <v>1</v>
      </c>
    </row>
    <row r="335" spans="1:7">
      <c r="A335" s="1977">
        <v>19</v>
      </c>
      <c r="B335" s="421" t="s">
        <v>1562</v>
      </c>
      <c r="C335" s="421"/>
      <c r="D335" s="421" t="s">
        <v>252</v>
      </c>
      <c r="E335" s="521"/>
      <c r="F335" s="422">
        <v>5</v>
      </c>
      <c r="G335" s="422">
        <v>2</v>
      </c>
    </row>
    <row r="336" spans="1:7">
      <c r="A336" s="1977">
        <v>19</v>
      </c>
      <c r="B336" s="421" t="s">
        <v>1562</v>
      </c>
      <c r="C336" s="421"/>
      <c r="D336" s="421" t="s">
        <v>252</v>
      </c>
      <c r="E336" s="521"/>
      <c r="F336" s="422">
        <v>4</v>
      </c>
      <c r="G336" s="422">
        <v>3</v>
      </c>
    </row>
    <row r="337" spans="1:7">
      <c r="A337" s="1977">
        <v>19</v>
      </c>
      <c r="B337" s="421" t="s">
        <v>1562</v>
      </c>
      <c r="C337" s="421"/>
      <c r="D337" s="421" t="s">
        <v>252</v>
      </c>
      <c r="E337" s="521"/>
      <c r="F337" s="422">
        <v>3</v>
      </c>
      <c r="G337" s="422">
        <v>4</v>
      </c>
    </row>
    <row r="338" spans="1:7">
      <c r="A338" s="1977">
        <v>19</v>
      </c>
      <c r="B338" s="421" t="s">
        <v>1562</v>
      </c>
      <c r="C338" s="421"/>
      <c r="D338" s="421" t="s">
        <v>252</v>
      </c>
      <c r="E338" s="521"/>
      <c r="F338" s="422">
        <v>2</v>
      </c>
      <c r="G338" s="422">
        <v>5</v>
      </c>
    </row>
    <row r="339" spans="1:7">
      <c r="A339" s="1977">
        <v>19</v>
      </c>
      <c r="B339" s="421" t="s">
        <v>1562</v>
      </c>
      <c r="C339" s="421"/>
      <c r="D339" s="421" t="s">
        <v>252</v>
      </c>
      <c r="E339" s="521"/>
      <c r="F339" s="422">
        <v>1</v>
      </c>
      <c r="G339" s="422">
        <v>6</v>
      </c>
    </row>
    <row r="340" spans="1:7">
      <c r="A340" s="1989">
        <v>19</v>
      </c>
      <c r="B340" s="1616" t="s">
        <v>1562</v>
      </c>
      <c r="C340" s="1619"/>
      <c r="D340" s="1620" t="s">
        <v>5486</v>
      </c>
      <c r="E340" s="1637"/>
      <c r="F340" s="1638">
        <v>6</v>
      </c>
      <c r="G340" s="1638">
        <v>1</v>
      </c>
    </row>
    <row r="341" spans="1:7">
      <c r="A341" s="1989">
        <v>19</v>
      </c>
      <c r="B341" s="1616" t="s">
        <v>1562</v>
      </c>
      <c r="C341" s="1619"/>
      <c r="D341" s="1620" t="s">
        <v>5486</v>
      </c>
      <c r="E341" s="1637"/>
      <c r="F341" s="1638">
        <v>5</v>
      </c>
      <c r="G341" s="1638">
        <v>2</v>
      </c>
    </row>
    <row r="342" spans="1:7">
      <c r="A342" s="1989">
        <v>19</v>
      </c>
      <c r="B342" s="1616" t="s">
        <v>1562</v>
      </c>
      <c r="C342" s="1619"/>
      <c r="D342" s="1620" t="s">
        <v>5486</v>
      </c>
      <c r="E342" s="1637"/>
      <c r="F342" s="1638">
        <v>4</v>
      </c>
      <c r="G342" s="1638">
        <v>3</v>
      </c>
    </row>
    <row r="343" spans="1:7">
      <c r="A343" s="1989">
        <v>19</v>
      </c>
      <c r="B343" s="1616" t="s">
        <v>1562</v>
      </c>
      <c r="C343" s="1619"/>
      <c r="D343" s="1620" t="s">
        <v>5486</v>
      </c>
      <c r="E343" s="1637"/>
      <c r="F343" s="1638">
        <v>3</v>
      </c>
      <c r="G343" s="1638">
        <v>4</v>
      </c>
    </row>
    <row r="344" spans="1:7">
      <c r="A344" s="1989">
        <v>19</v>
      </c>
      <c r="B344" s="1616" t="s">
        <v>1562</v>
      </c>
      <c r="C344" s="1619"/>
      <c r="D344" s="1620" t="s">
        <v>5486</v>
      </c>
      <c r="E344" s="1637"/>
      <c r="F344" s="1638">
        <v>2</v>
      </c>
      <c r="G344" s="1638">
        <v>5</v>
      </c>
    </row>
    <row r="345" spans="1:7">
      <c r="A345" s="1989">
        <v>19</v>
      </c>
      <c r="B345" s="1616" t="s">
        <v>1562</v>
      </c>
      <c r="C345" s="1619"/>
      <c r="D345" s="1620" t="s">
        <v>5486</v>
      </c>
      <c r="E345" s="1637"/>
      <c r="F345" s="1638">
        <v>1</v>
      </c>
      <c r="G345" s="1638">
        <v>6</v>
      </c>
    </row>
    <row r="346" spans="1:7">
      <c r="A346">
        <v>20</v>
      </c>
      <c r="B346" s="1951" t="s">
        <v>1563</v>
      </c>
      <c r="C346" s="1951" t="s">
        <v>6248</v>
      </c>
      <c r="D346" s="1952" t="s">
        <v>277</v>
      </c>
      <c r="E346" s="1991">
        <v>44815</v>
      </c>
      <c r="F346" s="1638">
        <v>6</v>
      </c>
      <c r="G346" s="1638">
        <v>1</v>
      </c>
    </row>
    <row r="347" spans="1:7">
      <c r="A347">
        <v>20</v>
      </c>
      <c r="B347" s="1951" t="s">
        <v>1563</v>
      </c>
      <c r="C347" s="1951" t="s">
        <v>6248</v>
      </c>
      <c r="D347" s="1952" t="s">
        <v>277</v>
      </c>
      <c r="E347" s="1991">
        <v>44815</v>
      </c>
      <c r="F347" s="1638">
        <v>5</v>
      </c>
      <c r="G347" s="1638">
        <v>2</v>
      </c>
    </row>
    <row r="348" spans="1:7">
      <c r="A348">
        <v>20</v>
      </c>
      <c r="B348" s="1951" t="s">
        <v>1563</v>
      </c>
      <c r="C348" s="1951" t="s">
        <v>196</v>
      </c>
      <c r="D348" s="1952" t="s">
        <v>277</v>
      </c>
      <c r="E348" s="1991">
        <v>44815</v>
      </c>
      <c r="F348" s="1638">
        <v>4</v>
      </c>
      <c r="G348" s="1638">
        <v>3</v>
      </c>
    </row>
    <row r="349" spans="1:7">
      <c r="A349">
        <v>20</v>
      </c>
      <c r="B349" s="1951" t="s">
        <v>1563</v>
      </c>
      <c r="C349" s="1951" t="s">
        <v>57</v>
      </c>
      <c r="D349" s="1952" t="s">
        <v>277</v>
      </c>
      <c r="E349" s="1991">
        <v>44815</v>
      </c>
      <c r="F349" s="1638">
        <v>3</v>
      </c>
      <c r="G349" s="1638">
        <v>4</v>
      </c>
    </row>
    <row r="350" spans="1:7">
      <c r="A350">
        <v>20</v>
      </c>
      <c r="B350" s="1951" t="s">
        <v>1563</v>
      </c>
      <c r="C350" s="1951" t="s">
        <v>6252</v>
      </c>
      <c r="D350" s="1952" t="s">
        <v>277</v>
      </c>
      <c r="E350" s="1991">
        <v>44815</v>
      </c>
      <c r="F350" s="1638">
        <v>2</v>
      </c>
      <c r="G350" s="1638">
        <v>5</v>
      </c>
    </row>
    <row r="351" spans="1:7">
      <c r="A351">
        <v>20</v>
      </c>
      <c r="B351" s="1951" t="s">
        <v>1563</v>
      </c>
      <c r="C351" s="1951" t="s">
        <v>193</v>
      </c>
      <c r="D351" s="1952" t="s">
        <v>277</v>
      </c>
      <c r="E351" s="1991">
        <v>44815</v>
      </c>
      <c r="F351" s="1638">
        <v>1</v>
      </c>
      <c r="G351" s="1638">
        <v>6</v>
      </c>
    </row>
    <row r="352" spans="1:7">
      <c r="A352" s="4">
        <v>20</v>
      </c>
      <c r="B352" s="1450" t="s">
        <v>1563</v>
      </c>
      <c r="C352" s="1450"/>
      <c r="D352" s="1450" t="s">
        <v>252</v>
      </c>
      <c r="E352" s="1945"/>
      <c r="F352" s="1947">
        <v>6</v>
      </c>
      <c r="G352" s="1947">
        <v>1</v>
      </c>
    </row>
    <row r="353" spans="1:7">
      <c r="A353" s="4">
        <v>20</v>
      </c>
      <c r="B353" s="421" t="s">
        <v>1563</v>
      </c>
      <c r="C353" s="421"/>
      <c r="D353" s="421" t="s">
        <v>252</v>
      </c>
      <c r="E353" s="521"/>
      <c r="F353" s="1420">
        <v>5</v>
      </c>
      <c r="G353" s="1420">
        <v>2</v>
      </c>
    </row>
    <row r="354" spans="1:7">
      <c r="A354" s="4">
        <v>20</v>
      </c>
      <c r="B354" s="421" t="s">
        <v>1563</v>
      </c>
      <c r="C354" s="421"/>
      <c r="D354" s="421" t="s">
        <v>252</v>
      </c>
      <c r="E354" s="521"/>
      <c r="F354" s="1420">
        <v>4</v>
      </c>
      <c r="G354" s="1420">
        <v>3</v>
      </c>
    </row>
    <row r="355" spans="1:7">
      <c r="A355" s="4">
        <v>20</v>
      </c>
      <c r="B355" s="421" t="s">
        <v>1563</v>
      </c>
      <c r="C355" s="421"/>
      <c r="D355" s="421" t="s">
        <v>252</v>
      </c>
      <c r="E355" s="521"/>
      <c r="F355" s="1420">
        <v>3</v>
      </c>
      <c r="G355" s="1420">
        <v>4</v>
      </c>
    </row>
    <row r="356" spans="1:7">
      <c r="A356" s="4">
        <v>20</v>
      </c>
      <c r="B356" s="421" t="s">
        <v>1563</v>
      </c>
      <c r="C356" s="421"/>
      <c r="D356" s="421" t="s">
        <v>252</v>
      </c>
      <c r="E356" s="521"/>
      <c r="F356" s="1420">
        <v>2</v>
      </c>
      <c r="G356" s="1420">
        <v>5</v>
      </c>
    </row>
    <row r="357" spans="1:7">
      <c r="A357" s="4">
        <v>20</v>
      </c>
      <c r="B357" s="421" t="s">
        <v>1563</v>
      </c>
      <c r="C357" s="421"/>
      <c r="D357" s="421" t="s">
        <v>252</v>
      </c>
      <c r="E357" s="521"/>
      <c r="F357" s="1420">
        <v>1</v>
      </c>
      <c r="G357" s="1420">
        <v>6</v>
      </c>
    </row>
    <row r="358" spans="1:7">
      <c r="A358">
        <v>20</v>
      </c>
      <c r="B358" s="1616" t="s">
        <v>1563</v>
      </c>
      <c r="C358" s="1619"/>
      <c r="D358" s="1620" t="s">
        <v>5486</v>
      </c>
      <c r="E358" s="1637"/>
      <c r="F358" s="1638">
        <v>6</v>
      </c>
      <c r="G358" s="1638">
        <v>1</v>
      </c>
    </row>
    <row r="359" spans="1:7">
      <c r="A359">
        <v>20</v>
      </c>
      <c r="B359" s="1616" t="s">
        <v>1563</v>
      </c>
      <c r="C359" s="1619"/>
      <c r="D359" s="1620" t="s">
        <v>5486</v>
      </c>
      <c r="E359" s="1637"/>
      <c r="F359" s="1638">
        <v>5</v>
      </c>
      <c r="G359" s="1638">
        <v>2</v>
      </c>
    </row>
    <row r="360" spans="1:7">
      <c r="A360">
        <v>20</v>
      </c>
      <c r="B360" s="1616" t="s">
        <v>1563</v>
      </c>
      <c r="C360" s="1619"/>
      <c r="D360" s="1620" t="s">
        <v>5486</v>
      </c>
      <c r="E360" s="1637"/>
      <c r="F360" s="1638">
        <v>4</v>
      </c>
      <c r="G360" s="1638">
        <v>3</v>
      </c>
    </row>
    <row r="361" spans="1:7">
      <c r="A361">
        <v>20</v>
      </c>
      <c r="B361" s="1616" t="s">
        <v>1563</v>
      </c>
      <c r="C361" s="1619"/>
      <c r="D361" s="1620" t="s">
        <v>5486</v>
      </c>
      <c r="E361" s="1637"/>
      <c r="F361" s="1638">
        <v>3</v>
      </c>
      <c r="G361" s="1638">
        <v>4</v>
      </c>
    </row>
    <row r="362" spans="1:7">
      <c r="A362">
        <v>20</v>
      </c>
      <c r="B362" s="1616" t="s">
        <v>1563</v>
      </c>
      <c r="C362" s="1619"/>
      <c r="D362" s="1620" t="s">
        <v>5486</v>
      </c>
      <c r="E362" s="1637"/>
      <c r="F362" s="1638">
        <v>2</v>
      </c>
      <c r="G362" s="1638">
        <v>5</v>
      </c>
    </row>
    <row r="363" spans="1:7">
      <c r="A363">
        <v>20</v>
      </c>
      <c r="B363" s="1616" t="s">
        <v>1563</v>
      </c>
      <c r="C363" s="1619"/>
      <c r="D363" s="1620" t="s">
        <v>5486</v>
      </c>
      <c r="E363" s="1637"/>
      <c r="F363" s="1638">
        <v>1</v>
      </c>
      <c r="G363" s="1638">
        <v>6</v>
      </c>
    </row>
    <row r="364" spans="1:7">
      <c r="A364" s="1989">
        <v>21</v>
      </c>
      <c r="B364" s="1951" t="s">
        <v>1564</v>
      </c>
      <c r="C364" s="1951" t="s">
        <v>92</v>
      </c>
      <c r="D364" s="1952" t="s">
        <v>277</v>
      </c>
      <c r="E364" s="1991">
        <v>44815</v>
      </c>
      <c r="F364" s="1638">
        <v>6</v>
      </c>
      <c r="G364" s="1638">
        <v>1</v>
      </c>
    </row>
    <row r="365" spans="1:7">
      <c r="A365" s="1989">
        <v>21</v>
      </c>
      <c r="B365" s="1951" t="s">
        <v>1564</v>
      </c>
      <c r="C365" s="1951" t="s">
        <v>93</v>
      </c>
      <c r="D365" s="1952" t="s">
        <v>277</v>
      </c>
      <c r="E365" s="1991">
        <v>44815</v>
      </c>
      <c r="F365" s="1638">
        <v>5</v>
      </c>
      <c r="G365" s="1638">
        <v>2</v>
      </c>
    </row>
    <row r="366" spans="1:7">
      <c r="A366" s="1989">
        <v>21</v>
      </c>
      <c r="B366" s="1951" t="s">
        <v>1564</v>
      </c>
      <c r="C366" s="1951" t="s">
        <v>92</v>
      </c>
      <c r="D366" s="1952" t="s">
        <v>277</v>
      </c>
      <c r="E366" s="1991">
        <v>44815</v>
      </c>
      <c r="F366" s="1638">
        <v>4</v>
      </c>
      <c r="G366" s="1638">
        <v>3</v>
      </c>
    </row>
    <row r="367" spans="1:7">
      <c r="A367" s="1989">
        <v>21</v>
      </c>
      <c r="B367" s="1951" t="s">
        <v>1564</v>
      </c>
      <c r="C367" s="1951" t="s">
        <v>110</v>
      </c>
      <c r="D367" s="1952" t="s">
        <v>277</v>
      </c>
      <c r="E367" s="1991">
        <v>44815</v>
      </c>
      <c r="F367" s="1638">
        <v>3</v>
      </c>
      <c r="G367" s="1638">
        <v>4</v>
      </c>
    </row>
    <row r="368" spans="1:7">
      <c r="A368" s="1989">
        <v>21</v>
      </c>
      <c r="B368" s="1951" t="s">
        <v>1564</v>
      </c>
      <c r="C368" s="1951" t="s">
        <v>109</v>
      </c>
      <c r="D368" s="1952" t="s">
        <v>277</v>
      </c>
      <c r="E368" s="1991">
        <v>44815</v>
      </c>
      <c r="F368" s="1638">
        <v>2</v>
      </c>
      <c r="G368" s="1638">
        <v>5</v>
      </c>
    </row>
    <row r="369" spans="1:7">
      <c r="A369" s="1989">
        <v>21</v>
      </c>
      <c r="B369" s="1951" t="s">
        <v>1564</v>
      </c>
      <c r="C369" s="1951" t="s">
        <v>110</v>
      </c>
      <c r="D369" s="1952" t="s">
        <v>277</v>
      </c>
      <c r="E369" s="1991">
        <v>44815</v>
      </c>
      <c r="F369" s="1638">
        <v>1</v>
      </c>
      <c r="G369" s="1638">
        <v>6</v>
      </c>
    </row>
    <row r="370" spans="1:7">
      <c r="A370" s="1977">
        <v>21</v>
      </c>
      <c r="B370" s="1450" t="s">
        <v>1564</v>
      </c>
      <c r="C370" s="1450"/>
      <c r="D370" s="1450" t="s">
        <v>252</v>
      </c>
      <c r="E370" s="1945"/>
      <c r="F370" s="1946">
        <v>6</v>
      </c>
      <c r="G370" s="1946">
        <v>1</v>
      </c>
    </row>
    <row r="371" spans="1:7">
      <c r="A371" s="1977">
        <v>21</v>
      </c>
      <c r="B371" s="421" t="s">
        <v>1564</v>
      </c>
      <c r="C371" s="421"/>
      <c r="D371" s="421" t="s">
        <v>252</v>
      </c>
      <c r="E371" s="521"/>
      <c r="F371" s="422">
        <v>5</v>
      </c>
      <c r="G371" s="422">
        <v>2</v>
      </c>
    </row>
    <row r="372" spans="1:7">
      <c r="A372" s="1977">
        <v>21</v>
      </c>
      <c r="B372" s="421" t="s">
        <v>1564</v>
      </c>
      <c r="C372" s="421"/>
      <c r="D372" s="421" t="s">
        <v>252</v>
      </c>
      <c r="E372" s="521"/>
      <c r="F372" s="422">
        <v>4</v>
      </c>
      <c r="G372" s="422">
        <v>3</v>
      </c>
    </row>
    <row r="373" spans="1:7">
      <c r="A373" s="1977">
        <v>21</v>
      </c>
      <c r="B373" s="421" t="s">
        <v>1564</v>
      </c>
      <c r="C373" s="421"/>
      <c r="D373" s="421" t="s">
        <v>252</v>
      </c>
      <c r="E373" s="521"/>
      <c r="F373" s="422">
        <v>3</v>
      </c>
      <c r="G373" s="422">
        <v>4</v>
      </c>
    </row>
    <row r="374" spans="1:7">
      <c r="A374" s="1977">
        <v>21</v>
      </c>
      <c r="B374" s="421" t="s">
        <v>1564</v>
      </c>
      <c r="C374" s="421"/>
      <c r="D374" s="421" t="s">
        <v>252</v>
      </c>
      <c r="E374" s="521"/>
      <c r="F374" s="422">
        <v>2</v>
      </c>
      <c r="G374" s="422">
        <v>5</v>
      </c>
    </row>
    <row r="375" spans="1:7">
      <c r="A375" s="1977">
        <v>21</v>
      </c>
      <c r="B375" s="421" t="s">
        <v>1564</v>
      </c>
      <c r="C375" s="421"/>
      <c r="D375" s="421" t="s">
        <v>252</v>
      </c>
      <c r="E375" s="521"/>
      <c r="F375" s="422">
        <v>1</v>
      </c>
      <c r="G375" s="422">
        <v>6</v>
      </c>
    </row>
    <row r="376" spans="1:7">
      <c r="A376" s="1989">
        <v>21</v>
      </c>
      <c r="B376" s="1616" t="s">
        <v>1564</v>
      </c>
      <c r="C376" s="1619"/>
      <c r="D376" s="1620" t="s">
        <v>5486</v>
      </c>
      <c r="E376" s="1637"/>
      <c r="F376" s="1638">
        <v>6</v>
      </c>
      <c r="G376" s="1638">
        <v>1</v>
      </c>
    </row>
    <row r="377" spans="1:7">
      <c r="A377" s="1989">
        <v>21</v>
      </c>
      <c r="B377" s="1616" t="s">
        <v>1564</v>
      </c>
      <c r="C377" s="1619"/>
      <c r="D377" s="1620" t="s">
        <v>5486</v>
      </c>
      <c r="E377" s="1637"/>
      <c r="F377" s="1638">
        <v>5</v>
      </c>
      <c r="G377" s="1638">
        <v>2</v>
      </c>
    </row>
    <row r="378" spans="1:7">
      <c r="A378" s="1989">
        <v>21</v>
      </c>
      <c r="B378" s="1616" t="s">
        <v>1564</v>
      </c>
      <c r="C378" s="1619"/>
      <c r="D378" s="1620" t="s">
        <v>5486</v>
      </c>
      <c r="E378" s="1637"/>
      <c r="F378" s="1638">
        <v>4</v>
      </c>
      <c r="G378" s="1638">
        <v>3</v>
      </c>
    </row>
    <row r="379" spans="1:7">
      <c r="A379" s="1989">
        <v>21</v>
      </c>
      <c r="B379" s="1616" t="s">
        <v>1564</v>
      </c>
      <c r="C379" s="1619"/>
      <c r="D379" s="1620" t="s">
        <v>5486</v>
      </c>
      <c r="E379" s="1637"/>
      <c r="F379" s="1638">
        <v>3</v>
      </c>
      <c r="G379" s="1638">
        <v>4</v>
      </c>
    </row>
    <row r="380" spans="1:7">
      <c r="A380" s="1989">
        <v>21</v>
      </c>
      <c r="B380" s="1616" t="s">
        <v>1564</v>
      </c>
      <c r="C380" s="1619"/>
      <c r="D380" s="1620" t="s">
        <v>5486</v>
      </c>
      <c r="E380" s="1637"/>
      <c r="F380" s="1638">
        <v>2</v>
      </c>
      <c r="G380" s="1638">
        <v>5</v>
      </c>
    </row>
    <row r="381" spans="1:7">
      <c r="A381" s="1989">
        <v>21</v>
      </c>
      <c r="B381" s="1616" t="s">
        <v>1564</v>
      </c>
      <c r="C381" s="1619"/>
      <c r="D381" s="1620" t="s">
        <v>5486</v>
      </c>
      <c r="E381" s="1637"/>
      <c r="F381" s="1638">
        <v>1</v>
      </c>
      <c r="G381" s="1638">
        <v>6</v>
      </c>
    </row>
    <row r="382" spans="1:7">
      <c r="A382">
        <v>22</v>
      </c>
      <c r="B382" s="1450" t="s">
        <v>1565</v>
      </c>
      <c r="C382" s="1951" t="s">
        <v>92</v>
      </c>
      <c r="D382" s="1952" t="s">
        <v>277</v>
      </c>
      <c r="E382" s="1991">
        <v>44815</v>
      </c>
      <c r="F382" s="1638">
        <v>6</v>
      </c>
      <c r="G382" s="1638">
        <v>1</v>
      </c>
    </row>
    <row r="383" spans="1:7">
      <c r="A383">
        <v>22</v>
      </c>
      <c r="B383" s="1450" t="s">
        <v>1565</v>
      </c>
      <c r="C383" s="1951" t="s">
        <v>92</v>
      </c>
      <c r="D383" s="1952" t="s">
        <v>277</v>
      </c>
      <c r="E383" s="1991">
        <v>44815</v>
      </c>
      <c r="F383" s="1638">
        <v>5</v>
      </c>
      <c r="G383" s="1638">
        <v>2</v>
      </c>
    </row>
    <row r="384" spans="1:7">
      <c r="A384">
        <v>22</v>
      </c>
      <c r="B384" s="1450" t="s">
        <v>1565</v>
      </c>
      <c r="C384" s="1951" t="s">
        <v>131</v>
      </c>
      <c r="D384" s="1952" t="s">
        <v>277</v>
      </c>
      <c r="E384" s="1991">
        <v>44815</v>
      </c>
      <c r="F384" s="1638">
        <v>4</v>
      </c>
      <c r="G384" s="1638">
        <v>3</v>
      </c>
    </row>
    <row r="385" spans="1:7">
      <c r="A385">
        <v>22</v>
      </c>
      <c r="B385" s="1450" t="s">
        <v>1565</v>
      </c>
      <c r="C385" s="1951" t="s">
        <v>6253</v>
      </c>
      <c r="D385" s="1952" t="s">
        <v>277</v>
      </c>
      <c r="E385" s="1991">
        <v>44815</v>
      </c>
      <c r="F385" s="1638">
        <v>3</v>
      </c>
      <c r="G385" s="1638">
        <v>4</v>
      </c>
    </row>
    <row r="386" spans="1:7">
      <c r="A386">
        <v>22</v>
      </c>
      <c r="B386" s="1450" t="s">
        <v>1565</v>
      </c>
      <c r="C386" s="1951" t="s">
        <v>77</v>
      </c>
      <c r="D386" s="1952" t="s">
        <v>277</v>
      </c>
      <c r="E386" s="1991">
        <v>44815</v>
      </c>
      <c r="F386" s="1638">
        <v>2</v>
      </c>
      <c r="G386" s="1638">
        <v>5</v>
      </c>
    </row>
    <row r="387" spans="1:7">
      <c r="A387">
        <v>22</v>
      </c>
      <c r="B387" s="1450" t="s">
        <v>1565</v>
      </c>
      <c r="C387" s="1951" t="s">
        <v>165</v>
      </c>
      <c r="D387" s="1952" t="s">
        <v>277</v>
      </c>
      <c r="E387" s="1991">
        <v>44815</v>
      </c>
      <c r="F387" s="1638">
        <v>1</v>
      </c>
      <c r="G387" s="1638">
        <v>6</v>
      </c>
    </row>
    <row r="388" spans="1:7">
      <c r="A388" s="4">
        <v>22</v>
      </c>
      <c r="B388" s="1450" t="s">
        <v>1565</v>
      </c>
      <c r="C388" s="1450"/>
      <c r="D388" s="1450" t="s">
        <v>252</v>
      </c>
      <c r="E388" s="1945"/>
      <c r="F388" s="1947">
        <v>6</v>
      </c>
      <c r="G388" s="1947">
        <v>1</v>
      </c>
    </row>
    <row r="389" spans="1:7">
      <c r="A389" s="4">
        <v>22</v>
      </c>
      <c r="B389" s="421" t="s">
        <v>1565</v>
      </c>
      <c r="C389" s="421"/>
      <c r="D389" s="421" t="s">
        <v>252</v>
      </c>
      <c r="E389" s="521"/>
      <c r="F389" s="1420">
        <v>5</v>
      </c>
      <c r="G389" s="1420">
        <v>2</v>
      </c>
    </row>
    <row r="390" spans="1:7">
      <c r="A390" s="4">
        <v>22</v>
      </c>
      <c r="B390" s="421" t="s">
        <v>1565</v>
      </c>
      <c r="C390" s="421"/>
      <c r="D390" s="421" t="s">
        <v>252</v>
      </c>
      <c r="E390" s="521"/>
      <c r="F390" s="1420">
        <v>4</v>
      </c>
      <c r="G390" s="1420">
        <v>3</v>
      </c>
    </row>
    <row r="391" spans="1:7">
      <c r="A391" s="4">
        <v>22</v>
      </c>
      <c r="B391" s="421" t="s">
        <v>1565</v>
      </c>
      <c r="C391" s="421"/>
      <c r="D391" s="421" t="s">
        <v>252</v>
      </c>
      <c r="E391" s="521"/>
      <c r="F391" s="1420">
        <v>3</v>
      </c>
      <c r="G391" s="1420">
        <v>4</v>
      </c>
    </row>
    <row r="392" spans="1:7">
      <c r="A392" s="4">
        <v>22</v>
      </c>
      <c r="B392" s="421" t="s">
        <v>1565</v>
      </c>
      <c r="C392" s="421"/>
      <c r="D392" s="421" t="s">
        <v>252</v>
      </c>
      <c r="E392" s="521"/>
      <c r="F392" s="1420">
        <v>2</v>
      </c>
      <c r="G392" s="1420">
        <v>5</v>
      </c>
    </row>
    <row r="393" spans="1:7">
      <c r="A393" s="4">
        <v>22</v>
      </c>
      <c r="B393" s="421" t="s">
        <v>1565</v>
      </c>
      <c r="C393" s="421"/>
      <c r="D393" s="421" t="s">
        <v>252</v>
      </c>
      <c r="E393" s="521"/>
      <c r="F393" s="1420">
        <v>1</v>
      </c>
      <c r="G393" s="1420">
        <v>6</v>
      </c>
    </row>
    <row r="394" spans="1:7">
      <c r="A394">
        <v>22</v>
      </c>
      <c r="B394" s="1616" t="s">
        <v>1565</v>
      </c>
      <c r="C394" s="1619"/>
      <c r="D394" s="1620" t="s">
        <v>5486</v>
      </c>
      <c r="E394" s="1637"/>
      <c r="F394" s="1638">
        <v>6</v>
      </c>
      <c r="G394" s="1638">
        <v>1</v>
      </c>
    </row>
    <row r="395" spans="1:7">
      <c r="A395">
        <v>22</v>
      </c>
      <c r="B395" s="1616" t="s">
        <v>1565</v>
      </c>
      <c r="C395" s="1619"/>
      <c r="D395" s="1620" t="s">
        <v>5486</v>
      </c>
      <c r="E395" s="1637"/>
      <c r="F395" s="1638">
        <v>5</v>
      </c>
      <c r="G395" s="1638">
        <v>2</v>
      </c>
    </row>
    <row r="396" spans="1:7">
      <c r="A396">
        <v>22</v>
      </c>
      <c r="B396" s="1616" t="s">
        <v>1565</v>
      </c>
      <c r="C396" s="1619"/>
      <c r="D396" s="1620" t="s">
        <v>5486</v>
      </c>
      <c r="E396" s="1637"/>
      <c r="F396" s="1638">
        <v>4</v>
      </c>
      <c r="G396" s="1638">
        <v>3</v>
      </c>
    </row>
    <row r="397" spans="1:7">
      <c r="A397">
        <v>22</v>
      </c>
      <c r="B397" s="1616" t="s">
        <v>1565</v>
      </c>
      <c r="C397" s="1619"/>
      <c r="D397" s="1620" t="s">
        <v>5486</v>
      </c>
      <c r="E397" s="1637"/>
      <c r="F397" s="1638">
        <v>3</v>
      </c>
      <c r="G397" s="1638">
        <v>4</v>
      </c>
    </row>
    <row r="398" spans="1:7">
      <c r="A398">
        <v>22</v>
      </c>
      <c r="B398" s="1616" t="s">
        <v>1565</v>
      </c>
      <c r="C398" s="1619"/>
      <c r="D398" s="1620" t="s">
        <v>5486</v>
      </c>
      <c r="E398" s="1637"/>
      <c r="F398" s="1638">
        <v>2</v>
      </c>
      <c r="G398" s="1638">
        <v>5</v>
      </c>
    </row>
    <row r="399" spans="1:7">
      <c r="A399">
        <v>22</v>
      </c>
      <c r="B399" s="1616" t="s">
        <v>1565</v>
      </c>
      <c r="C399" s="1619"/>
      <c r="D399" s="1620" t="s">
        <v>5486</v>
      </c>
      <c r="E399" s="1637"/>
      <c r="F399" s="1638">
        <v>1</v>
      </c>
      <c r="G399" s="1638">
        <v>6</v>
      </c>
    </row>
    <row r="400" spans="1:7">
      <c r="A400" s="1989">
        <v>23</v>
      </c>
      <c r="B400" s="1450" t="s">
        <v>1566</v>
      </c>
      <c r="C400" s="1951" t="s">
        <v>966</v>
      </c>
      <c r="D400" s="1952" t="s">
        <v>277</v>
      </c>
      <c r="E400" s="1991">
        <v>44815</v>
      </c>
      <c r="F400" s="1638">
        <v>6</v>
      </c>
      <c r="G400" s="1638">
        <v>1</v>
      </c>
    </row>
    <row r="401" spans="1:7">
      <c r="A401" s="1989">
        <v>23</v>
      </c>
      <c r="B401" s="1450" t="s">
        <v>1566</v>
      </c>
      <c r="C401" s="1951" t="s">
        <v>6248</v>
      </c>
      <c r="D401" s="1952" t="s">
        <v>277</v>
      </c>
      <c r="E401" s="1991">
        <v>44815</v>
      </c>
      <c r="F401" s="1638">
        <v>5</v>
      </c>
      <c r="G401" s="1638">
        <v>2</v>
      </c>
    </row>
    <row r="402" spans="1:7">
      <c r="A402" s="1989">
        <v>23</v>
      </c>
      <c r="B402" s="1450" t="s">
        <v>1566</v>
      </c>
      <c r="C402" s="1951" t="s">
        <v>141</v>
      </c>
      <c r="D402" s="1952" t="s">
        <v>277</v>
      </c>
      <c r="E402" s="1991">
        <v>44815</v>
      </c>
      <c r="F402" s="1638">
        <v>4</v>
      </c>
      <c r="G402" s="1638">
        <v>3</v>
      </c>
    </row>
    <row r="403" spans="1:7">
      <c r="A403" s="1989">
        <v>23</v>
      </c>
      <c r="B403" s="1450" t="s">
        <v>1566</v>
      </c>
      <c r="C403" s="1951" t="s">
        <v>187</v>
      </c>
      <c r="D403" s="1952" t="s">
        <v>277</v>
      </c>
      <c r="E403" s="1991">
        <v>44815</v>
      </c>
      <c r="F403" s="1638">
        <v>3</v>
      </c>
      <c r="G403" s="1638">
        <v>4</v>
      </c>
    </row>
    <row r="404" spans="1:7">
      <c r="A404" s="1989">
        <v>23</v>
      </c>
      <c r="B404" s="1450" t="s">
        <v>1566</v>
      </c>
      <c r="C404" s="1951" t="s">
        <v>193</v>
      </c>
      <c r="D404" s="1952" t="s">
        <v>277</v>
      </c>
      <c r="E404" s="1991">
        <v>44815</v>
      </c>
      <c r="F404" s="1638">
        <v>2</v>
      </c>
      <c r="G404" s="1638">
        <v>5</v>
      </c>
    </row>
    <row r="405" spans="1:7">
      <c r="A405" s="1989">
        <v>23</v>
      </c>
      <c r="B405" s="1450" t="s">
        <v>1566</v>
      </c>
      <c r="C405" s="1951" t="s">
        <v>90</v>
      </c>
      <c r="D405" s="1952" t="s">
        <v>277</v>
      </c>
      <c r="E405" s="1991">
        <v>44815</v>
      </c>
      <c r="F405" s="1638">
        <v>1</v>
      </c>
      <c r="G405" s="1638">
        <v>6</v>
      </c>
    </row>
    <row r="406" spans="1:7">
      <c r="A406" s="1977">
        <v>23</v>
      </c>
      <c r="B406" s="1450" t="s">
        <v>1566</v>
      </c>
      <c r="C406" s="1450"/>
      <c r="D406" s="1450" t="s">
        <v>252</v>
      </c>
      <c r="E406" s="1945"/>
      <c r="F406" s="1946">
        <v>6</v>
      </c>
      <c r="G406" s="1946">
        <v>1</v>
      </c>
    </row>
    <row r="407" spans="1:7">
      <c r="A407" s="1977">
        <v>23</v>
      </c>
      <c r="B407" s="421" t="s">
        <v>1566</v>
      </c>
      <c r="C407" s="421"/>
      <c r="D407" s="421" t="s">
        <v>252</v>
      </c>
      <c r="E407" s="521"/>
      <c r="F407" s="422">
        <v>5</v>
      </c>
      <c r="G407" s="422">
        <v>2</v>
      </c>
    </row>
    <row r="408" spans="1:7">
      <c r="A408" s="1977">
        <v>23</v>
      </c>
      <c r="B408" s="421" t="s">
        <v>1566</v>
      </c>
      <c r="C408" s="421"/>
      <c r="D408" s="421" t="s">
        <v>252</v>
      </c>
      <c r="E408" s="521"/>
      <c r="F408" s="422">
        <v>4</v>
      </c>
      <c r="G408" s="422">
        <v>3</v>
      </c>
    </row>
    <row r="409" spans="1:7">
      <c r="A409" s="1977">
        <v>23</v>
      </c>
      <c r="B409" s="421" t="s">
        <v>1566</v>
      </c>
      <c r="C409" s="421"/>
      <c r="D409" s="421" t="s">
        <v>252</v>
      </c>
      <c r="E409" s="521"/>
      <c r="F409" s="422">
        <v>3</v>
      </c>
      <c r="G409" s="422">
        <v>4</v>
      </c>
    </row>
    <row r="410" spans="1:7">
      <c r="A410" s="1977">
        <v>23</v>
      </c>
      <c r="B410" s="421" t="s">
        <v>1566</v>
      </c>
      <c r="C410" s="421"/>
      <c r="D410" s="421" t="s">
        <v>252</v>
      </c>
      <c r="E410" s="521"/>
      <c r="F410" s="422">
        <v>2</v>
      </c>
      <c r="G410" s="422">
        <v>5</v>
      </c>
    </row>
    <row r="411" spans="1:7">
      <c r="A411" s="1977">
        <v>23</v>
      </c>
      <c r="B411" s="421" t="s">
        <v>1566</v>
      </c>
      <c r="C411" s="421"/>
      <c r="D411" s="421" t="s">
        <v>252</v>
      </c>
      <c r="E411" s="521"/>
      <c r="F411" s="422">
        <v>1</v>
      </c>
      <c r="G411" s="422">
        <v>6</v>
      </c>
    </row>
    <row r="412" spans="1:7">
      <c r="A412" s="1989">
        <v>23</v>
      </c>
      <c r="B412" s="1616" t="s">
        <v>1566</v>
      </c>
      <c r="C412" s="1619"/>
      <c r="D412" s="1620" t="s">
        <v>5486</v>
      </c>
      <c r="E412" s="1637"/>
      <c r="F412" s="1638">
        <v>6</v>
      </c>
      <c r="G412" s="1638">
        <v>1</v>
      </c>
    </row>
    <row r="413" spans="1:7">
      <c r="A413" s="1989">
        <v>23</v>
      </c>
      <c r="B413" s="1616" t="s">
        <v>1566</v>
      </c>
      <c r="C413" s="1619"/>
      <c r="D413" s="1620" t="s">
        <v>5486</v>
      </c>
      <c r="E413" s="1637"/>
      <c r="F413" s="1638">
        <v>5</v>
      </c>
      <c r="G413" s="1638">
        <v>2</v>
      </c>
    </row>
    <row r="414" spans="1:7">
      <c r="A414" s="1989">
        <v>23</v>
      </c>
      <c r="B414" s="1616" t="s">
        <v>1566</v>
      </c>
      <c r="C414" s="1619"/>
      <c r="D414" s="1620" t="s">
        <v>5486</v>
      </c>
      <c r="E414" s="1637"/>
      <c r="F414" s="1638">
        <v>4</v>
      </c>
      <c r="G414" s="1638">
        <v>3</v>
      </c>
    </row>
    <row r="415" spans="1:7">
      <c r="A415" s="1989">
        <v>23</v>
      </c>
      <c r="B415" s="1616" t="s">
        <v>1566</v>
      </c>
      <c r="C415" s="1619"/>
      <c r="D415" s="1620" t="s">
        <v>5486</v>
      </c>
      <c r="E415" s="1637"/>
      <c r="F415" s="1638">
        <v>3</v>
      </c>
      <c r="G415" s="1638">
        <v>4</v>
      </c>
    </row>
    <row r="416" spans="1:7">
      <c r="A416" s="1989">
        <v>23</v>
      </c>
      <c r="B416" s="1616" t="s">
        <v>1566</v>
      </c>
      <c r="C416" s="1619"/>
      <c r="D416" s="1620" t="s">
        <v>5486</v>
      </c>
      <c r="E416" s="1637"/>
      <c r="F416" s="1638">
        <v>2</v>
      </c>
      <c r="G416" s="1638">
        <v>5</v>
      </c>
    </row>
    <row r="417" spans="1:7">
      <c r="A417" s="1989">
        <v>23</v>
      </c>
      <c r="B417" s="1616" t="s">
        <v>1566</v>
      </c>
      <c r="C417" s="1619"/>
      <c r="D417" s="1620" t="s">
        <v>5486</v>
      </c>
      <c r="E417" s="1637"/>
      <c r="F417" s="1638">
        <v>1</v>
      </c>
      <c r="G417" s="1638">
        <v>6</v>
      </c>
    </row>
    <row r="418" spans="1:7">
      <c r="A418">
        <v>24</v>
      </c>
      <c r="B418" s="1951" t="s">
        <v>1567</v>
      </c>
      <c r="C418" s="1951" t="s">
        <v>123</v>
      </c>
      <c r="D418" s="1952" t="s">
        <v>277</v>
      </c>
      <c r="E418" s="1991">
        <v>44815</v>
      </c>
      <c r="F418" s="1638">
        <v>6</v>
      </c>
      <c r="G418" s="1638">
        <v>1</v>
      </c>
    </row>
    <row r="419" spans="1:7">
      <c r="A419">
        <v>24</v>
      </c>
      <c r="B419" s="1951" t="s">
        <v>1567</v>
      </c>
      <c r="C419" s="1951" t="s">
        <v>123</v>
      </c>
      <c r="D419" s="1952" t="s">
        <v>277</v>
      </c>
      <c r="E419" s="1991">
        <v>44815</v>
      </c>
      <c r="F419" s="1638">
        <v>5</v>
      </c>
      <c r="G419" s="1638">
        <v>2</v>
      </c>
    </row>
    <row r="420" spans="1:7">
      <c r="A420">
        <v>24</v>
      </c>
      <c r="B420" s="1951" t="s">
        <v>1567</v>
      </c>
      <c r="C420" s="1951" t="s">
        <v>123</v>
      </c>
      <c r="D420" s="1952" t="s">
        <v>277</v>
      </c>
      <c r="E420" s="1991">
        <v>44815</v>
      </c>
      <c r="F420" s="1638">
        <v>4</v>
      </c>
      <c r="G420" s="1638">
        <v>3</v>
      </c>
    </row>
    <row r="421" spans="1:7">
      <c r="A421">
        <v>24</v>
      </c>
      <c r="B421" s="1951" t="s">
        <v>1567</v>
      </c>
      <c r="C421" s="1951" t="s">
        <v>93</v>
      </c>
      <c r="D421" s="1952" t="s">
        <v>277</v>
      </c>
      <c r="E421" s="1991">
        <v>44815</v>
      </c>
      <c r="F421" s="1638">
        <v>3</v>
      </c>
      <c r="G421" s="1638">
        <v>4</v>
      </c>
    </row>
    <row r="422" spans="1:7">
      <c r="A422">
        <v>24</v>
      </c>
      <c r="B422" s="1951" t="s">
        <v>1567</v>
      </c>
      <c r="C422" s="1951" t="s">
        <v>176</v>
      </c>
      <c r="D422" s="1952" t="s">
        <v>277</v>
      </c>
      <c r="E422" s="1991">
        <v>44815</v>
      </c>
      <c r="F422" s="1638">
        <v>2</v>
      </c>
      <c r="G422" s="1638">
        <v>5</v>
      </c>
    </row>
    <row r="423" spans="1:7">
      <c r="A423">
        <v>24</v>
      </c>
      <c r="B423" s="1951" t="s">
        <v>1567</v>
      </c>
      <c r="C423" s="1951" t="s">
        <v>52</v>
      </c>
      <c r="D423" s="1952" t="s">
        <v>277</v>
      </c>
      <c r="E423" s="1991">
        <v>44815</v>
      </c>
      <c r="F423" s="1638">
        <v>1</v>
      </c>
      <c r="G423" s="1638">
        <v>6</v>
      </c>
    </row>
    <row r="424" spans="1:7">
      <c r="A424" s="4">
        <v>24</v>
      </c>
      <c r="B424" s="1450" t="s">
        <v>1567</v>
      </c>
      <c r="C424" s="1450"/>
      <c r="D424" s="1450" t="s">
        <v>252</v>
      </c>
      <c r="E424" s="1945"/>
      <c r="F424" s="1947">
        <v>6</v>
      </c>
      <c r="G424" s="1947">
        <v>1</v>
      </c>
    </row>
    <row r="425" spans="1:7">
      <c r="A425" s="4">
        <v>24</v>
      </c>
      <c r="B425" s="421" t="s">
        <v>1567</v>
      </c>
      <c r="C425" s="421"/>
      <c r="D425" s="421" t="s">
        <v>252</v>
      </c>
      <c r="E425" s="521"/>
      <c r="F425" s="1420">
        <v>5</v>
      </c>
      <c r="G425" s="1420">
        <v>2</v>
      </c>
    </row>
    <row r="426" spans="1:7">
      <c r="A426" s="4">
        <v>24</v>
      </c>
      <c r="B426" s="421" t="s">
        <v>1567</v>
      </c>
      <c r="C426" s="421"/>
      <c r="D426" s="421" t="s">
        <v>252</v>
      </c>
      <c r="E426" s="521"/>
      <c r="F426" s="1420">
        <v>4</v>
      </c>
      <c r="G426" s="1420">
        <v>3</v>
      </c>
    </row>
    <row r="427" spans="1:7">
      <c r="A427" s="4">
        <v>24</v>
      </c>
      <c r="B427" s="421" t="s">
        <v>1567</v>
      </c>
      <c r="C427" s="421"/>
      <c r="D427" s="421" t="s">
        <v>252</v>
      </c>
      <c r="E427" s="521"/>
      <c r="F427" s="1420">
        <v>3</v>
      </c>
      <c r="G427" s="1420">
        <v>4</v>
      </c>
    </row>
    <row r="428" spans="1:7">
      <c r="A428" s="4">
        <v>24</v>
      </c>
      <c r="B428" s="421" t="s">
        <v>1567</v>
      </c>
      <c r="C428" s="421"/>
      <c r="D428" s="421" t="s">
        <v>252</v>
      </c>
      <c r="E428" s="521"/>
      <c r="F428" s="1420">
        <v>2</v>
      </c>
      <c r="G428" s="1420">
        <v>5</v>
      </c>
    </row>
    <row r="429" spans="1:7">
      <c r="A429" s="4">
        <v>24</v>
      </c>
      <c r="B429" s="421" t="s">
        <v>1567</v>
      </c>
      <c r="C429" s="421"/>
      <c r="D429" s="421" t="s">
        <v>252</v>
      </c>
      <c r="E429" s="521"/>
      <c r="F429" s="1420">
        <v>1</v>
      </c>
      <c r="G429" s="1420">
        <v>6</v>
      </c>
    </row>
    <row r="430" spans="1:7">
      <c r="A430">
        <v>24</v>
      </c>
      <c r="B430" s="1616" t="s">
        <v>1567</v>
      </c>
      <c r="C430" s="1619"/>
      <c r="D430" s="1620" t="s">
        <v>5486</v>
      </c>
      <c r="E430" s="1637"/>
      <c r="F430" s="1638">
        <v>6</v>
      </c>
      <c r="G430" s="1638">
        <v>1</v>
      </c>
    </row>
    <row r="431" spans="1:7">
      <c r="A431">
        <v>24</v>
      </c>
      <c r="B431" s="1616" t="s">
        <v>1567</v>
      </c>
      <c r="C431" s="1619"/>
      <c r="D431" s="1620" t="s">
        <v>5486</v>
      </c>
      <c r="E431" s="1637"/>
      <c r="F431" s="1638">
        <v>5</v>
      </c>
      <c r="G431" s="1638">
        <v>2</v>
      </c>
    </row>
    <row r="432" spans="1:7">
      <c r="A432">
        <v>24</v>
      </c>
      <c r="B432" s="1616" t="s">
        <v>1567</v>
      </c>
      <c r="C432" s="1619"/>
      <c r="D432" s="1620" t="s">
        <v>5486</v>
      </c>
      <c r="E432" s="1637"/>
      <c r="F432" s="1638">
        <v>4</v>
      </c>
      <c r="G432" s="1638">
        <v>3</v>
      </c>
    </row>
    <row r="433" spans="1:7">
      <c r="A433">
        <v>24</v>
      </c>
      <c r="B433" s="1616" t="s">
        <v>1567</v>
      </c>
      <c r="C433" s="1619"/>
      <c r="D433" s="1620" t="s">
        <v>5486</v>
      </c>
      <c r="E433" s="1637"/>
      <c r="F433" s="1638">
        <v>3</v>
      </c>
      <c r="G433" s="1638">
        <v>4</v>
      </c>
    </row>
    <row r="434" spans="1:7">
      <c r="A434">
        <v>24</v>
      </c>
      <c r="B434" s="1616" t="s">
        <v>1567</v>
      </c>
      <c r="C434" s="1619"/>
      <c r="D434" s="1620" t="s">
        <v>5486</v>
      </c>
      <c r="E434" s="1637"/>
      <c r="F434" s="1638">
        <v>2</v>
      </c>
      <c r="G434" s="1638">
        <v>5</v>
      </c>
    </row>
    <row r="435" spans="1:7">
      <c r="A435">
        <v>24</v>
      </c>
      <c r="B435" s="1616" t="s">
        <v>1567</v>
      </c>
      <c r="C435" s="1619"/>
      <c r="D435" s="1620" t="s">
        <v>5486</v>
      </c>
      <c r="E435" s="1637"/>
      <c r="F435" s="1638">
        <v>1</v>
      </c>
      <c r="G435" s="1638">
        <v>6</v>
      </c>
    </row>
    <row r="436" spans="1:7">
      <c r="A436" s="1989">
        <v>25</v>
      </c>
      <c r="B436" s="1951" t="s">
        <v>1568</v>
      </c>
      <c r="C436" s="1951" t="s">
        <v>182</v>
      </c>
      <c r="D436" s="1952" t="s">
        <v>277</v>
      </c>
      <c r="E436" s="1991">
        <v>44815</v>
      </c>
      <c r="F436" s="1638">
        <v>6</v>
      </c>
      <c r="G436" s="1638">
        <v>1</v>
      </c>
    </row>
    <row r="437" spans="1:7">
      <c r="A437" s="1989">
        <v>25</v>
      </c>
      <c r="B437" s="1951" t="s">
        <v>1568</v>
      </c>
      <c r="C437" s="1951" t="s">
        <v>87</v>
      </c>
      <c r="D437" s="1952" t="s">
        <v>277</v>
      </c>
      <c r="E437" s="1991">
        <v>44815</v>
      </c>
      <c r="F437" s="1638">
        <v>5</v>
      </c>
      <c r="G437" s="1638">
        <v>2</v>
      </c>
    </row>
    <row r="438" spans="1:7">
      <c r="A438" s="1989">
        <v>25</v>
      </c>
      <c r="B438" s="1951" t="s">
        <v>1568</v>
      </c>
      <c r="C438" s="1951" t="s">
        <v>1135</v>
      </c>
      <c r="D438" s="1952" t="s">
        <v>277</v>
      </c>
      <c r="E438" s="1991">
        <v>44815</v>
      </c>
      <c r="F438" s="1638">
        <v>4</v>
      </c>
      <c r="G438" s="1638">
        <v>3</v>
      </c>
    </row>
    <row r="439" spans="1:7">
      <c r="A439" s="1989">
        <v>25</v>
      </c>
      <c r="B439" s="1951" t="s">
        <v>1568</v>
      </c>
      <c r="C439" s="1951" t="s">
        <v>176</v>
      </c>
      <c r="D439" s="1952" t="s">
        <v>277</v>
      </c>
      <c r="E439" s="1991">
        <v>44815</v>
      </c>
      <c r="F439" s="1638">
        <v>3</v>
      </c>
      <c r="G439" s="1638">
        <v>4</v>
      </c>
    </row>
    <row r="440" spans="1:7">
      <c r="A440" s="1989">
        <v>25</v>
      </c>
      <c r="B440" s="1951" t="s">
        <v>1568</v>
      </c>
      <c r="C440" s="1951" t="s">
        <v>6254</v>
      </c>
      <c r="D440" s="1952" t="s">
        <v>277</v>
      </c>
      <c r="E440" s="1991">
        <v>44815</v>
      </c>
      <c r="F440" s="1638">
        <v>2</v>
      </c>
      <c r="G440" s="1638">
        <v>5</v>
      </c>
    </row>
    <row r="441" spans="1:7">
      <c r="A441" s="1989">
        <v>25</v>
      </c>
      <c r="B441" s="1951" t="s">
        <v>1568</v>
      </c>
      <c r="C441" s="1951" t="s">
        <v>131</v>
      </c>
      <c r="D441" s="1952" t="s">
        <v>277</v>
      </c>
      <c r="E441" s="1991">
        <v>44815</v>
      </c>
      <c r="F441" s="1638">
        <v>1</v>
      </c>
      <c r="G441" s="1638">
        <v>6</v>
      </c>
    </row>
    <row r="442" spans="1:7">
      <c r="A442" s="1977">
        <v>25</v>
      </c>
      <c r="B442" s="1450" t="s">
        <v>1568</v>
      </c>
      <c r="C442" s="1450"/>
      <c r="D442" s="1450" t="s">
        <v>252</v>
      </c>
      <c r="E442" s="1945"/>
      <c r="F442" s="1946">
        <v>6</v>
      </c>
      <c r="G442" s="1946">
        <v>1</v>
      </c>
    </row>
    <row r="443" spans="1:7">
      <c r="A443" s="1977">
        <v>25</v>
      </c>
      <c r="B443" s="421" t="s">
        <v>1568</v>
      </c>
      <c r="C443" s="421"/>
      <c r="D443" s="421" t="s">
        <v>252</v>
      </c>
      <c r="E443" s="521"/>
      <c r="F443" s="422">
        <v>5</v>
      </c>
      <c r="G443" s="422">
        <v>2</v>
      </c>
    </row>
    <row r="444" spans="1:7">
      <c r="A444" s="1977">
        <v>25</v>
      </c>
      <c r="B444" s="421" t="s">
        <v>1568</v>
      </c>
      <c r="C444" s="421"/>
      <c r="D444" s="421" t="s">
        <v>252</v>
      </c>
      <c r="E444" s="521"/>
      <c r="F444" s="422">
        <v>4</v>
      </c>
      <c r="G444" s="422">
        <v>3</v>
      </c>
    </row>
    <row r="445" spans="1:7">
      <c r="A445" s="1977">
        <v>25</v>
      </c>
      <c r="B445" s="421" t="s">
        <v>1568</v>
      </c>
      <c r="C445" s="421"/>
      <c r="D445" s="421" t="s">
        <v>252</v>
      </c>
      <c r="E445" s="521"/>
      <c r="F445" s="422">
        <v>3</v>
      </c>
      <c r="G445" s="422">
        <v>4</v>
      </c>
    </row>
    <row r="446" spans="1:7">
      <c r="A446" s="1977">
        <v>25</v>
      </c>
      <c r="B446" s="421" t="s">
        <v>1568</v>
      </c>
      <c r="C446" s="421"/>
      <c r="D446" s="421" t="s">
        <v>252</v>
      </c>
      <c r="E446" s="521"/>
      <c r="F446" s="422">
        <v>2</v>
      </c>
      <c r="G446" s="422">
        <v>5</v>
      </c>
    </row>
    <row r="447" spans="1:7">
      <c r="A447" s="1977">
        <v>25</v>
      </c>
      <c r="B447" s="421" t="s">
        <v>1568</v>
      </c>
      <c r="C447" s="421"/>
      <c r="D447" s="421" t="s">
        <v>252</v>
      </c>
      <c r="E447" s="521"/>
      <c r="F447" s="422">
        <v>1</v>
      </c>
      <c r="G447" s="422">
        <v>6</v>
      </c>
    </row>
    <row r="448" spans="1:7">
      <c r="A448" s="1989">
        <v>25</v>
      </c>
      <c r="B448" s="1616" t="s">
        <v>1568</v>
      </c>
      <c r="C448" s="1619"/>
      <c r="D448" s="1620" t="s">
        <v>5486</v>
      </c>
      <c r="E448" s="1637"/>
      <c r="F448" s="1638">
        <v>6</v>
      </c>
      <c r="G448" s="1638">
        <v>1</v>
      </c>
    </row>
    <row r="449" spans="1:7">
      <c r="A449" s="1989">
        <v>25</v>
      </c>
      <c r="B449" s="1616" t="s">
        <v>1568</v>
      </c>
      <c r="C449" s="1619"/>
      <c r="D449" s="1620" t="s">
        <v>5486</v>
      </c>
      <c r="E449" s="1637"/>
      <c r="F449" s="1638">
        <v>5</v>
      </c>
      <c r="G449" s="1638">
        <v>2</v>
      </c>
    </row>
    <row r="450" spans="1:7">
      <c r="A450" s="1989">
        <v>25</v>
      </c>
      <c r="B450" s="1616" t="s">
        <v>1568</v>
      </c>
      <c r="C450" s="1619"/>
      <c r="D450" s="1620" t="s">
        <v>5486</v>
      </c>
      <c r="E450" s="1637"/>
      <c r="F450" s="1638">
        <v>4</v>
      </c>
      <c r="G450" s="1638">
        <v>3</v>
      </c>
    </row>
    <row r="451" spans="1:7">
      <c r="A451" s="1989">
        <v>25</v>
      </c>
      <c r="B451" s="1616" t="s">
        <v>1568</v>
      </c>
      <c r="C451" s="1619"/>
      <c r="D451" s="1620" t="s">
        <v>5486</v>
      </c>
      <c r="E451" s="1637"/>
      <c r="F451" s="1638">
        <v>3</v>
      </c>
      <c r="G451" s="1638">
        <v>4</v>
      </c>
    </row>
    <row r="452" spans="1:7">
      <c r="A452" s="1989">
        <v>25</v>
      </c>
      <c r="B452" s="1616" t="s">
        <v>1568</v>
      </c>
      <c r="C452" s="1619"/>
      <c r="D452" s="1620" t="s">
        <v>5486</v>
      </c>
      <c r="E452" s="1637"/>
      <c r="F452" s="1638">
        <v>2</v>
      </c>
      <c r="G452" s="1638">
        <v>5</v>
      </c>
    </row>
    <row r="453" spans="1:7">
      <c r="A453" s="1989">
        <v>25</v>
      </c>
      <c r="B453" s="1616" t="s">
        <v>1568</v>
      </c>
      <c r="C453" s="1619"/>
      <c r="D453" s="1620" t="s">
        <v>5486</v>
      </c>
      <c r="E453" s="1637"/>
      <c r="F453" s="1638">
        <v>1</v>
      </c>
      <c r="G453" s="1638">
        <v>6</v>
      </c>
    </row>
    <row r="454" spans="1:7">
      <c r="A454">
        <v>26</v>
      </c>
      <c r="B454" s="1951" t="s">
        <v>1569</v>
      </c>
      <c r="C454" s="1951" t="s">
        <v>5531</v>
      </c>
      <c r="D454" s="1952" t="s">
        <v>277</v>
      </c>
      <c r="E454" s="1991">
        <v>44815</v>
      </c>
      <c r="F454" s="1638">
        <v>6</v>
      </c>
      <c r="G454" s="1638">
        <v>1</v>
      </c>
    </row>
    <row r="455" spans="1:7">
      <c r="A455">
        <v>26</v>
      </c>
      <c r="B455" s="1951" t="s">
        <v>1569</v>
      </c>
      <c r="C455" s="1951" t="s">
        <v>90</v>
      </c>
      <c r="D455" s="1952" t="s">
        <v>277</v>
      </c>
      <c r="E455" s="1991">
        <v>44815</v>
      </c>
      <c r="F455" s="1638">
        <v>5</v>
      </c>
      <c r="G455" s="1638">
        <v>2</v>
      </c>
    </row>
    <row r="456" spans="1:7">
      <c r="A456">
        <v>26</v>
      </c>
      <c r="B456" s="1951" t="s">
        <v>1569</v>
      </c>
      <c r="C456" s="1951" t="s">
        <v>90</v>
      </c>
      <c r="D456" s="1952" t="s">
        <v>277</v>
      </c>
      <c r="E456" s="1991">
        <v>44815</v>
      </c>
      <c r="F456" s="1638">
        <v>4</v>
      </c>
      <c r="G456" s="1638">
        <v>3</v>
      </c>
    </row>
    <row r="457" spans="1:7">
      <c r="A457">
        <v>26</v>
      </c>
      <c r="B457" s="1951" t="s">
        <v>1569</v>
      </c>
      <c r="C457" s="1951" t="s">
        <v>90</v>
      </c>
      <c r="D457" s="1952" t="s">
        <v>277</v>
      </c>
      <c r="E457" s="1991">
        <v>44815</v>
      </c>
      <c r="F457" s="1638">
        <v>3</v>
      </c>
      <c r="G457" s="1638">
        <v>4</v>
      </c>
    </row>
    <row r="458" spans="1:7">
      <c r="A458">
        <v>26</v>
      </c>
      <c r="B458" s="1951" t="s">
        <v>1569</v>
      </c>
      <c r="C458" s="1951" t="s">
        <v>52</v>
      </c>
      <c r="D458" s="1952" t="s">
        <v>277</v>
      </c>
      <c r="E458" s="1991">
        <v>44815</v>
      </c>
      <c r="F458" s="1638">
        <v>2</v>
      </c>
      <c r="G458" s="1638">
        <v>5</v>
      </c>
    </row>
    <row r="459" spans="1:7">
      <c r="A459">
        <v>26</v>
      </c>
      <c r="B459" s="1951" t="s">
        <v>1569</v>
      </c>
      <c r="C459" s="1951" t="s">
        <v>966</v>
      </c>
      <c r="D459" s="1952" t="s">
        <v>277</v>
      </c>
      <c r="E459" s="1991">
        <v>44815</v>
      </c>
      <c r="F459" s="1638">
        <v>1</v>
      </c>
      <c r="G459" s="1638">
        <v>6</v>
      </c>
    </row>
    <row r="460" spans="1:7" ht="13.5" customHeight="1">
      <c r="A460" s="4">
        <v>26</v>
      </c>
      <c r="B460" s="1450" t="s">
        <v>1569</v>
      </c>
      <c r="C460" s="1450"/>
      <c r="D460" s="1450" t="s">
        <v>252</v>
      </c>
      <c r="E460" s="1945"/>
      <c r="F460" s="1947">
        <v>6</v>
      </c>
      <c r="G460" s="1947">
        <v>1</v>
      </c>
    </row>
    <row r="461" spans="1:7">
      <c r="A461" s="4">
        <v>26</v>
      </c>
      <c r="B461" s="421" t="s">
        <v>1569</v>
      </c>
      <c r="C461" s="421"/>
      <c r="D461" s="421" t="s">
        <v>252</v>
      </c>
      <c r="E461" s="521"/>
      <c r="F461" s="1420">
        <v>5</v>
      </c>
      <c r="G461" s="1420">
        <v>2</v>
      </c>
    </row>
    <row r="462" spans="1:7">
      <c r="A462" s="4">
        <v>26</v>
      </c>
      <c r="B462" s="421" t="s">
        <v>1569</v>
      </c>
      <c r="C462" s="421"/>
      <c r="D462" s="421" t="s">
        <v>252</v>
      </c>
      <c r="E462" s="521"/>
      <c r="F462" s="1420">
        <v>4</v>
      </c>
      <c r="G462" s="1420">
        <v>3</v>
      </c>
    </row>
    <row r="463" spans="1:7">
      <c r="A463" s="4">
        <v>26</v>
      </c>
      <c r="B463" s="421" t="s">
        <v>1569</v>
      </c>
      <c r="C463" s="421"/>
      <c r="D463" s="421" t="s">
        <v>252</v>
      </c>
      <c r="E463" s="521"/>
      <c r="F463" s="1420">
        <v>3</v>
      </c>
      <c r="G463" s="1420">
        <v>4</v>
      </c>
    </row>
    <row r="464" spans="1:7">
      <c r="A464" s="4">
        <v>26</v>
      </c>
      <c r="B464" s="421" t="s">
        <v>1569</v>
      </c>
      <c r="C464" s="421"/>
      <c r="D464" s="421" t="s">
        <v>252</v>
      </c>
      <c r="E464" s="521"/>
      <c r="F464" s="1420">
        <v>2</v>
      </c>
      <c r="G464" s="1420">
        <v>5</v>
      </c>
    </row>
    <row r="465" spans="1:7">
      <c r="A465" s="4">
        <v>26</v>
      </c>
      <c r="B465" s="421" t="s">
        <v>1569</v>
      </c>
      <c r="C465" s="421"/>
      <c r="D465" s="421" t="s">
        <v>252</v>
      </c>
      <c r="E465" s="521"/>
      <c r="F465" s="1420">
        <v>1</v>
      </c>
      <c r="G465" s="1420">
        <v>6</v>
      </c>
    </row>
    <row r="466" spans="1:7">
      <c r="A466">
        <v>26</v>
      </c>
      <c r="B466" s="1616" t="s">
        <v>1569</v>
      </c>
      <c r="C466" s="1619"/>
      <c r="D466" s="1620" t="s">
        <v>5486</v>
      </c>
      <c r="E466" s="1637"/>
      <c r="F466" s="1638">
        <v>6</v>
      </c>
      <c r="G466" s="1638">
        <v>1</v>
      </c>
    </row>
    <row r="467" spans="1:7">
      <c r="A467">
        <v>26</v>
      </c>
      <c r="B467" s="1616" t="s">
        <v>1569</v>
      </c>
      <c r="C467" s="1619"/>
      <c r="D467" s="1620" t="s">
        <v>5486</v>
      </c>
      <c r="E467" s="1637"/>
      <c r="F467" s="1638">
        <v>5</v>
      </c>
      <c r="G467" s="1638">
        <v>2</v>
      </c>
    </row>
    <row r="468" spans="1:7">
      <c r="A468">
        <v>26</v>
      </c>
      <c r="B468" s="1616" t="s">
        <v>1569</v>
      </c>
      <c r="C468" s="1619"/>
      <c r="D468" s="1620" t="s">
        <v>5486</v>
      </c>
      <c r="E468" s="1637"/>
      <c r="F468" s="1638">
        <v>4</v>
      </c>
      <c r="G468" s="1638">
        <v>3</v>
      </c>
    </row>
    <row r="469" spans="1:7">
      <c r="A469">
        <v>26</v>
      </c>
      <c r="B469" s="1616" t="s">
        <v>1569</v>
      </c>
      <c r="C469" s="1619"/>
      <c r="D469" s="1620" t="s">
        <v>5486</v>
      </c>
      <c r="E469" s="1637"/>
      <c r="F469" s="1638">
        <v>3</v>
      </c>
      <c r="G469" s="1638">
        <v>4</v>
      </c>
    </row>
    <row r="470" spans="1:7">
      <c r="A470">
        <v>26</v>
      </c>
      <c r="B470" s="1616" t="s">
        <v>1569</v>
      </c>
      <c r="C470" s="1619"/>
      <c r="D470" s="1620" t="s">
        <v>5486</v>
      </c>
      <c r="E470" s="1637"/>
      <c r="F470" s="1638">
        <v>2</v>
      </c>
      <c r="G470" s="1638">
        <v>5</v>
      </c>
    </row>
    <row r="471" spans="1:7">
      <c r="A471">
        <v>26</v>
      </c>
      <c r="B471" s="1616" t="s">
        <v>1569</v>
      </c>
      <c r="C471" s="1619"/>
      <c r="D471" s="1620" t="s">
        <v>5486</v>
      </c>
      <c r="E471" s="1637"/>
      <c r="F471" s="1638">
        <v>1</v>
      </c>
      <c r="G471" s="1638">
        <v>6</v>
      </c>
    </row>
    <row r="472" spans="1:7">
      <c r="A472" s="1989">
        <v>27</v>
      </c>
      <c r="B472" s="1951" t="s">
        <v>1570</v>
      </c>
      <c r="C472" s="1951" t="s">
        <v>122</v>
      </c>
      <c r="D472" s="1952" t="s">
        <v>277</v>
      </c>
      <c r="E472" s="1991">
        <v>44815</v>
      </c>
      <c r="F472" s="1638">
        <v>6</v>
      </c>
      <c r="G472" s="1638">
        <v>1</v>
      </c>
    </row>
    <row r="473" spans="1:7">
      <c r="A473" s="1989">
        <v>27</v>
      </c>
      <c r="B473" s="1951" t="s">
        <v>1570</v>
      </c>
      <c r="C473" s="1951" t="s">
        <v>122</v>
      </c>
      <c r="D473" s="1952" t="s">
        <v>277</v>
      </c>
      <c r="E473" s="1991">
        <v>44815</v>
      </c>
      <c r="F473" s="1638">
        <v>5</v>
      </c>
      <c r="G473" s="1638">
        <v>2</v>
      </c>
    </row>
    <row r="474" spans="1:7">
      <c r="A474" s="1989">
        <v>27</v>
      </c>
      <c r="B474" s="1951" t="s">
        <v>1570</v>
      </c>
      <c r="C474" s="1951" t="s">
        <v>122</v>
      </c>
      <c r="D474" s="1952" t="s">
        <v>277</v>
      </c>
      <c r="E474" s="1991">
        <v>44815</v>
      </c>
      <c r="F474" s="1638">
        <v>4</v>
      </c>
      <c r="G474" s="1638">
        <v>3</v>
      </c>
    </row>
    <row r="475" spans="1:7">
      <c r="A475" s="1989">
        <v>27</v>
      </c>
      <c r="B475" s="1951" t="s">
        <v>1570</v>
      </c>
      <c r="C475" s="1951" t="s">
        <v>167</v>
      </c>
      <c r="D475" s="1952" t="s">
        <v>277</v>
      </c>
      <c r="E475" s="1991">
        <v>44815</v>
      </c>
      <c r="F475" s="1638">
        <v>3</v>
      </c>
      <c r="G475" s="1638">
        <v>4</v>
      </c>
    </row>
    <row r="476" spans="1:7">
      <c r="A476" s="1989">
        <v>27</v>
      </c>
      <c r="B476" s="1951" t="s">
        <v>1570</v>
      </c>
      <c r="C476" s="1951" t="s">
        <v>6255</v>
      </c>
      <c r="D476" s="1952" t="s">
        <v>277</v>
      </c>
      <c r="E476" s="1991">
        <v>44815</v>
      </c>
      <c r="F476" s="1638">
        <v>2</v>
      </c>
      <c r="G476" s="1638">
        <v>5</v>
      </c>
    </row>
    <row r="477" spans="1:7">
      <c r="A477" s="1989">
        <v>27</v>
      </c>
      <c r="B477" s="1951" t="s">
        <v>1570</v>
      </c>
      <c r="C477" s="1951" t="s">
        <v>167</v>
      </c>
      <c r="D477" s="1952" t="s">
        <v>277</v>
      </c>
      <c r="E477" s="1991">
        <v>44815</v>
      </c>
      <c r="F477" s="1638">
        <v>1</v>
      </c>
      <c r="G477" s="1638">
        <v>6</v>
      </c>
    </row>
    <row r="478" spans="1:7">
      <c r="A478" s="1977">
        <v>27</v>
      </c>
      <c r="B478" s="1450" t="s">
        <v>1570</v>
      </c>
      <c r="C478" s="1450"/>
      <c r="D478" s="1450" t="s">
        <v>252</v>
      </c>
      <c r="E478" s="1945"/>
      <c r="F478" s="1946">
        <v>6</v>
      </c>
      <c r="G478" s="1946">
        <v>1</v>
      </c>
    </row>
    <row r="479" spans="1:7">
      <c r="A479" s="1977">
        <v>27</v>
      </c>
      <c r="B479" s="421" t="s">
        <v>1570</v>
      </c>
      <c r="C479" s="421"/>
      <c r="D479" s="421" t="s">
        <v>252</v>
      </c>
      <c r="E479" s="521"/>
      <c r="F479" s="422">
        <v>5</v>
      </c>
      <c r="G479" s="422">
        <v>2</v>
      </c>
    </row>
    <row r="480" spans="1:7">
      <c r="A480" s="1977">
        <v>27</v>
      </c>
      <c r="B480" s="421" t="s">
        <v>1570</v>
      </c>
      <c r="C480" s="421"/>
      <c r="D480" s="421" t="s">
        <v>252</v>
      </c>
      <c r="E480" s="521"/>
      <c r="F480" s="422">
        <v>4</v>
      </c>
      <c r="G480" s="422">
        <v>3</v>
      </c>
    </row>
    <row r="481" spans="1:7">
      <c r="A481" s="1977">
        <v>27</v>
      </c>
      <c r="B481" s="421" t="s">
        <v>1570</v>
      </c>
      <c r="C481" s="421"/>
      <c r="D481" s="421" t="s">
        <v>252</v>
      </c>
      <c r="E481" s="521"/>
      <c r="F481" s="422">
        <v>3</v>
      </c>
      <c r="G481" s="422">
        <v>4</v>
      </c>
    </row>
    <row r="482" spans="1:7">
      <c r="A482" s="1977">
        <v>27</v>
      </c>
      <c r="B482" s="421" t="s">
        <v>1570</v>
      </c>
      <c r="C482" s="421"/>
      <c r="D482" s="421" t="s">
        <v>252</v>
      </c>
      <c r="E482" s="521"/>
      <c r="F482" s="422">
        <v>2</v>
      </c>
      <c r="G482" s="422">
        <v>5</v>
      </c>
    </row>
    <row r="483" spans="1:7">
      <c r="A483" s="1977">
        <v>27</v>
      </c>
      <c r="B483" s="421" t="s">
        <v>1570</v>
      </c>
      <c r="C483" s="421"/>
      <c r="D483" s="421" t="s">
        <v>252</v>
      </c>
      <c r="E483" s="521"/>
      <c r="F483" s="422">
        <v>1</v>
      </c>
      <c r="G483" s="422">
        <v>6</v>
      </c>
    </row>
    <row r="484" spans="1:7">
      <c r="A484" s="1989">
        <v>27</v>
      </c>
      <c r="B484" s="1616" t="s">
        <v>1570</v>
      </c>
      <c r="C484" s="1619"/>
      <c r="D484" s="1620" t="s">
        <v>5486</v>
      </c>
      <c r="E484" s="1637"/>
      <c r="F484" s="1638">
        <v>6</v>
      </c>
      <c r="G484" s="1638">
        <v>1</v>
      </c>
    </row>
    <row r="485" spans="1:7">
      <c r="A485" s="1989">
        <v>27</v>
      </c>
      <c r="B485" s="1616" t="s">
        <v>1570</v>
      </c>
      <c r="C485" s="1619"/>
      <c r="D485" s="1620" t="s">
        <v>5486</v>
      </c>
      <c r="E485" s="1637"/>
      <c r="F485" s="1638">
        <v>5</v>
      </c>
      <c r="G485" s="1638">
        <v>2</v>
      </c>
    </row>
    <row r="486" spans="1:7">
      <c r="A486" s="1989">
        <v>27</v>
      </c>
      <c r="B486" s="1616" t="s">
        <v>1570</v>
      </c>
      <c r="C486" s="1619"/>
      <c r="D486" s="1620" t="s">
        <v>5486</v>
      </c>
      <c r="E486" s="1637"/>
      <c r="F486" s="1638">
        <v>4</v>
      </c>
      <c r="G486" s="1638">
        <v>3</v>
      </c>
    </row>
    <row r="487" spans="1:7">
      <c r="A487" s="1989">
        <v>27</v>
      </c>
      <c r="B487" s="1616" t="s">
        <v>1570</v>
      </c>
      <c r="C487" s="1619"/>
      <c r="D487" s="1620" t="s">
        <v>5486</v>
      </c>
      <c r="E487" s="1637"/>
      <c r="F487" s="1638">
        <v>3</v>
      </c>
      <c r="G487" s="1638">
        <v>4</v>
      </c>
    </row>
    <row r="488" spans="1:7">
      <c r="A488" s="1989">
        <v>27</v>
      </c>
      <c r="B488" s="1616" t="s">
        <v>1570</v>
      </c>
      <c r="C488" s="1619"/>
      <c r="D488" s="1620" t="s">
        <v>5486</v>
      </c>
      <c r="E488" s="1637"/>
      <c r="F488" s="1638">
        <v>2</v>
      </c>
      <c r="G488" s="1638">
        <v>5</v>
      </c>
    </row>
    <row r="489" spans="1:7">
      <c r="A489" s="1989">
        <v>27</v>
      </c>
      <c r="B489" s="1616" t="s">
        <v>1570</v>
      </c>
      <c r="C489" s="1619"/>
      <c r="D489" s="1620" t="s">
        <v>5486</v>
      </c>
      <c r="E489" s="1637"/>
      <c r="F489" s="1638">
        <v>1</v>
      </c>
      <c r="G489" s="1638">
        <v>6</v>
      </c>
    </row>
    <row r="490" spans="1:7">
      <c r="A490" s="1977">
        <v>28</v>
      </c>
      <c r="B490" s="1450" t="s">
        <v>1571</v>
      </c>
      <c r="C490" s="1450"/>
      <c r="D490" s="1450" t="s">
        <v>252</v>
      </c>
      <c r="E490" s="1945"/>
      <c r="F490" s="1947">
        <v>6</v>
      </c>
      <c r="G490" s="1976">
        <v>1</v>
      </c>
    </row>
    <row r="491" spans="1:7">
      <c r="A491" s="1977">
        <v>28</v>
      </c>
      <c r="B491" s="421" t="s">
        <v>1571</v>
      </c>
      <c r="C491" s="421"/>
      <c r="D491" s="421" t="s">
        <v>252</v>
      </c>
      <c r="E491" s="521"/>
      <c r="F491" s="1420">
        <v>5</v>
      </c>
      <c r="G491" s="1638">
        <v>2</v>
      </c>
    </row>
    <row r="492" spans="1:7">
      <c r="A492" s="1977">
        <v>28</v>
      </c>
      <c r="B492" s="421" t="s">
        <v>1571</v>
      </c>
      <c r="C492" s="421"/>
      <c r="D492" s="421" t="s">
        <v>252</v>
      </c>
      <c r="E492" s="521"/>
      <c r="F492" s="1420">
        <v>4</v>
      </c>
      <c r="G492" s="1638">
        <v>3</v>
      </c>
    </row>
    <row r="493" spans="1:7">
      <c r="A493" s="1977">
        <v>28</v>
      </c>
      <c r="B493" s="421" t="s">
        <v>1571</v>
      </c>
      <c r="C493" s="421"/>
      <c r="D493" s="421" t="s">
        <v>252</v>
      </c>
      <c r="E493" s="521"/>
      <c r="F493" s="1420">
        <v>3</v>
      </c>
      <c r="G493" s="1638">
        <v>4</v>
      </c>
    </row>
    <row r="494" spans="1:7">
      <c r="A494" s="1977">
        <v>28</v>
      </c>
      <c r="B494" s="421" t="s">
        <v>1571</v>
      </c>
      <c r="C494" s="421"/>
      <c r="D494" s="421" t="s">
        <v>252</v>
      </c>
      <c r="E494" s="521"/>
      <c r="F494" s="1420">
        <v>2</v>
      </c>
      <c r="G494" s="1638">
        <v>5</v>
      </c>
    </row>
    <row r="495" spans="1:7">
      <c r="A495" s="1977">
        <v>28</v>
      </c>
      <c r="B495" s="421" t="s">
        <v>1571</v>
      </c>
      <c r="C495" s="421"/>
      <c r="D495" s="421" t="s">
        <v>252</v>
      </c>
      <c r="E495" s="521"/>
      <c r="F495" s="1420">
        <v>1</v>
      </c>
      <c r="G495" s="1638">
        <v>6</v>
      </c>
    </row>
    <row r="496" spans="1:7">
      <c r="A496" s="1989">
        <v>28</v>
      </c>
      <c r="B496" s="1616" t="s">
        <v>1571</v>
      </c>
      <c r="C496" s="1619"/>
      <c r="D496" s="1620" t="s">
        <v>5486</v>
      </c>
      <c r="E496" s="1637"/>
      <c r="F496" s="1638">
        <v>6</v>
      </c>
      <c r="G496" s="1638">
        <v>1</v>
      </c>
    </row>
    <row r="497" spans="1:7">
      <c r="A497" s="1989">
        <v>28</v>
      </c>
      <c r="B497" s="1616" t="s">
        <v>1571</v>
      </c>
      <c r="C497" s="1619"/>
      <c r="D497" s="1620" t="s">
        <v>5486</v>
      </c>
      <c r="E497" s="1637"/>
      <c r="F497" s="1638">
        <v>5</v>
      </c>
      <c r="G497" s="1638">
        <v>2</v>
      </c>
    </row>
    <row r="498" spans="1:7">
      <c r="A498" s="1989">
        <v>28</v>
      </c>
      <c r="B498" s="1616" t="s">
        <v>1571</v>
      </c>
      <c r="C498" s="1619"/>
      <c r="D498" s="1620" t="s">
        <v>5486</v>
      </c>
      <c r="E498" s="1637"/>
      <c r="F498" s="1638">
        <v>4</v>
      </c>
      <c r="G498" s="1638">
        <v>3</v>
      </c>
    </row>
    <row r="499" spans="1:7">
      <c r="A499" s="1989">
        <v>28</v>
      </c>
      <c r="B499" s="1616" t="s">
        <v>1571</v>
      </c>
      <c r="C499" s="1619"/>
      <c r="D499" s="1620" t="s">
        <v>5486</v>
      </c>
      <c r="E499" s="1637"/>
      <c r="F499" s="1638">
        <v>3</v>
      </c>
      <c r="G499" s="1638">
        <v>4</v>
      </c>
    </row>
    <row r="500" spans="1:7">
      <c r="A500" s="1989">
        <v>28</v>
      </c>
      <c r="B500" s="1616" t="s">
        <v>1571</v>
      </c>
      <c r="C500" s="1619"/>
      <c r="D500" s="1620" t="s">
        <v>5486</v>
      </c>
      <c r="E500" s="1637"/>
      <c r="F500" s="1638">
        <v>2</v>
      </c>
      <c r="G500" s="1638">
        <v>5</v>
      </c>
    </row>
    <row r="501" spans="1:7">
      <c r="A501" s="1989">
        <v>28</v>
      </c>
      <c r="B501" s="1616" t="s">
        <v>1571</v>
      </c>
      <c r="C501" s="1619"/>
      <c r="D501" s="1620" t="s">
        <v>5486</v>
      </c>
      <c r="E501" s="1637"/>
      <c r="F501" s="1638">
        <v>1</v>
      </c>
      <c r="G501" s="1638">
        <v>6</v>
      </c>
    </row>
    <row r="502" spans="1:7">
      <c r="B502" s="421"/>
      <c r="C502" s="421"/>
      <c r="D502" s="421"/>
      <c r="E502" s="521"/>
      <c r="F502" s="1420"/>
      <c r="G502" s="1420"/>
    </row>
    <row r="503" spans="1:7">
      <c r="B503" s="421"/>
      <c r="C503" s="421"/>
      <c r="D503" s="421"/>
      <c r="E503" s="521"/>
      <c r="F503" s="1420"/>
      <c r="G503" s="1420"/>
    </row>
    <row r="504" spans="1:7">
      <c r="B504" s="421"/>
      <c r="C504" s="1637"/>
      <c r="D504" s="421"/>
      <c r="E504" s="521"/>
      <c r="F504" s="1420"/>
      <c r="G504" s="1420"/>
    </row>
    <row r="505" spans="1:7">
      <c r="B505" s="421"/>
      <c r="C505" s="421"/>
      <c r="D505" s="421"/>
      <c r="E505" s="521"/>
      <c r="F505" s="1420"/>
      <c r="G505" s="1420"/>
    </row>
    <row r="506" spans="1:7">
      <c r="B506" s="421"/>
      <c r="C506" s="421"/>
      <c r="D506" s="421"/>
      <c r="E506" s="521"/>
      <c r="F506" s="422"/>
      <c r="G506" s="422"/>
    </row>
    <row r="507" spans="1:7">
      <c r="B507" s="421"/>
      <c r="C507" s="421"/>
      <c r="D507" s="421"/>
      <c r="E507" s="521"/>
      <c r="F507" s="422"/>
      <c r="G507" s="422"/>
    </row>
    <row r="508" spans="1:7">
      <c r="B508" s="421"/>
      <c r="C508" s="421"/>
      <c r="D508" s="421"/>
      <c r="E508" s="521"/>
      <c r="F508" s="422"/>
      <c r="G508" s="422"/>
    </row>
    <row r="509" spans="1:7">
      <c r="B509" s="421"/>
      <c r="C509" s="421"/>
      <c r="D509" s="421"/>
      <c r="E509" s="521"/>
      <c r="F509" s="422"/>
      <c r="G509" s="422"/>
    </row>
    <row r="510" spans="1:7">
      <c r="B510" s="421"/>
      <c r="C510" s="421"/>
      <c r="D510" s="421"/>
      <c r="E510" s="521"/>
      <c r="F510" s="422"/>
      <c r="G510" s="422"/>
    </row>
    <row r="511" spans="1:7">
      <c r="B511" s="421"/>
      <c r="C511" s="421"/>
      <c r="D511" s="421"/>
      <c r="E511" s="521"/>
      <c r="F511" s="422"/>
      <c r="G511" s="422"/>
    </row>
    <row r="512" spans="1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1420"/>
      <c r="G514" s="1420"/>
    </row>
    <row r="515" spans="2:7">
      <c r="B515" s="421"/>
      <c r="C515" s="421"/>
      <c r="D515" s="421"/>
      <c r="E515" s="521"/>
      <c r="F515" s="1420"/>
      <c r="G515" s="1420"/>
    </row>
    <row r="516" spans="2:7">
      <c r="B516" s="421"/>
      <c r="C516" s="421"/>
      <c r="D516" s="421"/>
      <c r="E516" s="521"/>
      <c r="F516" s="1420"/>
      <c r="G516" s="1420"/>
    </row>
    <row r="517" spans="2:7">
      <c r="B517" s="421"/>
      <c r="C517" s="421"/>
      <c r="D517" s="421"/>
      <c r="E517" s="521"/>
      <c r="F517" s="1420"/>
      <c r="G517" s="1420"/>
    </row>
    <row r="518" spans="2:7">
      <c r="B518" s="421"/>
      <c r="C518" s="421"/>
      <c r="D518" s="421"/>
      <c r="E518" s="521"/>
      <c r="F518" s="422"/>
      <c r="G518" s="422"/>
    </row>
    <row r="519" spans="2:7">
      <c r="B519" s="421"/>
      <c r="C519" s="421"/>
      <c r="D519" s="421"/>
      <c r="E519" s="521"/>
      <c r="F519" s="422"/>
      <c r="G519" s="422"/>
    </row>
    <row r="520" spans="2:7">
      <c r="B520" s="421"/>
      <c r="C520" s="421"/>
      <c r="D520" s="421"/>
      <c r="E520" s="521"/>
      <c r="F520" s="422"/>
      <c r="G520" s="422"/>
    </row>
    <row r="521" spans="2:7">
      <c r="B521" s="421"/>
      <c r="C521" s="421"/>
      <c r="D521" s="421"/>
      <c r="E521" s="521"/>
      <c r="F521" s="422"/>
      <c r="G521" s="422"/>
    </row>
    <row r="522" spans="2:7">
      <c r="B522" s="421"/>
      <c r="C522" s="421"/>
      <c r="D522" s="421"/>
      <c r="E522" s="521"/>
      <c r="F522" s="422"/>
      <c r="G522" s="422"/>
    </row>
    <row r="523" spans="2:7">
      <c r="B523" s="421"/>
      <c r="C523" s="421"/>
      <c r="D523" s="421"/>
      <c r="E523" s="521"/>
      <c r="F523" s="422"/>
      <c r="G523" s="422"/>
    </row>
    <row r="524" spans="2:7">
      <c r="B524" s="421"/>
      <c r="C524" s="421"/>
      <c r="D524" s="421"/>
      <c r="E524" s="521"/>
      <c r="F524" s="1420"/>
      <c r="G524" s="1420"/>
    </row>
    <row r="525" spans="2:7">
      <c r="B525" s="421"/>
      <c r="C525" s="421"/>
      <c r="D525" s="421"/>
      <c r="E525" s="521"/>
      <c r="F525" s="1420"/>
      <c r="G525" s="1420"/>
    </row>
    <row r="526" spans="2:7">
      <c r="B526" s="421"/>
      <c r="C526" s="421"/>
      <c r="D526" s="421"/>
      <c r="E526" s="521"/>
      <c r="F526" s="1420"/>
      <c r="G526" s="1420"/>
    </row>
    <row r="527" spans="2:7">
      <c r="B527" s="421"/>
      <c r="C527" s="421"/>
      <c r="D527" s="421"/>
      <c r="E527" s="521"/>
      <c r="F527" s="1420"/>
      <c r="G527" s="1420"/>
    </row>
    <row r="528" spans="2:7">
      <c r="B528" s="421"/>
      <c r="C528" s="421"/>
      <c r="D528" s="421"/>
      <c r="E528" s="521"/>
      <c r="F528" s="1420"/>
      <c r="G528" s="1420"/>
    </row>
    <row r="529" spans="2:7">
      <c r="B529" s="421"/>
      <c r="C529" s="421"/>
      <c r="D529" s="421"/>
      <c r="E529" s="521"/>
      <c r="F529" s="1420"/>
      <c r="G529" s="1420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422"/>
      <c r="G532" s="422"/>
    </row>
    <row r="533" spans="2:7">
      <c r="B533" s="421"/>
      <c r="C533" s="421"/>
      <c r="D533" s="421"/>
      <c r="E533" s="521"/>
      <c r="F533" s="422"/>
      <c r="G533" s="422"/>
    </row>
    <row r="534" spans="2:7">
      <c r="B534" s="421"/>
      <c r="C534" s="421"/>
      <c r="D534" s="421"/>
      <c r="E534" s="521"/>
      <c r="F534" s="422"/>
      <c r="G534" s="422"/>
    </row>
    <row r="535" spans="2:7">
      <c r="B535" s="421"/>
      <c r="C535" s="421"/>
      <c r="D535" s="421"/>
      <c r="E535" s="521"/>
      <c r="F535" s="422"/>
      <c r="G535" s="422"/>
    </row>
    <row r="536" spans="2:7">
      <c r="B536" s="421"/>
      <c r="C536" s="421"/>
      <c r="D536" s="421"/>
      <c r="E536" s="521"/>
      <c r="F536" s="1420"/>
      <c r="G536" s="1420"/>
    </row>
    <row r="537" spans="2:7">
      <c r="B537" s="421"/>
      <c r="C537" s="421"/>
      <c r="D537" s="421"/>
      <c r="E537" s="521"/>
      <c r="F537" s="1420"/>
      <c r="G537" s="1420"/>
    </row>
    <row r="538" spans="2:7">
      <c r="B538" s="421"/>
      <c r="C538" s="421"/>
      <c r="D538" s="421"/>
      <c r="E538" s="521"/>
      <c r="F538" s="1420"/>
      <c r="G538" s="1420"/>
    </row>
    <row r="539" spans="2:7">
      <c r="B539" s="421"/>
      <c r="C539" s="421"/>
      <c r="D539" s="421"/>
      <c r="E539" s="521"/>
      <c r="F539" s="1420"/>
      <c r="G539" s="1420"/>
    </row>
    <row r="540" spans="2:7">
      <c r="B540" s="421"/>
      <c r="C540" s="421"/>
      <c r="D540" s="421"/>
      <c r="E540" s="521"/>
      <c r="F540" s="1420"/>
      <c r="G540" s="1420"/>
    </row>
    <row r="541" spans="2:7">
      <c r="B541" s="421"/>
      <c r="C541" s="421"/>
      <c r="D541" s="421"/>
      <c r="E541" s="521"/>
      <c r="F541" s="1420"/>
      <c r="G541" s="1420"/>
    </row>
    <row r="542" spans="2:7">
      <c r="B542" s="421"/>
      <c r="C542" s="421"/>
      <c r="D542" s="421"/>
      <c r="E542" s="521"/>
      <c r="F542" s="422"/>
      <c r="G542" s="422"/>
    </row>
    <row r="543" spans="2:7">
      <c r="B543" s="421"/>
      <c r="C543" s="421"/>
      <c r="D543" s="421"/>
      <c r="E543" s="521"/>
      <c r="F543" s="422"/>
      <c r="G543" s="422"/>
    </row>
    <row r="544" spans="2:7">
      <c r="B544" s="421"/>
      <c r="C544" s="421"/>
      <c r="D544" s="421"/>
      <c r="E544" s="521"/>
      <c r="F544" s="422"/>
      <c r="G544" s="422"/>
    </row>
    <row r="545" spans="2:7">
      <c r="B545" s="421"/>
      <c r="C545" s="421"/>
      <c r="D545" s="421"/>
      <c r="E545" s="521"/>
      <c r="F545" s="422"/>
      <c r="G545" s="422"/>
    </row>
    <row r="546" spans="2:7">
      <c r="B546" s="421"/>
      <c r="C546" s="421"/>
      <c r="D546" s="421"/>
      <c r="E546" s="521"/>
      <c r="F546" s="422"/>
      <c r="G546" s="422"/>
    </row>
    <row r="547" spans="2:7">
      <c r="B547" s="421"/>
      <c r="C547" s="421"/>
      <c r="D547" s="421"/>
      <c r="E547" s="521"/>
      <c r="F547" s="422"/>
      <c r="G547" s="422"/>
    </row>
    <row r="548" spans="2:7">
      <c r="B548" s="421"/>
      <c r="C548" s="421"/>
      <c r="D548" s="421"/>
      <c r="E548" s="521"/>
      <c r="F548" s="1420"/>
      <c r="G548" s="1420"/>
    </row>
    <row r="549" spans="2:7">
      <c r="B549" s="421"/>
      <c r="C549" s="421"/>
      <c r="D549" s="421"/>
      <c r="E549" s="521"/>
      <c r="F549" s="1420"/>
      <c r="G549" s="1420"/>
    </row>
    <row r="550" spans="2:7">
      <c r="B550" s="421"/>
      <c r="C550" s="421"/>
      <c r="D550" s="421"/>
      <c r="E550" s="521"/>
      <c r="F550" s="1420"/>
      <c r="G550" s="1420"/>
    </row>
    <row r="551" spans="2:7">
      <c r="B551" s="421"/>
      <c r="C551" s="421"/>
      <c r="D551" s="421"/>
      <c r="E551" s="521"/>
      <c r="F551" s="1420"/>
      <c r="G551" s="1420"/>
    </row>
    <row r="552" spans="2:7">
      <c r="B552" s="421"/>
      <c r="C552" s="421"/>
      <c r="D552" s="421"/>
      <c r="E552" s="521"/>
      <c r="F552" s="1420"/>
      <c r="G552" s="1420"/>
    </row>
    <row r="553" spans="2:7">
      <c r="B553" s="421"/>
      <c r="C553" s="421"/>
      <c r="D553" s="421"/>
      <c r="E553" s="521"/>
      <c r="F553" s="1420"/>
      <c r="G553" s="1420"/>
    </row>
    <row r="554" spans="2:7">
      <c r="B554" s="421"/>
      <c r="C554" s="421"/>
      <c r="D554" s="421"/>
      <c r="E554" s="521"/>
      <c r="F554" s="422"/>
      <c r="G554" s="422"/>
    </row>
    <row r="555" spans="2:7">
      <c r="B555" s="421"/>
      <c r="C555" s="421"/>
      <c r="D555" s="421"/>
      <c r="E555" s="521"/>
      <c r="F555" s="422"/>
      <c r="G555" s="422"/>
    </row>
    <row r="556" spans="2:7">
      <c r="B556" s="421"/>
      <c r="C556" s="421"/>
      <c r="D556" s="421"/>
      <c r="E556" s="521"/>
      <c r="F556" s="422"/>
      <c r="G556" s="422"/>
    </row>
    <row r="557" spans="2:7">
      <c r="B557" s="421"/>
      <c r="C557" s="421"/>
      <c r="D557" s="421"/>
      <c r="E557" s="521"/>
      <c r="F557" s="422"/>
      <c r="G557" s="422"/>
    </row>
    <row r="558" spans="2:7">
      <c r="B558" s="421"/>
      <c r="C558" s="421"/>
      <c r="D558" s="421"/>
      <c r="E558" s="521"/>
      <c r="F558" s="422"/>
      <c r="G558" s="422"/>
    </row>
    <row r="559" spans="2:7">
      <c r="B559" s="421"/>
      <c r="C559" s="421"/>
      <c r="D559" s="421"/>
      <c r="E559" s="521"/>
      <c r="F559" s="422"/>
      <c r="G559" s="422"/>
    </row>
    <row r="560" spans="2:7">
      <c r="B560" s="421"/>
      <c r="C560" s="421"/>
      <c r="D560" s="421"/>
      <c r="E560" s="521"/>
      <c r="F560" s="1420"/>
      <c r="G560" s="1420"/>
    </row>
    <row r="561" spans="2:7">
      <c r="B561" s="421"/>
      <c r="C561" s="421"/>
      <c r="D561" s="421"/>
      <c r="E561" s="521"/>
      <c r="F561" s="1420"/>
      <c r="G561" s="1420"/>
    </row>
    <row r="562" spans="2:7">
      <c r="B562" s="421"/>
      <c r="C562" s="421"/>
      <c r="D562" s="421"/>
      <c r="E562" s="521"/>
      <c r="F562" s="1420"/>
      <c r="G562" s="1420"/>
    </row>
    <row r="563" spans="2:7">
      <c r="B563" s="421"/>
      <c r="C563" s="421"/>
      <c r="D563" s="421"/>
      <c r="E563" s="521"/>
      <c r="F563" s="1420"/>
      <c r="G563" s="1420"/>
    </row>
    <row r="564" spans="2:7">
      <c r="B564" s="421"/>
      <c r="C564" s="421"/>
      <c r="D564" s="421"/>
      <c r="E564" s="521"/>
      <c r="F564" s="1420"/>
      <c r="G564" s="1420"/>
    </row>
    <row r="565" spans="2:7">
      <c r="B565" s="421"/>
      <c r="C565" s="421"/>
      <c r="D565" s="421"/>
      <c r="E565" s="521"/>
      <c r="F565" s="1420"/>
      <c r="G565" s="1420"/>
    </row>
    <row r="566" spans="2:7">
      <c r="B566" s="421"/>
      <c r="C566" s="421"/>
      <c r="D566" s="421"/>
      <c r="E566" s="521"/>
      <c r="F566" s="422"/>
      <c r="G566" s="422"/>
    </row>
    <row r="567" spans="2:7">
      <c r="B567" s="421"/>
      <c r="C567" s="421"/>
      <c r="D567" s="421"/>
      <c r="E567" s="521"/>
      <c r="F567" s="422"/>
      <c r="G567" s="422"/>
    </row>
    <row r="568" spans="2:7">
      <c r="B568" s="421"/>
      <c r="C568" s="421"/>
      <c r="D568" s="421"/>
      <c r="E568" s="521"/>
      <c r="F568" s="422"/>
      <c r="G568" s="422"/>
    </row>
    <row r="569" spans="2:7">
      <c r="B569" s="421"/>
      <c r="C569" s="421"/>
      <c r="D569" s="421"/>
      <c r="E569" s="521"/>
      <c r="F569" s="422"/>
      <c r="G569" s="422"/>
    </row>
    <row r="570" spans="2:7">
      <c r="B570" s="421"/>
      <c r="C570" s="421"/>
      <c r="D570" s="421"/>
      <c r="E570" s="521"/>
      <c r="F570" s="422"/>
      <c r="G570" s="422"/>
    </row>
    <row r="571" spans="2:7">
      <c r="B571" s="421"/>
      <c r="C571" s="421"/>
      <c r="D571" s="421"/>
      <c r="E571" s="521"/>
      <c r="F571" s="422"/>
      <c r="G571" s="422"/>
    </row>
    <row r="572" spans="2:7">
      <c r="B572" s="421"/>
      <c r="C572" s="421"/>
      <c r="D572" s="421"/>
      <c r="E572" s="521"/>
      <c r="F572" s="1420"/>
      <c r="G572" s="1420"/>
    </row>
    <row r="573" spans="2:7">
      <c r="B573" s="421"/>
      <c r="C573" s="421"/>
      <c r="D573" s="421"/>
      <c r="E573" s="521"/>
      <c r="F573" s="1420"/>
      <c r="G573" s="1420"/>
    </row>
    <row r="574" spans="2:7">
      <c r="B574" s="421"/>
      <c r="C574" s="421"/>
      <c r="D574" s="421"/>
      <c r="E574" s="521"/>
      <c r="F574" s="1420"/>
      <c r="G574" s="1420"/>
    </row>
    <row r="575" spans="2:7">
      <c r="B575" s="421"/>
      <c r="C575" s="421"/>
      <c r="D575" s="421"/>
      <c r="E575" s="521"/>
      <c r="F575" s="1420"/>
      <c r="G575" s="1420"/>
    </row>
    <row r="576" spans="2:7">
      <c r="B576" s="421"/>
      <c r="C576" s="421"/>
      <c r="D576" s="421"/>
      <c r="E576" s="521"/>
      <c r="F576" s="1420"/>
      <c r="G576" s="1420"/>
    </row>
    <row r="577" spans="2:7">
      <c r="B577" s="421"/>
      <c r="C577" s="421"/>
      <c r="D577" s="421"/>
      <c r="E577" s="521"/>
      <c r="F577" s="1420"/>
      <c r="G577" s="1420"/>
    </row>
    <row r="578" spans="2:7">
      <c r="B578" s="421"/>
      <c r="C578" s="421"/>
      <c r="D578" s="421"/>
      <c r="E578" s="521"/>
      <c r="F578" s="422"/>
      <c r="G578" s="422"/>
    </row>
    <row r="579" spans="2:7">
      <c r="B579" s="421"/>
      <c r="C579" s="421"/>
      <c r="D579" s="421"/>
      <c r="E579" s="521"/>
      <c r="F579" s="422"/>
      <c r="G579" s="422"/>
    </row>
    <row r="580" spans="2:7">
      <c r="B580" s="421"/>
      <c r="C580" s="421"/>
      <c r="D580" s="421"/>
      <c r="E580" s="521"/>
      <c r="F580" s="422"/>
      <c r="G580" s="422"/>
    </row>
    <row r="581" spans="2:7">
      <c r="B581" s="421"/>
      <c r="C581" s="421"/>
      <c r="D581" s="421"/>
      <c r="E581" s="521"/>
      <c r="F581" s="422"/>
      <c r="G581" s="422"/>
    </row>
    <row r="582" spans="2:7">
      <c r="B582" s="421"/>
      <c r="C582" s="421"/>
      <c r="D582" s="421"/>
      <c r="E582" s="521"/>
      <c r="F582" s="422"/>
      <c r="G582" s="422"/>
    </row>
    <row r="583" spans="2:7">
      <c r="B583" s="421"/>
      <c r="C583" s="421"/>
      <c r="D583" s="421"/>
      <c r="E583" s="521"/>
      <c r="F583" s="422"/>
      <c r="G583" s="422"/>
    </row>
    <row r="584" spans="2:7">
      <c r="B584" s="421"/>
      <c r="C584" s="421"/>
      <c r="D584" s="421"/>
      <c r="E584" s="521"/>
      <c r="F584" s="1420"/>
      <c r="G584" s="1420"/>
    </row>
    <row r="585" spans="2:7">
      <c r="B585" s="421"/>
      <c r="C585" s="421"/>
      <c r="D585" s="421"/>
      <c r="E585" s="521"/>
      <c r="F585" s="1420"/>
      <c r="G585" s="1420"/>
    </row>
    <row r="586" spans="2:7">
      <c r="B586" s="421"/>
      <c r="C586" s="421"/>
      <c r="D586" s="421"/>
      <c r="E586" s="521"/>
      <c r="F586" s="1420"/>
      <c r="G586" s="1420"/>
    </row>
    <row r="587" spans="2:7">
      <c r="B587" s="421"/>
      <c r="C587" s="421"/>
      <c r="D587" s="421"/>
      <c r="E587" s="521"/>
      <c r="F587" s="1420"/>
      <c r="G587" s="1420"/>
    </row>
    <row r="588" spans="2:7">
      <c r="B588" s="421"/>
      <c r="C588" s="421"/>
      <c r="D588" s="421"/>
      <c r="E588" s="521"/>
      <c r="F588" s="1420"/>
      <c r="G588" s="1420"/>
    </row>
    <row r="589" spans="2:7">
      <c r="B589" s="421"/>
      <c r="C589" s="421"/>
      <c r="D589" s="421"/>
      <c r="E589" s="521"/>
      <c r="F589" s="1420"/>
      <c r="G589" s="1420"/>
    </row>
    <row r="590" spans="2:7">
      <c r="B590" s="421"/>
      <c r="C590" s="421"/>
      <c r="D590" s="421"/>
      <c r="E590" s="521"/>
      <c r="F590" s="422"/>
      <c r="G590" s="422"/>
    </row>
    <row r="591" spans="2:7">
      <c r="B591" s="421"/>
      <c r="C591" s="421"/>
      <c r="D591" s="421"/>
      <c r="E591" s="521"/>
      <c r="F591" s="422"/>
      <c r="G591" s="422"/>
    </row>
    <row r="592" spans="2:7">
      <c r="B592" s="421"/>
      <c r="C592" s="421"/>
      <c r="D592" s="421"/>
      <c r="E592" s="521"/>
      <c r="F592" s="422"/>
      <c r="G592" s="422"/>
    </row>
    <row r="593" spans="2:7">
      <c r="B593" s="421"/>
      <c r="C593" s="421"/>
      <c r="D593" s="421"/>
      <c r="E593" s="521"/>
      <c r="F593" s="422"/>
      <c r="G593" s="422"/>
    </row>
    <row r="594" spans="2:7">
      <c r="B594" s="421"/>
      <c r="C594" s="421"/>
      <c r="D594" s="421"/>
      <c r="E594" s="521"/>
      <c r="F594" s="422"/>
      <c r="G594" s="422"/>
    </row>
    <row r="595" spans="2:7">
      <c r="B595" s="421"/>
      <c r="C595" s="421"/>
      <c r="D595" s="421"/>
      <c r="E595" s="521"/>
      <c r="F595" s="422"/>
      <c r="G595" s="422"/>
    </row>
    <row r="596" spans="2:7">
      <c r="B596" s="421"/>
      <c r="C596" s="421"/>
      <c r="D596" s="421"/>
      <c r="E596" s="521"/>
      <c r="F596" s="1420"/>
      <c r="G596" s="1420"/>
    </row>
    <row r="597" spans="2:7">
      <c r="B597" s="421"/>
      <c r="C597" s="421"/>
      <c r="D597" s="421"/>
      <c r="E597" s="521"/>
      <c r="F597" s="1420"/>
      <c r="G597" s="1420"/>
    </row>
    <row r="598" spans="2:7">
      <c r="B598" s="421"/>
      <c r="C598" s="421"/>
      <c r="D598" s="421"/>
      <c r="E598" s="521"/>
      <c r="F598" s="1420"/>
      <c r="G598" s="1420"/>
    </row>
    <row r="599" spans="2:7">
      <c r="B599" s="421"/>
      <c r="C599" s="421"/>
      <c r="D599" s="421"/>
      <c r="E599" s="521"/>
      <c r="F599" s="1420"/>
      <c r="G599" s="1420"/>
    </row>
    <row r="600" spans="2:7">
      <c r="B600" s="421"/>
      <c r="C600" s="421"/>
      <c r="D600" s="421"/>
      <c r="E600" s="521"/>
      <c r="F600" s="1420"/>
      <c r="G600" s="1420"/>
    </row>
    <row r="601" spans="2:7">
      <c r="B601" s="421"/>
      <c r="C601" s="421"/>
      <c r="D601" s="421"/>
      <c r="E601" s="521"/>
      <c r="F601" s="1420"/>
      <c r="G601" s="1420"/>
    </row>
    <row r="602" spans="2:7">
      <c r="B602" s="421"/>
      <c r="C602" s="421"/>
      <c r="D602" s="421"/>
      <c r="E602" s="521"/>
      <c r="F602" s="422"/>
      <c r="G602" s="422"/>
    </row>
    <row r="603" spans="2:7">
      <c r="B603" s="421"/>
      <c r="C603" s="421"/>
      <c r="D603" s="421"/>
      <c r="E603" s="521"/>
      <c r="F603" s="422"/>
      <c r="G603" s="422"/>
    </row>
    <row r="604" spans="2:7">
      <c r="B604" s="421"/>
      <c r="C604" s="421"/>
      <c r="D604" s="421"/>
      <c r="E604" s="521"/>
      <c r="F604" s="422"/>
      <c r="G604" s="422"/>
    </row>
    <row r="605" spans="2:7">
      <c r="B605" s="421"/>
      <c r="C605" s="421"/>
      <c r="D605" s="421"/>
      <c r="E605" s="521"/>
      <c r="F605" s="422"/>
      <c r="G605" s="422"/>
    </row>
    <row r="606" spans="2:7">
      <c r="B606" s="421"/>
      <c r="C606" s="421"/>
      <c r="D606" s="421"/>
      <c r="E606" s="521"/>
      <c r="F606" s="422"/>
      <c r="G606" s="422"/>
    </row>
    <row r="607" spans="2:7">
      <c r="B607" s="421"/>
      <c r="C607" s="421"/>
      <c r="D607" s="421"/>
      <c r="E607" s="521"/>
      <c r="F607" s="422"/>
      <c r="G607" s="422"/>
    </row>
    <row r="608" spans="2:7">
      <c r="B608" s="421"/>
      <c r="C608" s="421"/>
      <c r="D608" s="421"/>
      <c r="E608" s="521"/>
      <c r="F608" s="1420"/>
      <c r="G608" s="1420"/>
    </row>
    <row r="609" spans="2:7">
      <c r="B609" s="421"/>
      <c r="C609" s="421"/>
      <c r="D609" s="421"/>
      <c r="E609" s="521"/>
      <c r="F609" s="1420"/>
      <c r="G609" s="1420"/>
    </row>
    <row r="610" spans="2:7">
      <c r="B610" s="421"/>
      <c r="C610" s="421"/>
      <c r="D610" s="421"/>
      <c r="E610" s="521"/>
      <c r="F610" s="1420"/>
      <c r="G610" s="1420"/>
    </row>
    <row r="611" spans="2:7">
      <c r="B611" s="421"/>
      <c r="C611" s="421"/>
      <c r="D611" s="421"/>
      <c r="E611" s="521"/>
      <c r="F611" s="1420"/>
      <c r="G611" s="1420"/>
    </row>
    <row r="612" spans="2:7">
      <c r="B612" s="421"/>
      <c r="C612" s="421"/>
      <c r="D612" s="421"/>
      <c r="E612" s="521"/>
      <c r="F612" s="1420"/>
      <c r="G612" s="1420"/>
    </row>
    <row r="613" spans="2:7">
      <c r="B613" s="421"/>
      <c r="C613" s="421"/>
      <c r="D613" s="421"/>
      <c r="E613" s="521"/>
      <c r="F613" s="1420"/>
      <c r="G613" s="1420"/>
    </row>
    <row r="614" spans="2:7">
      <c r="B614" s="421"/>
      <c r="C614" s="421"/>
      <c r="D614" s="421"/>
      <c r="E614" s="521"/>
      <c r="F614" s="422"/>
      <c r="G614" s="422"/>
    </row>
    <row r="615" spans="2:7">
      <c r="B615" s="421"/>
      <c r="C615" s="421"/>
      <c r="D615" s="421"/>
      <c r="E615" s="521"/>
      <c r="F615" s="422"/>
      <c r="G615" s="422"/>
    </row>
    <row r="616" spans="2:7">
      <c r="B616" s="421"/>
      <c r="C616" s="421"/>
      <c r="D616" s="421"/>
      <c r="E616" s="521"/>
      <c r="F616" s="422"/>
      <c r="G616" s="422"/>
    </row>
    <row r="617" spans="2:7">
      <c r="B617" s="421"/>
      <c r="C617" s="421"/>
      <c r="D617" s="421"/>
      <c r="E617" s="521"/>
      <c r="F617" s="422"/>
      <c r="G617" s="422"/>
    </row>
    <row r="618" spans="2:7">
      <c r="B618" s="421"/>
      <c r="C618" s="421"/>
      <c r="D618" s="421"/>
      <c r="E618" s="521"/>
      <c r="F618" s="422"/>
      <c r="G618" s="422"/>
    </row>
    <row r="619" spans="2:7">
      <c r="B619" s="421"/>
      <c r="C619" s="421"/>
      <c r="D619" s="421"/>
      <c r="E619" s="521"/>
      <c r="F619" s="422"/>
      <c r="G619" s="422"/>
    </row>
    <row r="620" spans="2:7">
      <c r="B620" s="421"/>
      <c r="C620" s="421"/>
      <c r="D620" s="421"/>
      <c r="E620" s="521"/>
      <c r="F620" s="1420"/>
      <c r="G620" s="1420"/>
    </row>
    <row r="621" spans="2:7">
      <c r="B621" s="421"/>
      <c r="C621" s="421"/>
      <c r="D621" s="421"/>
      <c r="E621" s="521"/>
      <c r="F621" s="1420"/>
      <c r="G621" s="1420"/>
    </row>
    <row r="622" spans="2:7">
      <c r="B622" s="421"/>
      <c r="C622" s="421"/>
      <c r="D622" s="421"/>
      <c r="E622" s="521"/>
      <c r="F622" s="1420"/>
      <c r="G622" s="1420"/>
    </row>
    <row r="623" spans="2:7">
      <c r="B623" s="421"/>
      <c r="C623" s="421"/>
      <c r="D623" s="421"/>
      <c r="E623" s="521"/>
      <c r="F623" s="1420"/>
      <c r="G623" s="1420"/>
    </row>
    <row r="624" spans="2:7">
      <c r="B624" s="421"/>
      <c r="C624" s="421"/>
      <c r="D624" s="421"/>
      <c r="E624" s="521"/>
      <c r="F624" s="1420"/>
      <c r="G624" s="1420"/>
    </row>
    <row r="625" spans="2:7">
      <c r="B625" s="421"/>
      <c r="C625" s="421"/>
      <c r="D625" s="421"/>
      <c r="E625" s="521"/>
      <c r="F625" s="1420"/>
      <c r="G625" s="1420"/>
    </row>
    <row r="626" spans="2:7">
      <c r="B626" s="421"/>
      <c r="C626" s="421"/>
      <c r="D626" s="421"/>
      <c r="E626" s="521"/>
      <c r="F626" s="422"/>
      <c r="G626" s="1420"/>
    </row>
    <row r="627" spans="2:7">
      <c r="B627" s="421"/>
      <c r="C627" s="421"/>
      <c r="D627" s="421"/>
      <c r="E627" s="521"/>
      <c r="F627" s="422"/>
      <c r="G627" s="1420"/>
    </row>
    <row r="628" spans="2:7">
      <c r="B628" s="421"/>
      <c r="C628" s="421"/>
      <c r="D628" s="421"/>
      <c r="E628" s="521"/>
      <c r="F628" s="422"/>
      <c r="G628" s="1420"/>
    </row>
    <row r="629" spans="2:7">
      <c r="B629" s="421"/>
      <c r="C629" s="421"/>
      <c r="D629" s="421"/>
      <c r="E629" s="521"/>
      <c r="F629" s="422"/>
      <c r="G629" s="1420"/>
    </row>
    <row r="630" spans="2:7">
      <c r="B630" s="421"/>
      <c r="C630" s="421"/>
      <c r="D630" s="421"/>
      <c r="E630" s="521"/>
      <c r="F630" s="422"/>
      <c r="G630" s="1420"/>
    </row>
    <row r="631" spans="2:7">
      <c r="B631" s="421"/>
      <c r="C631" s="421"/>
      <c r="D631" s="421"/>
      <c r="E631" s="521"/>
      <c r="F631" s="422"/>
      <c r="G631" s="1420"/>
    </row>
    <row r="632" spans="2:7">
      <c r="B632" s="421"/>
      <c r="C632" s="421"/>
      <c r="D632" s="421"/>
      <c r="E632" s="521"/>
      <c r="F632" s="422"/>
      <c r="G632" s="1420"/>
    </row>
    <row r="633" spans="2:7">
      <c r="B633" s="421"/>
      <c r="C633" s="421"/>
      <c r="D633" s="421"/>
      <c r="E633" s="521"/>
      <c r="F633" s="422"/>
      <c r="G633" s="1420"/>
    </row>
    <row r="634" spans="2:7">
      <c r="B634" s="421"/>
      <c r="C634" s="421"/>
      <c r="D634" s="421"/>
      <c r="E634" s="521"/>
      <c r="F634" s="422"/>
      <c r="G634" s="1420"/>
    </row>
    <row r="635" spans="2:7">
      <c r="B635" s="421"/>
      <c r="C635" s="421"/>
      <c r="D635" s="421"/>
      <c r="E635" s="521"/>
      <c r="F635" s="422"/>
      <c r="G635" s="1420"/>
    </row>
    <row r="636" spans="2:7">
      <c r="B636" s="421"/>
      <c r="C636" s="421"/>
      <c r="D636" s="421"/>
      <c r="E636" s="521"/>
      <c r="F636" s="422"/>
      <c r="G636" s="1420"/>
    </row>
    <row r="637" spans="2:7">
      <c r="B637" s="421"/>
      <c r="C637" s="421"/>
      <c r="D637" s="421"/>
      <c r="E637" s="521"/>
      <c r="F637" s="422"/>
      <c r="G637" s="1420"/>
    </row>
    <row r="638" spans="2:7">
      <c r="B638" s="421"/>
      <c r="C638" s="421"/>
      <c r="D638" s="421"/>
      <c r="E638" s="521"/>
      <c r="F638" s="422"/>
      <c r="G638" s="422"/>
    </row>
    <row r="639" spans="2:7">
      <c r="B639" s="421"/>
      <c r="C639" s="421"/>
      <c r="D639" s="421"/>
      <c r="E639" s="521"/>
      <c r="F639" s="422"/>
      <c r="G639" s="422"/>
    </row>
    <row r="640" spans="2:7">
      <c r="B640" s="421"/>
      <c r="C640" s="421"/>
      <c r="D640" s="421"/>
      <c r="E640" s="521"/>
      <c r="F640" s="422"/>
      <c r="G640" s="422"/>
    </row>
    <row r="641" spans="2:7">
      <c r="B641" s="421"/>
      <c r="C641" s="421"/>
      <c r="D641" s="421"/>
      <c r="E641" s="521"/>
      <c r="F641" s="422"/>
      <c r="G641" s="422"/>
    </row>
    <row r="642" spans="2:7">
      <c r="B642" s="421"/>
      <c r="C642" s="421"/>
      <c r="D642" s="421"/>
      <c r="E642" s="521"/>
      <c r="F642" s="422"/>
      <c r="G642" s="422"/>
    </row>
    <row r="643" spans="2:7">
      <c r="B643" s="421"/>
      <c r="C643" s="421"/>
      <c r="D643" s="421"/>
      <c r="E643" s="521"/>
      <c r="F643" s="422"/>
      <c r="G643" s="422"/>
    </row>
    <row r="644" spans="2:7">
      <c r="B644" s="421"/>
      <c r="C644" s="421"/>
      <c r="D644" s="421"/>
      <c r="E644" s="521"/>
      <c r="F644" s="1420"/>
      <c r="G644" s="422"/>
    </row>
    <row r="645" spans="2:7">
      <c r="B645" s="421"/>
      <c r="C645" s="421"/>
      <c r="D645" s="421"/>
      <c r="E645" s="521"/>
      <c r="F645" s="1420"/>
      <c r="G645" s="422"/>
    </row>
    <row r="646" spans="2:7">
      <c r="B646" s="421"/>
      <c r="C646" s="421"/>
      <c r="D646" s="421"/>
      <c r="E646" s="521"/>
      <c r="F646" s="1420"/>
      <c r="G646" s="422"/>
    </row>
    <row r="647" spans="2:7">
      <c r="B647" s="421"/>
      <c r="C647" s="421"/>
      <c r="D647" s="421"/>
      <c r="E647" s="521"/>
      <c r="F647" s="1420"/>
      <c r="G647" s="422"/>
    </row>
    <row r="648" spans="2:7">
      <c r="B648" s="421"/>
      <c r="C648" s="421"/>
      <c r="D648" s="421"/>
      <c r="E648" s="521"/>
      <c r="F648" s="1420"/>
      <c r="G648" s="422"/>
    </row>
    <row r="649" spans="2:7">
      <c r="B649" s="421"/>
      <c r="C649" s="421"/>
      <c r="D649" s="421"/>
      <c r="E649" s="521"/>
      <c r="F649" s="1420"/>
      <c r="G649" s="422"/>
    </row>
    <row r="650" spans="2:7">
      <c r="B650" s="421"/>
      <c r="C650" s="421"/>
      <c r="D650" s="421"/>
      <c r="E650" s="521"/>
      <c r="F650" s="1420"/>
    </row>
    <row r="651" spans="2:7">
      <c r="B651" s="421"/>
      <c r="C651" s="421"/>
      <c r="D651" s="421"/>
      <c r="E651" s="521"/>
      <c r="F651" s="1420"/>
    </row>
    <row r="652" spans="2:7">
      <c r="B652" s="421"/>
      <c r="C652" s="421"/>
      <c r="D652" s="421"/>
      <c r="E652" s="521"/>
      <c r="F652" s="1420"/>
    </row>
    <row r="653" spans="2:7">
      <c r="B653" s="421"/>
      <c r="C653" s="421"/>
      <c r="D653" s="421"/>
      <c r="E653" s="521"/>
      <c r="F653" s="1420"/>
    </row>
    <row r="654" spans="2:7">
      <c r="B654" s="421"/>
      <c r="C654" s="421"/>
      <c r="D654" s="421"/>
      <c r="E654" s="521"/>
      <c r="F654" s="1420"/>
    </row>
    <row r="655" spans="2:7">
      <c r="B655" s="421"/>
      <c r="C655" s="421"/>
      <c r="D655" s="421"/>
      <c r="E655" s="521"/>
      <c r="F655" s="1420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R181"/>
  <sheetViews>
    <sheetView workbookViewId="0">
      <selection activeCell="AC1" sqref="AC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5769</v>
      </c>
      <c r="D2" s="33"/>
      <c r="E2" s="33"/>
      <c r="F2" s="33"/>
      <c r="G2" s="33"/>
      <c r="H2" s="33"/>
      <c r="I2" s="33"/>
      <c r="J2" s="33"/>
      <c r="K2" s="33"/>
      <c r="M2" s="32" t="s">
        <v>5767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7">
        <v>2016</v>
      </c>
      <c r="E4" s="2016">
        <v>2017</v>
      </c>
      <c r="F4" s="39">
        <v>2018</v>
      </c>
      <c r="G4" s="40">
        <v>2019</v>
      </c>
      <c r="H4" s="41">
        <v>2020</v>
      </c>
      <c r="I4" s="1448">
        <v>2021</v>
      </c>
      <c r="J4" s="1809">
        <v>2022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3" t="s">
        <v>77</v>
      </c>
      <c r="C5" s="1382" t="s">
        <v>53</v>
      </c>
      <c r="D5" s="1388"/>
      <c r="E5" s="1388"/>
      <c r="F5" s="2169"/>
      <c r="G5" s="2357">
        <f>'[3]2019 Exhibitor Points'!G40</f>
        <v>5</v>
      </c>
      <c r="H5" s="1388"/>
      <c r="I5" s="1998">
        <f>'[3]2021 Exhibitor points'!G33</f>
        <v>15</v>
      </c>
      <c r="J5" s="1736">
        <f>'[3]2022 Exhibitor points'!G59</f>
        <v>96</v>
      </c>
      <c r="K5" s="2358">
        <f>SUM(D5:J5)</f>
        <v>116</v>
      </c>
      <c r="M5" s="1575" t="s">
        <v>54</v>
      </c>
      <c r="N5" s="1487">
        <v>12</v>
      </c>
      <c r="O5" s="51" t="s">
        <v>55</v>
      </c>
      <c r="P5" s="51" t="s">
        <v>56</v>
      </c>
      <c r="Q5" s="1754"/>
    </row>
    <row r="6" spans="2:18">
      <c r="B6" s="1814" t="s">
        <v>5473</v>
      </c>
      <c r="C6" s="1382" t="s">
        <v>53</v>
      </c>
      <c r="D6" s="1388"/>
      <c r="E6" s="1388"/>
      <c r="F6" s="1388"/>
      <c r="G6" s="2357"/>
      <c r="H6" s="1388"/>
      <c r="I6" s="1999">
        <f>'[3]2021 Exhibitor points'!G175</f>
        <v>15</v>
      </c>
      <c r="J6" s="1736">
        <f>+'[3]2022 Exhibitor points'!G261</f>
        <v>25</v>
      </c>
      <c r="K6" s="2358">
        <f t="shared" ref="K6:K71" si="0">SUM(D6:J6)</f>
        <v>40</v>
      </c>
      <c r="M6" s="1576" t="s">
        <v>54</v>
      </c>
      <c r="N6" s="1488">
        <v>20</v>
      </c>
      <c r="O6" s="55" t="s">
        <v>58</v>
      </c>
      <c r="P6" s="55" t="s">
        <v>56</v>
      </c>
      <c r="Q6" s="1909"/>
    </row>
    <row r="7" spans="2:18">
      <c r="B7" s="1814" t="s">
        <v>6248</v>
      </c>
      <c r="C7" s="1382" t="s">
        <v>53</v>
      </c>
      <c r="D7" s="1388"/>
      <c r="E7" s="1388"/>
      <c r="F7" s="1388"/>
      <c r="G7" s="2357"/>
      <c r="H7" s="1388"/>
      <c r="I7" s="1388"/>
      <c r="J7" s="2169">
        <v>56</v>
      </c>
      <c r="K7" s="2358">
        <v>56</v>
      </c>
      <c r="M7" s="2155" t="s">
        <v>60</v>
      </c>
      <c r="N7" s="425">
        <v>6</v>
      </c>
      <c r="O7" s="55" t="s">
        <v>61</v>
      </c>
      <c r="P7" s="55" t="s">
        <v>62</v>
      </c>
      <c r="Q7" s="1754"/>
    </row>
    <row r="8" spans="2:18">
      <c r="B8" s="1813" t="s">
        <v>5531</v>
      </c>
      <c r="C8" s="1387" t="s">
        <v>53</v>
      </c>
      <c r="D8" s="1383"/>
      <c r="E8" s="1383"/>
      <c r="F8" s="1383"/>
      <c r="G8" s="2359"/>
      <c r="H8" s="1383"/>
      <c r="I8" s="1383">
        <f>'[3]2021 Exhibitor points'!G486</f>
        <v>7</v>
      </c>
      <c r="J8" s="1383">
        <v>30</v>
      </c>
      <c r="K8" s="2358">
        <f t="shared" si="0"/>
        <v>37</v>
      </c>
      <c r="M8" s="1461" t="s">
        <v>60</v>
      </c>
      <c r="N8" s="425">
        <v>13</v>
      </c>
      <c r="O8" s="55" t="s">
        <v>70</v>
      </c>
      <c r="P8" s="55" t="s">
        <v>56</v>
      </c>
      <c r="Q8" s="1754"/>
    </row>
    <row r="9" spans="2:18">
      <c r="B9" s="1814" t="s">
        <v>5484</v>
      </c>
      <c r="C9" s="1382" t="s">
        <v>53</v>
      </c>
      <c r="D9" s="1388"/>
      <c r="E9" s="1388"/>
      <c r="F9" s="1388"/>
      <c r="G9" s="2357"/>
      <c r="H9" s="2357"/>
      <c r="I9" s="2357">
        <f>'[3]2021 Exhibitor points'!G774</f>
        <v>5</v>
      </c>
      <c r="J9" s="1388"/>
      <c r="K9" s="2152">
        <f t="shared" si="0"/>
        <v>5</v>
      </c>
      <c r="M9" s="1846" t="s">
        <v>60</v>
      </c>
      <c r="N9" s="1847">
        <v>19</v>
      </c>
      <c r="O9" s="1848" t="s">
        <v>68</v>
      </c>
      <c r="P9" s="1848" t="s">
        <v>56</v>
      </c>
      <c r="Q9" s="1939"/>
    </row>
    <row r="10" spans="2:18">
      <c r="B10" s="1818" t="s">
        <v>59</v>
      </c>
      <c r="C10" s="1382" t="s">
        <v>53</v>
      </c>
      <c r="D10" s="1388"/>
      <c r="E10" s="1388"/>
      <c r="F10" s="1388"/>
      <c r="G10" s="2357">
        <f>'[3]2019 Exhibitor Points'!G241</f>
        <v>5</v>
      </c>
      <c r="H10" s="2357">
        <f>'[3]2020 Exhibitor points'!G170</f>
        <v>10</v>
      </c>
      <c r="I10" s="2357">
        <v>5</v>
      </c>
      <c r="J10" s="1388">
        <f>'[3]2022 Exhibitor points'!G290</f>
        <v>10</v>
      </c>
      <c r="K10" s="2358">
        <f t="shared" si="0"/>
        <v>30</v>
      </c>
      <c r="M10" s="2158" t="s">
        <v>60</v>
      </c>
      <c r="N10" s="1853">
        <v>20</v>
      </c>
      <c r="O10" s="1852" t="s">
        <v>66</v>
      </c>
      <c r="P10" s="1852" t="s">
        <v>56</v>
      </c>
      <c r="Q10" s="2000"/>
    </row>
    <row r="11" spans="2:18">
      <c r="B11" s="1814" t="s">
        <v>65</v>
      </c>
      <c r="C11" s="1382" t="s">
        <v>53</v>
      </c>
      <c r="D11" s="1383">
        <v>0</v>
      </c>
      <c r="E11" s="1383">
        <v>0</v>
      </c>
      <c r="F11" s="1383">
        <v>10</v>
      </c>
      <c r="G11" s="2359">
        <v>0</v>
      </c>
      <c r="H11" s="2359">
        <f>'[3]2020 Exhibitor points'!G624</f>
        <v>5</v>
      </c>
      <c r="I11" s="2359"/>
      <c r="J11" s="1383">
        <v>0</v>
      </c>
      <c r="K11" s="2152">
        <f t="shared" si="0"/>
        <v>15</v>
      </c>
      <c r="L11" s="1821"/>
      <c r="M11" s="2155" t="s">
        <v>60</v>
      </c>
      <c r="N11" s="2156">
        <v>26</v>
      </c>
      <c r="O11" s="2157" t="s">
        <v>72</v>
      </c>
      <c r="P11" s="2157" t="s">
        <v>56</v>
      </c>
      <c r="Q11" s="2360"/>
      <c r="R11" s="1854"/>
    </row>
    <row r="12" spans="2:18">
      <c r="B12" s="1391" t="s">
        <v>67</v>
      </c>
      <c r="C12" s="1382" t="s">
        <v>53</v>
      </c>
      <c r="D12" s="1383">
        <v>0</v>
      </c>
      <c r="E12" s="1383">
        <v>7</v>
      </c>
      <c r="F12" s="1383">
        <f>'[3]2018 Exhibitor Points '!H1097</f>
        <v>10</v>
      </c>
      <c r="G12" s="2359"/>
      <c r="H12" s="2359">
        <f>'[3]2020 Exhibitor points'!G881</f>
        <v>0</v>
      </c>
      <c r="I12" s="2359"/>
      <c r="J12" s="1383"/>
      <c r="K12" s="2152">
        <f t="shared" si="0"/>
        <v>17</v>
      </c>
      <c r="M12" s="53" t="s">
        <v>75</v>
      </c>
      <c r="N12" s="425">
        <v>22</v>
      </c>
      <c r="O12" s="55" t="s">
        <v>61</v>
      </c>
      <c r="P12" s="55" t="s">
        <v>76</v>
      </c>
      <c r="Q12" s="1754"/>
    </row>
    <row r="13" spans="2:18">
      <c r="B13" s="1392" t="s">
        <v>57</v>
      </c>
      <c r="C13" s="1382" t="s">
        <v>53</v>
      </c>
      <c r="D13" s="1383">
        <v>0</v>
      </c>
      <c r="E13" s="1383">
        <v>0</v>
      </c>
      <c r="F13" s="1383">
        <f>'[3]2019 Exhibitor Points'!G864</f>
        <v>0</v>
      </c>
      <c r="G13" s="2359">
        <f>'[3]2019 Exhibitor Points'!G867</f>
        <v>5</v>
      </c>
      <c r="H13" s="2359">
        <f>'[3]2020 Exhibitor points'!G711</f>
        <v>10</v>
      </c>
      <c r="I13" s="2359"/>
      <c r="J13" s="1383">
        <f>'[3]2022 Exhibitor points'!G1106</f>
        <v>13</v>
      </c>
      <c r="K13" s="2152">
        <f t="shared" si="0"/>
        <v>28</v>
      </c>
      <c r="M13" s="53" t="s">
        <v>75</v>
      </c>
      <c r="N13" s="425">
        <v>28</v>
      </c>
      <c r="O13" s="55" t="s">
        <v>78</v>
      </c>
      <c r="P13" s="55" t="s">
        <v>78</v>
      </c>
      <c r="Q13" s="1754"/>
    </row>
    <row r="14" spans="2:18">
      <c r="B14" s="1392" t="s">
        <v>69</v>
      </c>
      <c r="C14" s="1393" t="s">
        <v>53</v>
      </c>
      <c r="D14" s="1383"/>
      <c r="E14" s="1383">
        <v>5</v>
      </c>
      <c r="F14" s="1383">
        <f>'[3]2018 Exhibitor Points '!H972</f>
        <v>10</v>
      </c>
      <c r="G14" s="2359"/>
      <c r="H14" s="2359"/>
      <c r="I14" s="2359"/>
      <c r="J14" s="1383"/>
      <c r="K14" s="2152">
        <f t="shared" si="0"/>
        <v>15</v>
      </c>
      <c r="M14" s="1849" t="s">
        <v>75</v>
      </c>
      <c r="N14" s="1847">
        <v>29</v>
      </c>
      <c r="O14" s="1848" t="s">
        <v>78</v>
      </c>
      <c r="P14" s="1848" t="s">
        <v>78</v>
      </c>
      <c r="Q14" s="1939"/>
    </row>
    <row r="15" spans="2:18">
      <c r="B15" s="1392" t="s">
        <v>806</v>
      </c>
      <c r="C15" s="1393" t="s">
        <v>53</v>
      </c>
      <c r="D15" s="1388"/>
      <c r="E15" s="1388"/>
      <c r="F15" s="1388"/>
      <c r="G15" s="2357"/>
      <c r="H15" s="2357">
        <v>0</v>
      </c>
      <c r="I15" s="2357">
        <v>0</v>
      </c>
      <c r="J15" s="1388">
        <v>0</v>
      </c>
      <c r="K15" s="2152">
        <f t="shared" si="0"/>
        <v>0</v>
      </c>
      <c r="L15" s="1821"/>
      <c r="M15" s="1855" t="s">
        <v>83</v>
      </c>
      <c r="N15" s="1853">
        <v>11</v>
      </c>
      <c r="O15" s="1852" t="s">
        <v>86</v>
      </c>
      <c r="P15" s="1852" t="s">
        <v>56</v>
      </c>
      <c r="Q15" s="1982"/>
    </row>
    <row r="16" spans="2:18">
      <c r="B16" s="1392" t="s">
        <v>6250</v>
      </c>
      <c r="C16" s="1393" t="s">
        <v>53</v>
      </c>
      <c r="D16" s="1388"/>
      <c r="E16" s="1388"/>
      <c r="F16" s="1388"/>
      <c r="G16" s="2357"/>
      <c r="H16" s="2357"/>
      <c r="I16" s="2357"/>
      <c r="J16" s="1388">
        <v>10</v>
      </c>
      <c r="K16" s="2152">
        <v>10</v>
      </c>
      <c r="L16" s="1821"/>
      <c r="M16" s="1855" t="s">
        <v>5770</v>
      </c>
      <c r="N16" s="1853">
        <v>2</v>
      </c>
      <c r="O16" s="1852" t="s">
        <v>64</v>
      </c>
      <c r="P16" s="1852" t="s">
        <v>56</v>
      </c>
      <c r="Q16" s="2001"/>
    </row>
    <row r="17" spans="2:18">
      <c r="B17" s="1392" t="s">
        <v>89</v>
      </c>
      <c r="C17" s="1393" t="s">
        <v>53</v>
      </c>
      <c r="D17" s="1388"/>
      <c r="E17" s="1388"/>
      <c r="F17" s="1388"/>
      <c r="G17" s="2357"/>
      <c r="H17" s="2357"/>
      <c r="I17" s="2357"/>
      <c r="J17" s="1388">
        <v>5</v>
      </c>
      <c r="K17" s="2152">
        <v>5</v>
      </c>
      <c r="L17" s="1821"/>
      <c r="M17" s="1850" t="s">
        <v>97</v>
      </c>
      <c r="N17" s="1851">
        <v>11</v>
      </c>
      <c r="O17" s="1472" t="s">
        <v>61</v>
      </c>
      <c r="P17" s="1471" t="s">
        <v>98</v>
      </c>
      <c r="Q17" s="2006"/>
    </row>
    <row r="18" spans="2:18">
      <c r="B18" s="1392" t="s">
        <v>73</v>
      </c>
      <c r="C18" s="1382" t="s">
        <v>53</v>
      </c>
      <c r="D18" s="1383"/>
      <c r="E18" s="1383"/>
      <c r="F18" s="1383">
        <f>'[3]2018 Exhibitor Points '!H990</f>
        <v>5</v>
      </c>
      <c r="G18" s="2359">
        <f>'[3]2019 Exhibitor Points'!G946</f>
        <v>3</v>
      </c>
      <c r="H18" s="2359"/>
      <c r="I18" s="2359"/>
      <c r="J18" s="1383"/>
      <c r="K18" s="2152">
        <f t="shared" si="0"/>
        <v>8</v>
      </c>
      <c r="L18" s="1821"/>
      <c r="M18" s="1565" t="s">
        <v>97</v>
      </c>
      <c r="N18" s="1479">
        <v>18</v>
      </c>
      <c r="O18" s="1467" t="s">
        <v>58</v>
      </c>
      <c r="P18" s="1469" t="s">
        <v>100</v>
      </c>
      <c r="Q18" s="2008"/>
      <c r="R18" s="1854"/>
    </row>
    <row r="19" spans="2:18">
      <c r="B19" s="1392" t="s">
        <v>79</v>
      </c>
      <c r="C19" s="1382" t="s">
        <v>53</v>
      </c>
      <c r="D19" s="1383"/>
      <c r="E19" s="1383"/>
      <c r="F19" s="1383">
        <f>'[3]2018 Exhibitor Points '!H1031</f>
        <v>5</v>
      </c>
      <c r="G19" s="2359"/>
      <c r="H19" s="2359"/>
      <c r="I19" s="2359"/>
      <c r="J19" s="1383"/>
      <c r="K19" s="2152">
        <f t="shared" si="0"/>
        <v>5</v>
      </c>
      <c r="M19" s="1566" t="s">
        <v>102</v>
      </c>
      <c r="N19" s="1480">
        <v>8</v>
      </c>
      <c r="O19" s="1468" t="s">
        <v>72</v>
      </c>
      <c r="P19" s="1469" t="s">
        <v>100</v>
      </c>
      <c r="Q19" s="2012" t="s">
        <v>1578</v>
      </c>
      <c r="R19" s="1563"/>
    </row>
    <row r="20" spans="2:18">
      <c r="B20" s="1810" t="s">
        <v>5748</v>
      </c>
      <c r="C20" s="1382" t="s">
        <v>53</v>
      </c>
      <c r="D20" s="1383"/>
      <c r="E20" s="1383"/>
      <c r="F20" s="1383"/>
      <c r="G20" s="2359"/>
      <c r="H20" s="2359"/>
      <c r="I20" s="2359">
        <v>0</v>
      </c>
      <c r="J20" s="1383"/>
      <c r="K20" s="2152">
        <f t="shared" si="0"/>
        <v>0</v>
      </c>
      <c r="M20" s="1567" t="s">
        <v>102</v>
      </c>
      <c r="N20" s="1481">
        <v>15</v>
      </c>
      <c r="O20" s="1468" t="s">
        <v>81</v>
      </c>
      <c r="P20" s="1470" t="s">
        <v>56</v>
      </c>
      <c r="Q20" s="2012" t="s">
        <v>1578</v>
      </c>
      <c r="R20" s="1563"/>
    </row>
    <row r="21" spans="2:18">
      <c r="B21" s="1938" t="s">
        <v>6010</v>
      </c>
      <c r="C21" s="1382" t="s">
        <v>53</v>
      </c>
      <c r="D21" s="1383"/>
      <c r="E21" s="1383"/>
      <c r="F21" s="1383"/>
      <c r="G21" s="2359"/>
      <c r="H21" s="2359"/>
      <c r="I21" s="2359"/>
      <c r="J21" s="1383">
        <v>5</v>
      </c>
      <c r="K21" s="2152">
        <v>5</v>
      </c>
      <c r="M21" s="1568" t="s">
        <v>102</v>
      </c>
      <c r="N21" s="1482">
        <v>16</v>
      </c>
      <c r="O21" s="1472" t="s">
        <v>105</v>
      </c>
      <c r="P21" s="1471" t="s">
        <v>56</v>
      </c>
      <c r="Q21" s="2012" t="s">
        <v>1578</v>
      </c>
      <c r="R21" s="1563"/>
    </row>
    <row r="22" spans="2:18">
      <c r="B22" s="1811" t="s">
        <v>85</v>
      </c>
      <c r="C22" s="1382" t="s">
        <v>53</v>
      </c>
      <c r="D22" s="1383"/>
      <c r="E22" s="1383"/>
      <c r="F22" s="1383"/>
      <c r="G22" s="2359">
        <f>'[3]2019 Exhibitor Points'!G1533</f>
        <v>5</v>
      </c>
      <c r="H22" s="2359"/>
      <c r="I22" s="2359"/>
      <c r="J22" s="1383"/>
      <c r="K22" s="2152">
        <f t="shared" si="0"/>
        <v>5</v>
      </c>
      <c r="M22" s="1569" t="s">
        <v>102</v>
      </c>
      <c r="N22" s="1483">
        <v>23</v>
      </c>
      <c r="O22" s="1474" t="s">
        <v>84</v>
      </c>
      <c r="P22" s="1469" t="s">
        <v>56</v>
      </c>
      <c r="Q22" s="2011"/>
      <c r="R22" s="1563"/>
    </row>
    <row r="23" spans="2:18">
      <c r="B23" s="1981" t="s">
        <v>6359</v>
      </c>
      <c r="C23" s="1382" t="s">
        <v>53</v>
      </c>
      <c r="D23" s="1383"/>
      <c r="E23" s="1383"/>
      <c r="F23" s="1383"/>
      <c r="G23" s="2359"/>
      <c r="H23" s="2359"/>
      <c r="I23" s="2359"/>
      <c r="J23" s="1383">
        <v>15</v>
      </c>
      <c r="K23" s="2152">
        <v>15</v>
      </c>
      <c r="M23" s="1569" t="s">
        <v>108</v>
      </c>
      <c r="N23" s="1483">
        <v>6</v>
      </c>
      <c r="O23" s="1472" t="s">
        <v>88</v>
      </c>
      <c r="P23" s="1469" t="s">
        <v>56</v>
      </c>
      <c r="Q23" s="2024"/>
      <c r="R23" s="1563"/>
    </row>
    <row r="24" spans="2:18">
      <c r="B24" s="1981" t="s">
        <v>5917</v>
      </c>
      <c r="C24" s="1382" t="s">
        <v>53</v>
      </c>
      <c r="D24" s="1383"/>
      <c r="E24" s="1383"/>
      <c r="F24" s="1383"/>
      <c r="G24" s="2409"/>
      <c r="H24" s="2409"/>
      <c r="I24" s="2409"/>
      <c r="J24" s="1383">
        <v>5</v>
      </c>
      <c r="K24" s="2371">
        <v>5</v>
      </c>
      <c r="M24" s="1568" t="s">
        <v>108</v>
      </c>
      <c r="N24" s="1484">
        <v>13</v>
      </c>
      <c r="O24" s="1475" t="s">
        <v>94</v>
      </c>
      <c r="P24" s="1467" t="s">
        <v>56</v>
      </c>
      <c r="Q24" s="2008"/>
      <c r="R24" s="1563"/>
    </row>
    <row r="25" spans="2:18">
      <c r="B25" s="1981" t="s">
        <v>6234</v>
      </c>
      <c r="C25" s="1382" t="s">
        <v>53</v>
      </c>
      <c r="D25" s="1383">
        <v>0</v>
      </c>
      <c r="E25" s="1383">
        <v>0</v>
      </c>
      <c r="F25" s="1383">
        <v>0</v>
      </c>
      <c r="G25" s="2359">
        <v>0</v>
      </c>
      <c r="H25" s="2359"/>
      <c r="I25" s="2359"/>
      <c r="J25" s="1383">
        <v>0</v>
      </c>
      <c r="K25" s="2152">
        <v>0</v>
      </c>
      <c r="M25" s="1570" t="s">
        <v>108</v>
      </c>
      <c r="N25" s="1485">
        <v>20</v>
      </c>
      <c r="O25" s="1820" t="s">
        <v>112</v>
      </c>
      <c r="P25" s="2014" t="s">
        <v>56</v>
      </c>
      <c r="Q25" s="2411"/>
      <c r="R25" s="1563"/>
    </row>
    <row r="26" spans="2:18">
      <c r="B26" s="1812" t="s">
        <v>87</v>
      </c>
      <c r="C26" s="1387" t="s">
        <v>53</v>
      </c>
      <c r="D26" s="1383"/>
      <c r="E26" s="1383"/>
      <c r="F26" s="1383">
        <f>'[3]2018 Exhibitor Points '!H1598</f>
        <v>5</v>
      </c>
      <c r="G26" s="2359"/>
      <c r="H26" s="2359"/>
      <c r="I26" s="2359"/>
      <c r="J26" s="1383">
        <v>7</v>
      </c>
      <c r="K26" s="2152">
        <f t="shared" si="0"/>
        <v>12</v>
      </c>
      <c r="M26" s="1571" t="s">
        <v>108</v>
      </c>
      <c r="N26" s="1572">
        <v>26</v>
      </c>
      <c r="O26" s="2013" t="s">
        <v>64</v>
      </c>
      <c r="P26" s="2015" t="s">
        <v>100</v>
      </c>
      <c r="Q26" s="2361" t="s">
        <v>1578</v>
      </c>
      <c r="R26" s="1409"/>
    </row>
    <row r="27" spans="2:18">
      <c r="B27" s="61" t="s">
        <v>123</v>
      </c>
      <c r="C27" s="44" t="s">
        <v>91</v>
      </c>
      <c r="D27" s="75"/>
      <c r="E27" s="75"/>
      <c r="F27" s="75">
        <f>'[3]2018 Exhibitor Points '!H734</f>
        <v>130</v>
      </c>
      <c r="G27" s="2159">
        <f>'[3]2019 Exhibitor Points'!G690</f>
        <v>37</v>
      </c>
      <c r="H27" s="2159"/>
      <c r="I27" s="2159">
        <f>'[3]2021 Exhibitor points'!G666</f>
        <v>150</v>
      </c>
      <c r="J27" s="2159">
        <f>'[3]2022 Exhibitor points'!G831</f>
        <v>214</v>
      </c>
      <c r="K27" s="2152">
        <f t="shared" si="0"/>
        <v>531</v>
      </c>
      <c r="R27" s="2"/>
    </row>
    <row r="28" spans="2:18">
      <c r="B28" s="61" t="s">
        <v>122</v>
      </c>
      <c r="C28" s="44" t="s">
        <v>91</v>
      </c>
      <c r="D28" s="75"/>
      <c r="E28" s="75"/>
      <c r="F28" s="75">
        <f>'[3]2018 Exhibitor Points '!H1314</f>
        <v>171</v>
      </c>
      <c r="G28" s="2159">
        <f>'[3]2019 Exhibitor Points'!G1261</f>
        <v>243</v>
      </c>
      <c r="H28" s="2159"/>
      <c r="I28" s="2159">
        <f>'[3]2021 Exhibitor points'!G1287</f>
        <v>122</v>
      </c>
      <c r="J28" s="2159">
        <v>209</v>
      </c>
      <c r="K28" s="2152">
        <f t="shared" si="0"/>
        <v>745</v>
      </c>
      <c r="Q28" s="20"/>
      <c r="R28" s="2"/>
    </row>
    <row r="29" spans="2:18">
      <c r="B29" s="61" t="s">
        <v>92</v>
      </c>
      <c r="C29" s="44" t="s">
        <v>91</v>
      </c>
      <c r="D29" s="75"/>
      <c r="E29" s="75"/>
      <c r="F29" s="75">
        <f>'[3]2018 Exhibitor Points '!H1460</f>
        <v>121</v>
      </c>
      <c r="G29" s="2159">
        <f>'[3]2019 Exhibitor Points'!G1403</f>
        <v>78</v>
      </c>
      <c r="H29" s="2159">
        <v>29</v>
      </c>
      <c r="I29" s="2159">
        <f>'[3]2021 Exhibitor points'!G1450</f>
        <v>120</v>
      </c>
      <c r="J29" s="2159">
        <f>'[3]2022 Exhibitor points'!G1843</f>
        <v>129</v>
      </c>
      <c r="K29" s="2152">
        <f t="shared" si="0"/>
        <v>477</v>
      </c>
      <c r="Q29" s="20"/>
      <c r="R29" s="2"/>
    </row>
    <row r="30" spans="2:18">
      <c r="B30" s="61" t="s">
        <v>99</v>
      </c>
      <c r="C30" s="70" t="s">
        <v>91</v>
      </c>
      <c r="D30" s="75"/>
      <c r="E30" s="75"/>
      <c r="F30" s="75">
        <v>28</v>
      </c>
      <c r="G30" s="2159">
        <f>'[3]2019 Exhibitor Points'!G978</f>
        <v>70</v>
      </c>
      <c r="H30" s="2159">
        <v>14</v>
      </c>
      <c r="I30" s="2159">
        <v>102</v>
      </c>
      <c r="J30" s="2159">
        <f>'[3]2022 Exhibitor points'!G1274</f>
        <v>126</v>
      </c>
      <c r="K30" s="2152">
        <f t="shared" si="0"/>
        <v>340</v>
      </c>
      <c r="N30" s="4"/>
      <c r="Q30" s="20"/>
      <c r="R30" s="2"/>
    </row>
    <row r="31" spans="2:18">
      <c r="B31" s="63" t="s">
        <v>90</v>
      </c>
      <c r="C31" s="44" t="s">
        <v>91</v>
      </c>
      <c r="D31" s="75"/>
      <c r="E31" s="75"/>
      <c r="F31" s="75">
        <f>'[3]2018 Exhibitor Points '!H1149</f>
        <v>114</v>
      </c>
      <c r="G31" s="2159">
        <f>'[3]2019 Exhibitor Points'!G1097</f>
        <v>110</v>
      </c>
      <c r="H31" s="2159">
        <f>'[3]2020 Exhibitor points'!G931</f>
        <v>59</v>
      </c>
      <c r="I31" s="2159">
        <f>'[3]2021 Exhibitor points'!G1142</f>
        <v>83</v>
      </c>
      <c r="J31" s="2159">
        <f>'[3]2022 Exhibitor points'!G1439</f>
        <v>108</v>
      </c>
      <c r="K31" s="2152">
        <f t="shared" si="0"/>
        <v>474</v>
      </c>
      <c r="N31" s="4"/>
      <c r="R31" s="2"/>
    </row>
    <row r="32" spans="2:18">
      <c r="B32" s="61" t="s">
        <v>93</v>
      </c>
      <c r="C32" s="70" t="s">
        <v>91</v>
      </c>
      <c r="D32" s="75"/>
      <c r="E32" s="75"/>
      <c r="F32" s="75">
        <f>'[3]2018 Exhibitor Points '!H1335</f>
        <v>97</v>
      </c>
      <c r="G32" s="2159">
        <f>'[3]2019 Exhibitor Points'!G1299</f>
        <v>95</v>
      </c>
      <c r="H32" s="2159">
        <f>'[3]2020 Exhibitor points'!G1107</f>
        <v>39</v>
      </c>
      <c r="I32" s="2159">
        <f>'[3]2021 Exhibitor points'!G1343</f>
        <v>68</v>
      </c>
      <c r="J32" s="2159">
        <f>'[3]2022 Exhibitor points'!G1703</f>
        <v>169</v>
      </c>
      <c r="K32" s="2152">
        <f t="shared" si="0"/>
        <v>468</v>
      </c>
      <c r="N32" s="4"/>
      <c r="R32" s="2"/>
    </row>
    <row r="33" spans="2:14">
      <c r="B33" s="59" t="s">
        <v>96</v>
      </c>
      <c r="C33" s="70" t="s">
        <v>91</v>
      </c>
      <c r="D33" s="75"/>
      <c r="E33" s="75"/>
      <c r="F33" s="75"/>
      <c r="G33" s="2159">
        <f>'[3]2019 Exhibitor Points'!G844</f>
        <v>58</v>
      </c>
      <c r="H33" s="2159">
        <v>43</v>
      </c>
      <c r="I33" s="2159">
        <f>'[3]2021 Exhibitor points'!G851</f>
        <v>63</v>
      </c>
      <c r="J33" s="2159">
        <f>'[3]2022 Exhibitor points'!G1070</f>
        <v>83</v>
      </c>
      <c r="K33" s="2152">
        <f t="shared" si="0"/>
        <v>247</v>
      </c>
      <c r="N33" s="4"/>
    </row>
    <row r="34" spans="2:14">
      <c r="B34" s="63" t="s">
        <v>1135</v>
      </c>
      <c r="C34" s="64" t="s">
        <v>91</v>
      </c>
      <c r="D34" s="75"/>
      <c r="E34" s="75"/>
      <c r="F34" s="75">
        <f>'[3]2018 Exhibitor Points '!H1226</f>
        <v>161</v>
      </c>
      <c r="G34" s="2159">
        <f>'[3]2019 Exhibitor Points'!G1162</f>
        <v>93</v>
      </c>
      <c r="H34" s="2159">
        <f>'[3]2020 Exhibitor points'!G981</f>
        <v>19</v>
      </c>
      <c r="I34" s="2159">
        <f>'[3]2021 Exhibitor points'!G1201</f>
        <v>62</v>
      </c>
      <c r="J34" s="2159">
        <f>'[3]2022 Exhibitor points'!G1506</f>
        <v>32</v>
      </c>
      <c r="K34" s="2152">
        <f t="shared" si="0"/>
        <v>367</v>
      </c>
      <c r="N34" s="4"/>
    </row>
    <row r="35" spans="2:14">
      <c r="B35" s="61" t="s">
        <v>103</v>
      </c>
      <c r="C35" s="70" t="s">
        <v>91</v>
      </c>
      <c r="D35" s="45"/>
      <c r="E35" s="45"/>
      <c r="F35" s="45">
        <f>'[3]2018 Exhibitor Points '!H632</f>
        <v>10</v>
      </c>
      <c r="G35" s="2151">
        <f>'[3]2019 Exhibitor Points'!G600</f>
        <v>33</v>
      </c>
      <c r="H35" s="2151">
        <f>'[3]2020 Exhibitor points'!G473</f>
        <v>28</v>
      </c>
      <c r="I35" s="2151">
        <v>60</v>
      </c>
      <c r="J35" s="2151">
        <f>'[3]2022 Exhibitor points'!G723</f>
        <v>61</v>
      </c>
      <c r="K35" s="2152">
        <f t="shared" si="0"/>
        <v>192</v>
      </c>
      <c r="N35" s="4"/>
    </row>
    <row r="36" spans="2:14">
      <c r="B36" s="61" t="s">
        <v>110</v>
      </c>
      <c r="C36" s="44" t="s">
        <v>91</v>
      </c>
      <c r="D36" s="45"/>
      <c r="E36" s="45"/>
      <c r="F36" s="45">
        <f>'[3]2018 Exhibitor Points '!H220</f>
        <v>55</v>
      </c>
      <c r="G36" s="2151">
        <f>'[3]2019 Exhibitor Points'!G206</f>
        <v>23</v>
      </c>
      <c r="H36" s="2151">
        <f>'[3]2020 Exhibitor points'!G145</f>
        <v>13</v>
      </c>
      <c r="I36" s="2151">
        <f>'[3]2021 Exhibitor points'!G170</f>
        <v>45</v>
      </c>
      <c r="J36" s="2151">
        <f>'[3]2022 Exhibitor points'!G252</f>
        <v>48</v>
      </c>
      <c r="K36" s="2152">
        <f t="shared" si="0"/>
        <v>184</v>
      </c>
      <c r="N36" s="4"/>
    </row>
    <row r="37" spans="2:14">
      <c r="B37" s="61" t="s">
        <v>95</v>
      </c>
      <c r="C37" s="44" t="s">
        <v>91</v>
      </c>
      <c r="D37" s="45"/>
      <c r="E37" s="45"/>
      <c r="F37" s="45"/>
      <c r="G37" s="2151"/>
      <c r="H37" s="2151">
        <f>'[3]2020 Exhibitor points'!G436</f>
        <v>35</v>
      </c>
      <c r="I37" s="2151">
        <f>'[3]2021 Exhibitor points'!G538</f>
        <v>44</v>
      </c>
      <c r="J37" s="2151"/>
      <c r="K37" s="2152">
        <f t="shared" si="0"/>
        <v>79</v>
      </c>
      <c r="N37" s="4"/>
    </row>
    <row r="38" spans="2:14">
      <c r="B38" s="63" t="s">
        <v>115</v>
      </c>
      <c r="C38" s="44" t="s">
        <v>91</v>
      </c>
      <c r="D38" s="75"/>
      <c r="E38" s="75"/>
      <c r="F38" s="75">
        <f>'[3]2018 Exhibitor Points '!H923</f>
        <v>35</v>
      </c>
      <c r="G38" s="2159">
        <f>'[3]2019 Exhibitor Points'!G883</f>
        <v>45</v>
      </c>
      <c r="H38" s="2159">
        <f>'[3]2020 Exhibitor points'!G730</f>
        <v>7</v>
      </c>
      <c r="I38" s="2159">
        <f>'[3]2021 Exhibitor points'!G900</f>
        <v>35</v>
      </c>
      <c r="J38" s="2159">
        <v>17</v>
      </c>
      <c r="K38" s="2152">
        <f t="shared" si="0"/>
        <v>139</v>
      </c>
      <c r="N38" s="4"/>
    </row>
    <row r="39" spans="2:14">
      <c r="B39" s="61" t="s">
        <v>116</v>
      </c>
      <c r="C39" s="70" t="s">
        <v>91</v>
      </c>
      <c r="D39" s="75"/>
      <c r="E39" s="75"/>
      <c r="F39" s="75">
        <f>'[3]2018 Exhibitor Points '!H1577</f>
        <v>12</v>
      </c>
      <c r="G39" s="2159">
        <f>'[3]2019 Exhibitor Points'!G1508</f>
        <v>20</v>
      </c>
      <c r="H39" s="2159">
        <f>'[3]2020 Exhibitor points'!G1287</f>
        <v>7</v>
      </c>
      <c r="I39" s="2159">
        <f>'[3]2021 Exhibitor points'!G1536</f>
        <v>30</v>
      </c>
      <c r="J39" s="2159"/>
      <c r="K39" s="2152">
        <f t="shared" si="0"/>
        <v>69</v>
      </c>
      <c r="N39" s="4"/>
    </row>
    <row r="40" spans="2:14">
      <c r="B40" s="61" t="s">
        <v>117</v>
      </c>
      <c r="C40" s="44" t="s">
        <v>91</v>
      </c>
      <c r="D40" s="45"/>
      <c r="E40" s="45"/>
      <c r="F40" s="45"/>
      <c r="G40" s="2151"/>
      <c r="H40" s="2151">
        <f>'[3]2020 Exhibitor points'!G29</f>
        <v>7</v>
      </c>
      <c r="I40" s="2151">
        <f>'[3]2021 Exhibitor points'!G43</f>
        <v>30</v>
      </c>
      <c r="J40" s="2151">
        <v>16</v>
      </c>
      <c r="K40" s="2152">
        <f t="shared" si="0"/>
        <v>53</v>
      </c>
      <c r="N40" s="4"/>
    </row>
    <row r="41" spans="2:14">
      <c r="B41" s="61" t="s">
        <v>101</v>
      </c>
      <c r="C41" s="44" t="s">
        <v>91</v>
      </c>
      <c r="D41" s="75"/>
      <c r="E41" s="75"/>
      <c r="F41" s="75"/>
      <c r="G41" s="2159">
        <f>'[3]2019 Exhibitor Points'!G1006</f>
        <v>10</v>
      </c>
      <c r="H41" s="2159">
        <f>'[3]2020 Exhibitor points'!G849</f>
        <v>30</v>
      </c>
      <c r="I41" s="2159">
        <f>'[3]2021 Exhibitor points'!G1046</f>
        <v>30</v>
      </c>
      <c r="J41" s="2159">
        <v>20</v>
      </c>
      <c r="K41" s="2152">
        <f t="shared" si="0"/>
        <v>90</v>
      </c>
      <c r="N41" s="4"/>
    </row>
    <row r="42" spans="2:14">
      <c r="B42" s="63" t="s">
        <v>120</v>
      </c>
      <c r="C42" s="44" t="s">
        <v>91</v>
      </c>
      <c r="D42" s="45"/>
      <c r="E42" s="45"/>
      <c r="F42" s="45">
        <f>'[3]2018 Exhibitor Points '!H390</f>
        <v>70</v>
      </c>
      <c r="G42" s="2151">
        <f>'[3]2019 Exhibitor Points'!G374</f>
        <v>52</v>
      </c>
      <c r="H42" s="2151">
        <f>'[3]2020 Exhibitor points'!G287</f>
        <v>3</v>
      </c>
      <c r="I42" s="2151">
        <f>'[3]2021 Exhibitor points'!G338</f>
        <v>27</v>
      </c>
      <c r="J42" s="2151">
        <f>'[3]2022 Exhibitor points'!G453</f>
        <v>53</v>
      </c>
      <c r="K42" s="2152">
        <f t="shared" si="0"/>
        <v>205</v>
      </c>
      <c r="N42" s="4"/>
    </row>
    <row r="43" spans="2:14">
      <c r="B43" s="63" t="s">
        <v>165</v>
      </c>
      <c r="C43" s="44" t="s">
        <v>91</v>
      </c>
      <c r="D43" s="45"/>
      <c r="E43" s="45"/>
      <c r="F43" s="45"/>
      <c r="G43" s="2151"/>
      <c r="H43" s="2151"/>
      <c r="I43" s="2151"/>
      <c r="J43" s="2151">
        <v>104</v>
      </c>
      <c r="K43" s="2152">
        <f>'[3]2022 Exhibitor points'!G643</f>
        <v>104</v>
      </c>
      <c r="N43" s="4"/>
    </row>
    <row r="44" spans="2:14">
      <c r="B44" s="63" t="s">
        <v>109</v>
      </c>
      <c r="C44" s="64" t="s">
        <v>91</v>
      </c>
      <c r="D44" s="75"/>
      <c r="E44" s="75"/>
      <c r="F44" s="75"/>
      <c r="G44" s="2159">
        <f>'[3]2019 Exhibitor Points'!G705</f>
        <v>3</v>
      </c>
      <c r="H44" s="2159">
        <f>'[3]2020 Exhibitor points'!G563</f>
        <v>14</v>
      </c>
      <c r="I44" s="2159">
        <f>'[3]2021 Exhibitor points'!G696</f>
        <v>24</v>
      </c>
      <c r="J44" s="2159">
        <f>'[3]2022 Exhibitor points'!G872</f>
        <v>20</v>
      </c>
      <c r="K44" s="2152">
        <f t="shared" si="0"/>
        <v>61</v>
      </c>
      <c r="N44" s="4"/>
    </row>
    <row r="45" spans="2:14">
      <c r="B45" s="61" t="s">
        <v>126</v>
      </c>
      <c r="C45" s="44" t="s">
        <v>91</v>
      </c>
      <c r="D45" s="45"/>
      <c r="E45" s="45"/>
      <c r="F45" s="45">
        <f>'[3]2018 Exhibitor Points '!H560</f>
        <v>27</v>
      </c>
      <c r="G45" s="2151"/>
      <c r="H45" s="2151"/>
      <c r="I45" s="2151">
        <f>'[3]2021 Exhibitor points'!G478</f>
        <v>17</v>
      </c>
      <c r="J45" s="2151">
        <f>'[3]2022 Exhibitor points'!G593</f>
        <v>22</v>
      </c>
      <c r="K45" s="2152">
        <f t="shared" si="0"/>
        <v>66</v>
      </c>
      <c r="N45" s="4"/>
    </row>
    <row r="46" spans="2:14">
      <c r="B46" s="63" t="s">
        <v>107</v>
      </c>
      <c r="C46" s="64" t="s">
        <v>91</v>
      </c>
      <c r="D46" s="45"/>
      <c r="E46" s="45"/>
      <c r="F46" s="45">
        <f>'[3]2018 Exhibitor Points '!H477</f>
        <v>63</v>
      </c>
      <c r="G46" s="2151">
        <f>'[3]2019 Exhibitor Points'!G446</f>
        <v>60</v>
      </c>
      <c r="H46" s="2151">
        <f>'[3]2020 Exhibitor points'!G342</f>
        <v>17</v>
      </c>
      <c r="I46" s="2151">
        <f>'[3]2021 Exhibitor points'!G406</f>
        <v>13</v>
      </c>
      <c r="J46" s="2151">
        <f>'[3]2022 Exhibitor points'!G515</f>
        <v>10</v>
      </c>
      <c r="K46" s="2152">
        <f t="shared" si="0"/>
        <v>163</v>
      </c>
      <c r="N46" s="4"/>
    </row>
    <row r="47" spans="2:14">
      <c r="B47" s="63" t="s">
        <v>114</v>
      </c>
      <c r="C47" s="44" t="s">
        <v>91</v>
      </c>
      <c r="D47" s="45"/>
      <c r="E47" s="45"/>
      <c r="F47" s="45">
        <f>'[3]2019 Exhibitor Points'!G76</f>
        <v>56</v>
      </c>
      <c r="G47" s="2151">
        <f>'[3]2019 Exhibitor Points'!G86</f>
        <v>57</v>
      </c>
      <c r="H47" s="2151">
        <v>14</v>
      </c>
      <c r="I47" s="2151">
        <f>'[3]2021 Exhibitor points'!G72</f>
        <v>13</v>
      </c>
      <c r="J47" s="2151">
        <f>'[3]2022 Exhibitor points'!G110</f>
        <v>17</v>
      </c>
      <c r="K47" s="2152">
        <f t="shared" si="0"/>
        <v>157</v>
      </c>
      <c r="N47" s="4"/>
    </row>
    <row r="48" spans="2:14">
      <c r="B48" s="59" t="s">
        <v>121</v>
      </c>
      <c r="C48" s="70" t="s">
        <v>91</v>
      </c>
      <c r="D48" s="75"/>
      <c r="E48" s="75"/>
      <c r="F48" s="75">
        <f>'[3]2018 Exhibitor Points '!H950</f>
        <v>89</v>
      </c>
      <c r="G48" s="2159">
        <f>'[3]2019 Exhibitor Points'!G910</f>
        <v>30</v>
      </c>
      <c r="H48" s="2159">
        <f>'[3]2020 Exhibitor points'!G758</f>
        <v>3</v>
      </c>
      <c r="I48" s="2159">
        <f>'[3]2021 Exhibitor points'!G933</f>
        <v>13</v>
      </c>
      <c r="J48" s="2159">
        <f>'[3]2022 Exhibitor points'!G1173</f>
        <v>16</v>
      </c>
      <c r="K48" s="2152">
        <f t="shared" si="0"/>
        <v>151</v>
      </c>
      <c r="N48" s="4"/>
    </row>
    <row r="49" spans="2:14">
      <c r="B49" s="61" t="s">
        <v>119</v>
      </c>
      <c r="C49" s="44" t="s">
        <v>91</v>
      </c>
      <c r="D49" s="75"/>
      <c r="E49" s="75"/>
      <c r="F49" s="75"/>
      <c r="G49" s="2159"/>
      <c r="H49" s="2159">
        <f>'[3]2020 Exhibitor points'!G203</f>
        <v>5</v>
      </c>
      <c r="I49" s="2159">
        <f>'[3]2021 Exhibitor points'!G242</f>
        <v>13</v>
      </c>
      <c r="J49" s="2159">
        <f>'[3]2022 Exhibitor points'!G336</f>
        <v>30</v>
      </c>
      <c r="K49" s="2152">
        <f t="shared" si="0"/>
        <v>48</v>
      </c>
      <c r="N49" s="4"/>
    </row>
    <row r="50" spans="2:14">
      <c r="B50" s="63" t="s">
        <v>125</v>
      </c>
      <c r="C50" s="44" t="s">
        <v>91</v>
      </c>
      <c r="D50" s="75"/>
      <c r="E50" s="75"/>
      <c r="F50" s="75">
        <f>'[3]2018 Exhibitor Points '!H1027</f>
        <v>20</v>
      </c>
      <c r="G50" s="2159">
        <f>'[3]2019 Exhibitor Points'!G988</f>
        <v>8</v>
      </c>
      <c r="H50" s="2159"/>
      <c r="I50" s="2159">
        <f>'[3]2021 Exhibitor points'!G1015</f>
        <v>10</v>
      </c>
      <c r="J50" s="2159"/>
      <c r="K50" s="2152">
        <f t="shared" si="0"/>
        <v>38</v>
      </c>
      <c r="N50" s="4"/>
    </row>
    <row r="51" spans="2:14">
      <c r="B51" s="61" t="s">
        <v>1602</v>
      </c>
      <c r="C51" s="44" t="s">
        <v>91</v>
      </c>
      <c r="D51" s="75"/>
      <c r="E51" s="75"/>
      <c r="F51" s="75"/>
      <c r="G51" s="2159"/>
      <c r="H51" s="2159"/>
      <c r="I51" s="2159">
        <f>'[3]2021 Exhibitor points'!G1488</f>
        <v>10</v>
      </c>
      <c r="J51" s="2159">
        <f>'[3]2022 Exhibitor points'!G1885</f>
        <v>20</v>
      </c>
      <c r="K51" s="2152">
        <f t="shared" si="0"/>
        <v>30</v>
      </c>
      <c r="N51" s="4"/>
    </row>
    <row r="52" spans="2:14">
      <c r="B52" s="59" t="s">
        <v>124</v>
      </c>
      <c r="C52" s="44" t="s">
        <v>91</v>
      </c>
      <c r="D52" s="45"/>
      <c r="E52" s="45"/>
      <c r="F52" s="45">
        <v>27</v>
      </c>
      <c r="G52" s="2151">
        <f>'[3]2019 Exhibitor Points'!G35</f>
        <v>20</v>
      </c>
      <c r="H52" s="2151"/>
      <c r="I52" s="2151">
        <f>'[3]2021 Exhibitor points'!G22</f>
        <v>10</v>
      </c>
      <c r="J52" s="2151">
        <v>48</v>
      </c>
      <c r="K52" s="2152">
        <f t="shared" si="0"/>
        <v>105</v>
      </c>
    </row>
    <row r="53" spans="2:14">
      <c r="B53" s="61" t="s">
        <v>1487</v>
      </c>
      <c r="C53" s="70" t="s">
        <v>91</v>
      </c>
      <c r="D53" s="75"/>
      <c r="E53" s="75"/>
      <c r="F53" s="75"/>
      <c r="G53" s="2159"/>
      <c r="H53" s="2159">
        <f>'[3]2020 Exhibitor points'!G1297</f>
        <v>12</v>
      </c>
      <c r="I53" s="2159">
        <f>'[3]2021 Exhibitor points'!G1547</f>
        <v>7</v>
      </c>
      <c r="J53" s="2159">
        <f>+'[3]2022 Exhibitor points'!G1939</f>
        <v>17</v>
      </c>
      <c r="K53" s="2152">
        <f t="shared" si="0"/>
        <v>36</v>
      </c>
    </row>
    <row r="54" spans="2:14">
      <c r="B54" s="61" t="s">
        <v>171</v>
      </c>
      <c r="C54" s="44" t="s">
        <v>91</v>
      </c>
      <c r="D54" s="45"/>
      <c r="E54" s="45"/>
      <c r="F54" s="45"/>
      <c r="G54" s="2151"/>
      <c r="H54" s="2151"/>
      <c r="I54" s="2151">
        <f>'[3]2021 Exhibitor points'!G1215</f>
        <v>7</v>
      </c>
      <c r="J54" s="2151"/>
      <c r="K54" s="2152">
        <f t="shared" si="0"/>
        <v>7</v>
      </c>
    </row>
    <row r="55" spans="2:14">
      <c r="B55" s="59" t="s">
        <v>118</v>
      </c>
      <c r="C55" s="70" t="s">
        <v>91</v>
      </c>
      <c r="D55" s="75"/>
      <c r="E55" s="75"/>
      <c r="F55" s="75">
        <f>'[3]2018 Exhibitor Points '!H785</f>
        <v>64</v>
      </c>
      <c r="G55" s="2159">
        <f>'[3]2019 Exhibitor Points'!G737</f>
        <v>15</v>
      </c>
      <c r="H55" s="2159">
        <f>'[3]2020 Exhibitor points'!G589</f>
        <v>5</v>
      </c>
      <c r="I55" s="2159">
        <f>'[3]2021 Exhibitor points'!G726</f>
        <v>5</v>
      </c>
      <c r="J55" s="2159"/>
      <c r="K55" s="2152">
        <f t="shared" si="0"/>
        <v>89</v>
      </c>
    </row>
    <row r="56" spans="2:14">
      <c r="B56" s="61" t="s">
        <v>104</v>
      </c>
      <c r="C56" s="44" t="s">
        <v>91</v>
      </c>
      <c r="D56" s="75"/>
      <c r="E56" s="75"/>
      <c r="F56" s="75"/>
      <c r="G56" s="2159"/>
      <c r="H56" s="2159">
        <f>'[3]2020 Exhibitor points'!G1136</f>
        <v>20</v>
      </c>
      <c r="I56" s="2159">
        <f>'[3]2021 Exhibitor points'!G1374</f>
        <v>3</v>
      </c>
      <c r="J56" s="2159">
        <v>10</v>
      </c>
      <c r="K56" s="2152">
        <f t="shared" si="0"/>
        <v>33</v>
      </c>
    </row>
    <row r="57" spans="2:14">
      <c r="B57" s="61" t="s">
        <v>113</v>
      </c>
      <c r="C57" s="44" t="s">
        <v>91</v>
      </c>
      <c r="D57" s="45"/>
      <c r="E57" s="45"/>
      <c r="F57" s="45"/>
      <c r="G57" s="2151"/>
      <c r="H57" s="2151">
        <f>'[3]2020 Exhibitor points'!G101</f>
        <v>10</v>
      </c>
      <c r="I57" s="2151"/>
      <c r="J57" s="2151"/>
      <c r="K57" s="2152">
        <f t="shared" si="0"/>
        <v>10</v>
      </c>
    </row>
    <row r="58" spans="2:14">
      <c r="B58" s="61" t="s">
        <v>1527</v>
      </c>
      <c r="C58" s="44" t="s">
        <v>91</v>
      </c>
      <c r="D58" s="45"/>
      <c r="E58" s="45"/>
      <c r="F58" s="45"/>
      <c r="G58" s="2151"/>
      <c r="H58" s="2151"/>
      <c r="I58" s="2151"/>
      <c r="J58" s="2151"/>
      <c r="K58" s="2152">
        <v>0</v>
      </c>
    </row>
    <row r="59" spans="2:14">
      <c r="B59" s="61" t="s">
        <v>1616</v>
      </c>
      <c r="C59" s="44" t="s">
        <v>91</v>
      </c>
      <c r="D59" s="45"/>
      <c r="E59" s="45"/>
      <c r="F59" s="45"/>
      <c r="G59" s="2151"/>
      <c r="H59" s="2151"/>
      <c r="I59" s="2151"/>
      <c r="J59" s="2151"/>
      <c r="K59" s="2152">
        <v>0</v>
      </c>
    </row>
    <row r="60" spans="2:14">
      <c r="B60" s="61" t="s">
        <v>166</v>
      </c>
      <c r="C60" s="44" t="s">
        <v>91</v>
      </c>
      <c r="D60" s="45"/>
      <c r="E60" s="45"/>
      <c r="F60" s="45"/>
      <c r="G60" s="2151"/>
      <c r="H60" s="2151"/>
      <c r="I60" s="2151"/>
      <c r="J60" s="2151"/>
      <c r="K60" s="2152">
        <v>0</v>
      </c>
    </row>
    <row r="61" spans="2:14">
      <c r="B61" s="1391" t="s">
        <v>5512</v>
      </c>
      <c r="C61" s="1382" t="s">
        <v>129</v>
      </c>
      <c r="D61" s="1383"/>
      <c r="E61" s="1383"/>
      <c r="F61" s="1383"/>
      <c r="G61" s="2359"/>
      <c r="H61" s="2359"/>
      <c r="I61" s="2359">
        <f>'[3]2021 Exhibitor points'!G285</f>
        <v>17</v>
      </c>
      <c r="J61" s="1383">
        <f>'[3]2022 Exhibitor points'!G377</f>
        <v>17</v>
      </c>
      <c r="K61" s="2358">
        <f t="shared" si="0"/>
        <v>34</v>
      </c>
    </row>
    <row r="62" spans="2:14">
      <c r="B62" s="1738" t="s">
        <v>134</v>
      </c>
      <c r="C62" s="1382" t="s">
        <v>129</v>
      </c>
      <c r="D62" s="1388"/>
      <c r="E62" s="1388"/>
      <c r="F62" s="1388"/>
      <c r="G62" s="2357">
        <f>'[3]2019 Exhibitor Points'!G91</f>
        <v>10</v>
      </c>
      <c r="H62" s="2357">
        <v>0</v>
      </c>
      <c r="I62" s="2357">
        <f>'[3]2021 Exhibitor points'!G83</f>
        <v>11</v>
      </c>
      <c r="J62" s="1388">
        <f>'[3]2022 Exhibitor points'!G133</f>
        <v>46</v>
      </c>
      <c r="K62" s="2358">
        <f t="shared" si="0"/>
        <v>67</v>
      </c>
    </row>
    <row r="63" spans="2:14">
      <c r="B63" s="1392" t="s">
        <v>131</v>
      </c>
      <c r="C63" s="1382" t="s">
        <v>129</v>
      </c>
      <c r="D63" s="1388"/>
      <c r="E63" s="1388"/>
      <c r="F63" s="1388"/>
      <c r="G63" s="2357"/>
      <c r="H63" s="2357">
        <f>'[3]2020 Exhibitor points'!G175</f>
        <v>10</v>
      </c>
      <c r="I63" s="2357">
        <f>'[3]2021 Exhibitor points'!G209</f>
        <v>10</v>
      </c>
      <c r="J63" s="1388">
        <v>3</v>
      </c>
      <c r="K63" s="2152">
        <f t="shared" si="0"/>
        <v>23</v>
      </c>
    </row>
    <row r="64" spans="2:14">
      <c r="B64" s="1391" t="s">
        <v>1628</v>
      </c>
      <c r="C64" s="1382" t="s">
        <v>129</v>
      </c>
      <c r="D64" s="1383"/>
      <c r="E64" s="1383"/>
      <c r="F64" s="1383"/>
      <c r="G64" s="2359"/>
      <c r="H64" s="2359"/>
      <c r="I64" s="2359">
        <f>'[3]2021 Exhibitor points'!G456</f>
        <v>10</v>
      </c>
      <c r="J64" s="1383">
        <v>22</v>
      </c>
      <c r="K64" s="2358">
        <f t="shared" si="0"/>
        <v>32</v>
      </c>
    </row>
    <row r="65" spans="2:11">
      <c r="B65" s="1813" t="s">
        <v>140</v>
      </c>
      <c r="C65" s="1382" t="s">
        <v>129</v>
      </c>
      <c r="D65" s="1388"/>
      <c r="E65" s="1388"/>
      <c r="F65" s="1388">
        <f>'[3]2018 Exhibitor Points '!H127</f>
        <v>15</v>
      </c>
      <c r="G65" s="2357">
        <f>'[3]2019 Exhibitor Points'!G106</f>
        <v>5</v>
      </c>
      <c r="H65" s="2357"/>
      <c r="I65" s="2357">
        <f>'[3]2021 Exhibitor points'!G97</f>
        <v>7</v>
      </c>
      <c r="J65" s="1388"/>
      <c r="K65" s="2152">
        <f t="shared" si="0"/>
        <v>27</v>
      </c>
    </row>
    <row r="66" spans="2:11">
      <c r="B66" s="1579" t="s">
        <v>1634</v>
      </c>
      <c r="C66" s="1393" t="s">
        <v>129</v>
      </c>
      <c r="D66" s="1388"/>
      <c r="E66" s="1388"/>
      <c r="F66" s="1388"/>
      <c r="G66" s="2357">
        <f>'[3]2021 Exhibitor points'!G905</f>
        <v>10</v>
      </c>
      <c r="H66" s="2357"/>
      <c r="I66" s="2357">
        <f>'[3]2021 Exhibitor points'!G908</f>
        <v>5</v>
      </c>
      <c r="J66" s="1388">
        <v>0</v>
      </c>
      <c r="K66" s="2152">
        <f t="shared" si="0"/>
        <v>15</v>
      </c>
    </row>
    <row r="67" spans="2:11">
      <c r="B67" s="1391" t="s">
        <v>158</v>
      </c>
      <c r="C67" s="1387" t="s">
        <v>129</v>
      </c>
      <c r="D67" s="1383"/>
      <c r="E67" s="1383"/>
      <c r="F67" s="1383"/>
      <c r="G67" s="2359">
        <f>'[3]2019 Exhibitor Points'!G1429</f>
        <v>5</v>
      </c>
      <c r="H67" s="2359"/>
      <c r="I67" s="2359">
        <f>'[3]2021 Exhibitor points'!G1466</f>
        <v>5</v>
      </c>
      <c r="J67" s="1383">
        <f>'[3]2022 Exhibitor points'!G1854</f>
        <v>17</v>
      </c>
      <c r="K67" s="2152">
        <f t="shared" si="0"/>
        <v>27</v>
      </c>
    </row>
    <row r="68" spans="2:11">
      <c r="B68" s="1391" t="s">
        <v>150</v>
      </c>
      <c r="C68" s="1382" t="s">
        <v>129</v>
      </c>
      <c r="D68" s="1383"/>
      <c r="E68" s="1383"/>
      <c r="F68" s="1383"/>
      <c r="G68" s="2359">
        <f>'[3]2019 Exhibitor Points'!G1441</f>
        <v>7</v>
      </c>
      <c r="H68" s="2359"/>
      <c r="I68" s="2359">
        <v>3</v>
      </c>
      <c r="J68" s="1383">
        <f>'[3]2022 Exhibitor points'!G1872</f>
        <v>20</v>
      </c>
      <c r="K68" s="2358">
        <f t="shared" si="0"/>
        <v>30</v>
      </c>
    </row>
    <row r="69" spans="2:11">
      <c r="B69" s="1391" t="s">
        <v>5825</v>
      </c>
      <c r="C69" s="1382" t="s">
        <v>129</v>
      </c>
      <c r="D69" s="1383"/>
      <c r="E69" s="1383"/>
      <c r="F69" s="1383"/>
      <c r="G69" s="2359">
        <f>'[3]2019 Exhibitor Points'!G696</f>
        <v>10</v>
      </c>
      <c r="H69" s="2359">
        <f>'[3]2020 Exhibitor points'!G550</f>
        <v>15</v>
      </c>
      <c r="I69" s="2359">
        <v>0</v>
      </c>
      <c r="J69" s="1383">
        <v>0</v>
      </c>
      <c r="K69" s="2152">
        <f t="shared" si="0"/>
        <v>25</v>
      </c>
    </row>
    <row r="70" spans="2:11">
      <c r="B70" s="1391" t="s">
        <v>139</v>
      </c>
      <c r="C70" s="1382" t="s">
        <v>129</v>
      </c>
      <c r="D70" s="1388"/>
      <c r="E70" s="1388"/>
      <c r="F70" s="1388">
        <f>'[3]2018 Exhibitor Points '!H195</f>
        <v>16</v>
      </c>
      <c r="G70" s="2357">
        <f>'[3]2019 Exhibitor Points'!G175</f>
        <v>5</v>
      </c>
      <c r="H70" s="2357"/>
      <c r="I70" s="2357"/>
      <c r="J70" s="1388"/>
      <c r="K70" s="2152">
        <f t="shared" si="0"/>
        <v>21</v>
      </c>
    </row>
    <row r="71" spans="2:11">
      <c r="B71" s="1391" t="s">
        <v>141</v>
      </c>
      <c r="C71" s="1382" t="s">
        <v>129</v>
      </c>
      <c r="D71" s="1388"/>
      <c r="E71" s="1388"/>
      <c r="F71" s="1388">
        <f>'[3]2018 Exhibitor Points '!H625</f>
        <v>5</v>
      </c>
      <c r="G71" s="2357">
        <f>'[3]2019 Exhibitor Points'!G586</f>
        <v>13</v>
      </c>
      <c r="H71" s="2357"/>
      <c r="I71" s="2357"/>
      <c r="J71" s="1388">
        <f>'[3]2022 Exhibitor points'!G681</f>
        <v>16</v>
      </c>
      <c r="K71" s="2358">
        <f t="shared" si="0"/>
        <v>34</v>
      </c>
    </row>
    <row r="72" spans="2:11">
      <c r="B72" s="1391" t="s">
        <v>137</v>
      </c>
      <c r="C72" s="1382" t="s">
        <v>129</v>
      </c>
      <c r="D72" s="1383"/>
      <c r="E72" s="1383"/>
      <c r="F72" s="1383">
        <f>'[3]2018 Exhibitor Points '!H1553</f>
        <v>7</v>
      </c>
      <c r="G72" s="2359">
        <f>'[3]2019 Exhibitor Points'!G1485</f>
        <v>5</v>
      </c>
      <c r="H72" s="2359">
        <f>'[3]2020 Exhibitor points'!G1267</f>
        <v>3</v>
      </c>
      <c r="I72" s="2359"/>
      <c r="J72" s="1383"/>
      <c r="K72" s="2152">
        <f t="shared" ref="K72:K147" si="1">SUM(D72:J72)</f>
        <v>15</v>
      </c>
    </row>
    <row r="73" spans="2:11">
      <c r="B73" s="1814" t="s">
        <v>143</v>
      </c>
      <c r="C73" s="1382" t="s">
        <v>129</v>
      </c>
      <c r="D73" s="1383"/>
      <c r="E73" s="1383"/>
      <c r="F73" s="1383"/>
      <c r="G73" s="2359">
        <f>'[3]2019 Exhibitor Points'!G1472</f>
        <v>15</v>
      </c>
      <c r="H73" s="2359"/>
      <c r="I73" s="2359"/>
      <c r="J73" s="1383"/>
      <c r="K73" s="2152">
        <f t="shared" si="1"/>
        <v>15</v>
      </c>
    </row>
    <row r="74" spans="2:11">
      <c r="B74" s="1815" t="s">
        <v>132</v>
      </c>
      <c r="C74" s="1382" t="s">
        <v>129</v>
      </c>
      <c r="D74" s="1388"/>
      <c r="E74" s="1388"/>
      <c r="F74" s="1388">
        <f>'[3]2018 Exhibitor Points '!H430</f>
        <v>0</v>
      </c>
      <c r="G74" s="2357"/>
      <c r="H74" s="2357">
        <f>'[3]2020 Exhibitor points'!G310</f>
        <v>10</v>
      </c>
      <c r="I74" s="2357"/>
      <c r="J74" s="1388"/>
      <c r="K74" s="2152">
        <f t="shared" si="1"/>
        <v>10</v>
      </c>
    </row>
    <row r="75" spans="2:11">
      <c r="B75" s="2362" t="s">
        <v>133</v>
      </c>
      <c r="C75" s="1382" t="s">
        <v>129</v>
      </c>
      <c r="D75" s="1388"/>
      <c r="E75" s="1388"/>
      <c r="F75" s="1388"/>
      <c r="G75" s="2357"/>
      <c r="H75" s="2357">
        <f>'[3]2020 Exhibitor points'!G441</f>
        <v>10</v>
      </c>
      <c r="I75" s="2357"/>
      <c r="J75" s="1388"/>
      <c r="K75" s="2152">
        <f t="shared" si="1"/>
        <v>10</v>
      </c>
    </row>
    <row r="76" spans="2:11">
      <c r="B76" s="1394" t="s">
        <v>5775</v>
      </c>
      <c r="C76" s="1387" t="s">
        <v>129</v>
      </c>
      <c r="D76" s="1388"/>
      <c r="E76" s="1388"/>
      <c r="F76" s="1388"/>
      <c r="G76" s="2357"/>
      <c r="H76" s="2357"/>
      <c r="I76" s="2357"/>
      <c r="J76" s="1388">
        <f>'[3]2022 Exhibitor points'!G728</f>
        <v>10</v>
      </c>
      <c r="K76" s="2152">
        <f t="shared" si="1"/>
        <v>10</v>
      </c>
    </row>
    <row r="77" spans="2:11">
      <c r="B77" s="1391" t="s">
        <v>146</v>
      </c>
      <c r="C77" s="1382" t="s">
        <v>129</v>
      </c>
      <c r="D77" s="1383"/>
      <c r="E77" s="1383"/>
      <c r="F77" s="1383">
        <v>5</v>
      </c>
      <c r="G77" s="2359"/>
      <c r="H77" s="2359"/>
      <c r="I77" s="2359"/>
      <c r="J77" s="1383"/>
      <c r="K77" s="2152">
        <f t="shared" si="1"/>
        <v>5</v>
      </c>
    </row>
    <row r="78" spans="2:11">
      <c r="B78" s="1391" t="s">
        <v>147</v>
      </c>
      <c r="C78" s="1382" t="s">
        <v>129</v>
      </c>
      <c r="D78" s="1383"/>
      <c r="E78" s="1383"/>
      <c r="F78" s="1383">
        <f>'[3]2018 Exhibitor Points '!H1318</f>
        <v>0</v>
      </c>
      <c r="G78" s="2359">
        <f>'[3]2019 Exhibitor Points'!G1266</f>
        <v>10</v>
      </c>
      <c r="H78" s="2359"/>
      <c r="I78" s="2359"/>
      <c r="J78" s="1383"/>
      <c r="K78" s="2152">
        <f t="shared" si="1"/>
        <v>10</v>
      </c>
    </row>
    <row r="79" spans="2:11">
      <c r="B79" s="1395" t="s">
        <v>148</v>
      </c>
      <c r="C79" s="1382" t="s">
        <v>129</v>
      </c>
      <c r="D79" s="1388"/>
      <c r="E79" s="1388"/>
      <c r="F79" s="1388">
        <f>'[3]2018 Exhibitor Points '!H121</f>
        <v>7</v>
      </c>
      <c r="G79" s="2357"/>
      <c r="H79" s="2357"/>
      <c r="I79" s="2357"/>
      <c r="J79" s="1388"/>
      <c r="K79" s="2152">
        <f t="shared" si="1"/>
        <v>7</v>
      </c>
    </row>
    <row r="80" spans="2:11">
      <c r="B80" s="1395" t="s">
        <v>149</v>
      </c>
      <c r="C80" s="1387" t="s">
        <v>129</v>
      </c>
      <c r="D80" s="1383"/>
      <c r="E80" s="1383"/>
      <c r="F80" s="1383"/>
      <c r="G80" s="2359"/>
      <c r="H80" s="2359"/>
      <c r="I80" s="2359"/>
      <c r="J80" s="1383"/>
      <c r="K80" s="2152">
        <f t="shared" si="1"/>
        <v>0</v>
      </c>
    </row>
    <row r="81" spans="2:11">
      <c r="B81" s="1937" t="s">
        <v>6007</v>
      </c>
      <c r="C81" s="1387" t="s">
        <v>129</v>
      </c>
      <c r="D81" s="1383"/>
      <c r="E81" s="1383"/>
      <c r="F81" s="1383"/>
      <c r="G81" s="2359"/>
      <c r="H81" s="2359"/>
      <c r="I81" s="2359"/>
      <c r="J81" s="1383">
        <f>'[3]2022 Exhibitor points'!G1707</f>
        <v>5</v>
      </c>
      <c r="K81" s="2152">
        <v>5</v>
      </c>
    </row>
    <row r="82" spans="2:11">
      <c r="B82" s="1816" t="s">
        <v>151</v>
      </c>
      <c r="C82" s="1387" t="s">
        <v>129</v>
      </c>
      <c r="D82" s="1397"/>
      <c r="E82" s="1397"/>
      <c r="F82" s="1397"/>
      <c r="G82" s="2363">
        <f>'[3]2019 Exhibitor Points'!G1545</f>
        <v>7</v>
      </c>
      <c r="H82" s="2363"/>
      <c r="I82" s="2363"/>
      <c r="J82" s="1397"/>
      <c r="K82" s="2152">
        <f t="shared" si="1"/>
        <v>7</v>
      </c>
    </row>
    <row r="83" spans="2:11">
      <c r="B83" s="1391" t="s">
        <v>135</v>
      </c>
      <c r="C83" s="1387" t="s">
        <v>129</v>
      </c>
      <c r="D83" s="1388"/>
      <c r="E83" s="1388"/>
      <c r="F83" s="1388"/>
      <c r="G83" s="2357"/>
      <c r="H83" s="2357">
        <f>'[3]2020 Exhibitor points'!G494</f>
        <v>5</v>
      </c>
      <c r="I83" s="2357"/>
      <c r="J83" s="1388"/>
      <c r="K83" s="2152">
        <f t="shared" si="1"/>
        <v>5</v>
      </c>
    </row>
    <row r="84" spans="2:11">
      <c r="B84" s="1391" t="s">
        <v>529</v>
      </c>
      <c r="C84" s="1387" t="s">
        <v>129</v>
      </c>
      <c r="D84" s="1388"/>
      <c r="E84" s="1388"/>
      <c r="F84" s="1388">
        <f>'[3]2018 Exhibitor Points '!H419</f>
        <v>5</v>
      </c>
      <c r="G84" s="2357"/>
      <c r="H84" s="2357"/>
      <c r="I84" s="2357"/>
      <c r="J84" s="1388"/>
      <c r="K84" s="2152">
        <f t="shared" si="1"/>
        <v>5</v>
      </c>
    </row>
    <row r="85" spans="2:11">
      <c r="B85" s="1391" t="s">
        <v>153</v>
      </c>
      <c r="C85" s="1382" t="s">
        <v>129</v>
      </c>
      <c r="D85" s="1383"/>
      <c r="E85" s="1383"/>
      <c r="F85" s="1383">
        <f>'[3]2018 Exhibitor Points '!H770</f>
        <v>5</v>
      </c>
      <c r="G85" s="2359"/>
      <c r="H85" s="2359"/>
      <c r="I85" s="2359"/>
      <c r="J85" s="1383">
        <v>7</v>
      </c>
      <c r="K85" s="2152">
        <f t="shared" si="1"/>
        <v>12</v>
      </c>
    </row>
    <row r="86" spans="2:11">
      <c r="B86" s="1391" t="s">
        <v>154</v>
      </c>
      <c r="C86" s="1382" t="s">
        <v>129</v>
      </c>
      <c r="D86" s="1383"/>
      <c r="E86" s="1383"/>
      <c r="F86" s="1383"/>
      <c r="G86" s="2359"/>
      <c r="H86" s="2359"/>
      <c r="I86" s="2359"/>
      <c r="J86" s="1383"/>
      <c r="K86" s="2152">
        <f t="shared" si="1"/>
        <v>0</v>
      </c>
    </row>
    <row r="87" spans="2:11">
      <c r="B87" s="1391" t="s">
        <v>155</v>
      </c>
      <c r="C87" s="1382" t="s">
        <v>129</v>
      </c>
      <c r="D87" s="1383"/>
      <c r="E87" s="1383"/>
      <c r="F87" s="1383"/>
      <c r="G87" s="2359"/>
      <c r="H87" s="2359"/>
      <c r="I87" s="2359"/>
      <c r="J87" s="1383"/>
      <c r="K87" s="2152">
        <f t="shared" si="1"/>
        <v>0</v>
      </c>
    </row>
    <row r="88" spans="2:11">
      <c r="B88" s="1395" t="s">
        <v>156</v>
      </c>
      <c r="C88" s="1387" t="s">
        <v>129</v>
      </c>
      <c r="D88" s="1383"/>
      <c r="E88" s="1383"/>
      <c r="F88" s="1383"/>
      <c r="G88" s="2359"/>
      <c r="H88" s="2359"/>
      <c r="I88" s="2359"/>
      <c r="J88" s="1383"/>
      <c r="K88" s="2152">
        <f t="shared" si="1"/>
        <v>0</v>
      </c>
    </row>
    <row r="89" spans="2:11">
      <c r="B89" s="1391" t="s">
        <v>157</v>
      </c>
      <c r="C89" s="1382" t="s">
        <v>129</v>
      </c>
      <c r="D89" s="1383"/>
      <c r="E89" s="1383"/>
      <c r="F89" s="1383"/>
      <c r="G89" s="2359">
        <f>'[3]2019 Exhibitor Points'!G1042</f>
        <v>5</v>
      </c>
      <c r="H89" s="2359"/>
      <c r="I89" s="2359"/>
      <c r="J89" s="1383"/>
      <c r="K89" s="2152">
        <f t="shared" si="1"/>
        <v>5</v>
      </c>
    </row>
    <row r="90" spans="2:11">
      <c r="B90" s="1391" t="s">
        <v>159</v>
      </c>
      <c r="C90" s="1382" t="s">
        <v>129</v>
      </c>
      <c r="D90" s="1383"/>
      <c r="E90" s="1383"/>
      <c r="F90" s="1383"/>
      <c r="G90" s="2359">
        <v>0</v>
      </c>
      <c r="H90" s="2359"/>
      <c r="I90" s="2359"/>
      <c r="J90" s="1383"/>
      <c r="K90" s="2152">
        <f t="shared" si="1"/>
        <v>0</v>
      </c>
    </row>
    <row r="91" spans="2:11">
      <c r="B91" s="1391" t="s">
        <v>3312</v>
      </c>
      <c r="C91" s="1382" t="s">
        <v>129</v>
      </c>
      <c r="D91" s="1383"/>
      <c r="E91" s="1383"/>
      <c r="F91" s="1383"/>
      <c r="G91" s="2359"/>
      <c r="H91" s="2359"/>
      <c r="I91" s="2359"/>
      <c r="J91" s="1383"/>
      <c r="K91" s="2152">
        <f t="shared" si="1"/>
        <v>0</v>
      </c>
    </row>
    <row r="92" spans="2:11">
      <c r="B92" s="1391" t="s">
        <v>161</v>
      </c>
      <c r="C92" s="1382" t="s">
        <v>129</v>
      </c>
      <c r="D92" s="1383"/>
      <c r="E92" s="1383"/>
      <c r="F92" s="1383"/>
      <c r="G92" s="2359">
        <f>'[3]2019 Exhibitor Points'!G1479</f>
        <v>5</v>
      </c>
      <c r="H92" s="2359"/>
      <c r="I92" s="2359"/>
      <c r="J92" s="1383"/>
      <c r="K92" s="2152">
        <f t="shared" si="1"/>
        <v>5</v>
      </c>
    </row>
    <row r="93" spans="2:11">
      <c r="B93" s="1580" t="s">
        <v>162</v>
      </c>
      <c r="C93" s="1393" t="s">
        <v>129</v>
      </c>
      <c r="D93" s="1388"/>
      <c r="E93" s="1388"/>
      <c r="F93" s="1388"/>
      <c r="G93" s="2357">
        <f>'[3]2019 Exhibitor Points'!G646</f>
        <v>3</v>
      </c>
      <c r="H93" s="2357"/>
      <c r="I93" s="2357"/>
      <c r="J93" s="1388"/>
      <c r="K93" s="2152">
        <f t="shared" si="1"/>
        <v>3</v>
      </c>
    </row>
    <row r="94" spans="2:11">
      <c r="B94" s="1580" t="s">
        <v>3310</v>
      </c>
      <c r="C94" s="1393" t="s">
        <v>129</v>
      </c>
      <c r="D94" s="1388"/>
      <c r="E94" s="1388"/>
      <c r="F94" s="1388"/>
      <c r="G94" s="2357"/>
      <c r="H94" s="2357"/>
      <c r="I94" s="2357"/>
      <c r="J94" s="1388"/>
      <c r="K94" s="2152">
        <v>0</v>
      </c>
    </row>
    <row r="95" spans="2:11">
      <c r="B95" s="1580" t="s">
        <v>1470</v>
      </c>
      <c r="C95" s="1393" t="s">
        <v>129</v>
      </c>
      <c r="D95" s="1388"/>
      <c r="E95" s="1388"/>
      <c r="F95" s="1388"/>
      <c r="G95" s="2357"/>
      <c r="H95" s="2357"/>
      <c r="I95" s="2357"/>
      <c r="J95" s="1388"/>
      <c r="K95" s="2152">
        <v>0</v>
      </c>
    </row>
    <row r="96" spans="2:11">
      <c r="B96" s="1580" t="s">
        <v>71</v>
      </c>
      <c r="C96" s="1393" t="s">
        <v>129</v>
      </c>
      <c r="D96" s="1388"/>
      <c r="E96" s="1388"/>
      <c r="F96" s="1388"/>
      <c r="G96" s="2357"/>
      <c r="H96" s="2357"/>
      <c r="I96" s="2357"/>
      <c r="J96" s="1388"/>
      <c r="K96" s="2152">
        <v>0</v>
      </c>
    </row>
    <row r="97" spans="2:11">
      <c r="B97" s="1580" t="s">
        <v>144</v>
      </c>
      <c r="C97" s="1393" t="s">
        <v>129</v>
      </c>
      <c r="D97" s="1388"/>
      <c r="E97" s="1388"/>
      <c r="F97" s="1388"/>
      <c r="G97" s="2357"/>
      <c r="H97" s="2357"/>
      <c r="I97" s="2357"/>
      <c r="J97" s="1388">
        <f>'[3]2022 Exhibitor points'!G623</f>
        <v>5</v>
      </c>
      <c r="K97" s="2152">
        <v>5</v>
      </c>
    </row>
    <row r="98" spans="2:11">
      <c r="B98" s="1579" t="s">
        <v>52</v>
      </c>
      <c r="C98" s="1393" t="s">
        <v>129</v>
      </c>
      <c r="D98" s="1388"/>
      <c r="E98" s="1388"/>
      <c r="F98" s="1388"/>
      <c r="G98" s="2357"/>
      <c r="H98" s="2357"/>
      <c r="I98" s="2357"/>
      <c r="J98" s="1388">
        <v>15</v>
      </c>
      <c r="K98" s="2152">
        <v>15</v>
      </c>
    </row>
    <row r="99" spans="2:11">
      <c r="B99" s="1580" t="s">
        <v>5780</v>
      </c>
      <c r="C99" s="1393" t="s">
        <v>129</v>
      </c>
      <c r="D99" s="1388"/>
      <c r="E99" s="1388"/>
      <c r="F99" s="1388"/>
      <c r="G99" s="2357"/>
      <c r="H99" s="2357"/>
      <c r="I99" s="2357"/>
      <c r="J99" s="1388"/>
      <c r="K99" s="2152">
        <v>0</v>
      </c>
    </row>
    <row r="100" spans="2:11">
      <c r="B100" s="1580" t="s">
        <v>1633</v>
      </c>
      <c r="C100" s="1393" t="s">
        <v>129</v>
      </c>
      <c r="D100" s="1388"/>
      <c r="E100" s="1388"/>
      <c r="F100" s="1388"/>
      <c r="G100" s="2357"/>
      <c r="H100" s="2357"/>
      <c r="I100" s="2357"/>
      <c r="J100" s="1388"/>
      <c r="K100" s="2152">
        <v>0</v>
      </c>
    </row>
    <row r="101" spans="2:11">
      <c r="B101" s="1580" t="s">
        <v>5781</v>
      </c>
      <c r="C101" s="1393" t="s">
        <v>129</v>
      </c>
      <c r="D101" s="1388"/>
      <c r="E101" s="1388"/>
      <c r="F101" s="1388"/>
      <c r="G101" s="2357"/>
      <c r="H101" s="2357"/>
      <c r="I101" s="2357"/>
      <c r="J101" s="1388"/>
      <c r="K101" s="2152">
        <v>0</v>
      </c>
    </row>
    <row r="102" spans="2:11">
      <c r="B102" s="1580" t="s">
        <v>5782</v>
      </c>
      <c r="C102" s="1393" t="s">
        <v>129</v>
      </c>
      <c r="D102" s="1388"/>
      <c r="E102" s="1388"/>
      <c r="F102" s="1388"/>
      <c r="G102" s="2357"/>
      <c r="H102" s="2357"/>
      <c r="I102" s="2357"/>
      <c r="J102" s="1388"/>
      <c r="K102" s="2152">
        <v>0</v>
      </c>
    </row>
    <row r="103" spans="2:11">
      <c r="B103" s="1580" t="s">
        <v>6026</v>
      </c>
      <c r="C103" s="1393" t="s">
        <v>129</v>
      </c>
      <c r="D103" s="1388"/>
      <c r="E103" s="1388"/>
      <c r="F103" s="1388"/>
      <c r="G103" s="2357"/>
      <c r="H103" s="2357"/>
      <c r="I103" s="2357"/>
      <c r="J103" s="1388">
        <v>5</v>
      </c>
      <c r="K103" s="2152">
        <v>5</v>
      </c>
    </row>
    <row r="104" spans="2:11">
      <c r="B104" s="1580" t="s">
        <v>432</v>
      </c>
      <c r="C104" s="1393" t="s">
        <v>129</v>
      </c>
      <c r="D104" s="1388"/>
      <c r="E104" s="1388"/>
      <c r="F104" s="1388"/>
      <c r="G104" s="2357"/>
      <c r="H104" s="2357"/>
      <c r="I104" s="2357"/>
      <c r="J104" s="1388"/>
      <c r="K104" s="2152">
        <v>0</v>
      </c>
    </row>
    <row r="105" spans="2:11">
      <c r="B105" s="1580" t="s">
        <v>1622</v>
      </c>
      <c r="C105" s="1393" t="s">
        <v>129</v>
      </c>
      <c r="D105" s="1388"/>
      <c r="E105" s="1388"/>
      <c r="F105" s="1388"/>
      <c r="G105" s="2357"/>
      <c r="H105" s="2357"/>
      <c r="I105" s="2357">
        <f>'[3]2022 Exhibitor points'!G308</f>
        <v>10</v>
      </c>
      <c r="J105" s="1388"/>
      <c r="K105" s="2152">
        <v>10</v>
      </c>
    </row>
    <row r="106" spans="2:11">
      <c r="B106" s="1579" t="s">
        <v>1625</v>
      </c>
      <c r="C106" s="1393" t="s">
        <v>129</v>
      </c>
      <c r="D106" s="1388"/>
      <c r="E106" s="1388"/>
      <c r="F106" s="1388"/>
      <c r="G106" s="2357"/>
      <c r="H106" s="2357"/>
      <c r="I106" s="2357"/>
      <c r="J106" s="1388"/>
      <c r="K106" s="2152">
        <v>0</v>
      </c>
    </row>
    <row r="107" spans="2:11">
      <c r="B107" s="1580" t="s">
        <v>1451</v>
      </c>
      <c r="C107" s="1393" t="s">
        <v>129</v>
      </c>
      <c r="D107" s="1388"/>
      <c r="E107" s="1388"/>
      <c r="F107" s="1388"/>
      <c r="G107" s="2357"/>
      <c r="H107" s="2357"/>
      <c r="I107" s="2357"/>
      <c r="J107" s="1388"/>
      <c r="K107" s="2152">
        <v>0</v>
      </c>
    </row>
    <row r="108" spans="2:11">
      <c r="B108" s="1579" t="s">
        <v>1492</v>
      </c>
      <c r="C108" s="1393" t="s">
        <v>129</v>
      </c>
      <c r="D108" s="1388"/>
      <c r="E108" s="1388"/>
      <c r="F108" s="1388"/>
      <c r="G108" s="2357"/>
      <c r="H108" s="2357"/>
      <c r="I108" s="2357"/>
      <c r="J108" s="1388"/>
      <c r="K108" s="2152">
        <v>0</v>
      </c>
    </row>
    <row r="109" spans="2:11">
      <c r="B109" s="1585" t="s">
        <v>5690</v>
      </c>
      <c r="C109" s="1582" t="s">
        <v>164</v>
      </c>
      <c r="D109" s="1589"/>
      <c r="E109" s="1589"/>
      <c r="F109" s="1589">
        <f>'[3]2018 Exhibitor Points '!H860</f>
        <v>5</v>
      </c>
      <c r="G109" s="2154"/>
      <c r="H109" s="2154"/>
      <c r="I109" s="2154">
        <f>'[3]2021 Exhibitor points'!G819</f>
        <v>43</v>
      </c>
      <c r="J109" s="2154">
        <f>'[3]2022 Exhibitor points'!G1023</f>
        <v>30</v>
      </c>
      <c r="K109" s="2358">
        <f t="shared" si="1"/>
        <v>78</v>
      </c>
    </row>
    <row r="110" spans="2:11">
      <c r="B110" s="1585" t="s">
        <v>128</v>
      </c>
      <c r="C110" s="1582" t="s">
        <v>164</v>
      </c>
      <c r="D110" s="1583"/>
      <c r="E110" s="1583"/>
      <c r="F110" s="1583"/>
      <c r="G110" s="2160"/>
      <c r="H110" s="2160"/>
      <c r="I110" s="2160">
        <v>33</v>
      </c>
      <c r="J110" s="2160">
        <f>'[3]2022 Exhibitor points'!G171</f>
        <v>42</v>
      </c>
      <c r="K110" s="2358">
        <f t="shared" si="1"/>
        <v>75</v>
      </c>
    </row>
    <row r="111" spans="2:11">
      <c r="B111" s="1585" t="s">
        <v>802</v>
      </c>
      <c r="C111" s="1582" t="s">
        <v>164</v>
      </c>
      <c r="D111" s="1583"/>
      <c r="E111" s="1583"/>
      <c r="F111" s="1583"/>
      <c r="G111" s="2160"/>
      <c r="H111" s="2160"/>
      <c r="I111" s="2160"/>
      <c r="J111" s="2160"/>
      <c r="K111" s="2152">
        <v>0</v>
      </c>
    </row>
    <row r="112" spans="2:11">
      <c r="B112" s="1587" t="s">
        <v>174</v>
      </c>
      <c r="C112" s="1582" t="s">
        <v>164</v>
      </c>
      <c r="D112" s="1583"/>
      <c r="E112" s="1583"/>
      <c r="F112" s="1583"/>
      <c r="G112" s="2160"/>
      <c r="H112" s="2160">
        <f>'[3]2020 Exhibitor points'!G504</f>
        <v>7</v>
      </c>
      <c r="I112" s="2160">
        <f>'[3]2021 Exhibitor points'!G617</f>
        <v>20</v>
      </c>
      <c r="J112" s="2160">
        <v>15</v>
      </c>
      <c r="K112" s="2152">
        <f t="shared" si="1"/>
        <v>42</v>
      </c>
    </row>
    <row r="113" spans="2:11">
      <c r="B113" s="1585" t="s">
        <v>519</v>
      </c>
      <c r="C113" s="1586" t="s">
        <v>164</v>
      </c>
      <c r="D113" s="1583"/>
      <c r="E113" s="1583"/>
      <c r="F113" s="1583"/>
      <c r="G113" s="2160">
        <f>'[3]2019 Exhibitor Points'!G384</f>
        <v>6</v>
      </c>
      <c r="H113" s="2160">
        <f>'[3]2020 Exhibitor points'!G301</f>
        <v>17</v>
      </c>
      <c r="I113" s="2160">
        <v>17</v>
      </c>
      <c r="J113" s="2160">
        <f>'[3]2022 Exhibitor points'!G468</f>
        <v>17</v>
      </c>
      <c r="K113" s="2152">
        <f t="shared" si="1"/>
        <v>57</v>
      </c>
    </row>
    <row r="114" spans="2:11">
      <c r="B114" s="1585" t="s">
        <v>167</v>
      </c>
      <c r="C114" s="1582" t="s">
        <v>164</v>
      </c>
      <c r="D114" s="1589"/>
      <c r="E114" s="1589"/>
      <c r="F114" s="1589">
        <f>'[3]2018 Exhibitor Points '!H841</f>
        <v>17</v>
      </c>
      <c r="G114" s="2154">
        <f>'[3]2019 Exhibitor Points'!G807</f>
        <v>13</v>
      </c>
      <c r="H114" s="2154">
        <f>'[3]2020 Exhibitor points'!G650</f>
        <v>13</v>
      </c>
      <c r="I114" s="2154">
        <f>'[3]2021 Exhibitor points'!G800</f>
        <v>15</v>
      </c>
      <c r="J114" s="2154">
        <v>50</v>
      </c>
      <c r="K114" s="2358">
        <f t="shared" si="1"/>
        <v>108</v>
      </c>
    </row>
    <row r="115" spans="2:11">
      <c r="B115" s="1585" t="s">
        <v>182</v>
      </c>
      <c r="C115" s="1582" t="s">
        <v>164</v>
      </c>
      <c r="D115" s="1589"/>
      <c r="E115" s="1589"/>
      <c r="F115" s="1589"/>
      <c r="G115" s="2154">
        <f>'[3]2019 Exhibitor Points'!G1316</f>
        <v>30</v>
      </c>
      <c r="H115" s="2154"/>
      <c r="I115" s="2154">
        <f>'[3]2021 Exhibitor points'!G1358</f>
        <v>15</v>
      </c>
      <c r="J115" s="2154">
        <v>58</v>
      </c>
      <c r="K115" s="2358">
        <f t="shared" si="1"/>
        <v>103</v>
      </c>
    </row>
    <row r="116" spans="2:11">
      <c r="B116" s="1587" t="s">
        <v>187</v>
      </c>
      <c r="C116" s="1582" t="s">
        <v>164</v>
      </c>
      <c r="D116" s="1583"/>
      <c r="E116" s="1583"/>
      <c r="F116" s="1583">
        <v>17</v>
      </c>
      <c r="G116" s="2160">
        <f>'[3]2019 Exhibitor Points'!G324</f>
        <v>7</v>
      </c>
      <c r="H116" s="2160"/>
      <c r="I116" s="2160">
        <f>'[3]2021 Exhibitor points'!G280</f>
        <v>15</v>
      </c>
      <c r="J116" s="2160"/>
      <c r="K116" s="2152">
        <f t="shared" si="1"/>
        <v>39</v>
      </c>
    </row>
    <row r="117" spans="2:11">
      <c r="B117" s="1587" t="s">
        <v>175</v>
      </c>
      <c r="C117" s="1586" t="s">
        <v>164</v>
      </c>
      <c r="D117" s="1583"/>
      <c r="E117" s="1583"/>
      <c r="F117" s="1583"/>
      <c r="G117" s="2160"/>
      <c r="H117" s="2160">
        <f>'[3]2020 Exhibitor points'!G388</f>
        <v>6</v>
      </c>
      <c r="I117" s="2160">
        <f>'[3]2021 Exhibitor points'!G463</f>
        <v>15</v>
      </c>
      <c r="J117" s="2160"/>
      <c r="K117" s="2152">
        <f t="shared" si="1"/>
        <v>21</v>
      </c>
    </row>
    <row r="118" spans="2:11">
      <c r="B118" s="1585" t="s">
        <v>5668</v>
      </c>
      <c r="C118" s="1582" t="s">
        <v>164</v>
      </c>
      <c r="D118" s="1583"/>
      <c r="E118" s="1583"/>
      <c r="F118" s="1583">
        <f>'[3]2018 Exhibitor Points '!H360</f>
        <v>3</v>
      </c>
      <c r="G118" s="2160"/>
      <c r="H118" s="2160"/>
      <c r="I118" s="2160">
        <f>'[3]2021 Exhibitor points'!G301</f>
        <v>15</v>
      </c>
      <c r="J118" s="2160"/>
      <c r="K118" s="2152">
        <f t="shared" si="1"/>
        <v>18</v>
      </c>
    </row>
    <row r="119" spans="2:11">
      <c r="B119" s="1588" t="s">
        <v>177</v>
      </c>
      <c r="C119" s="1582" t="s">
        <v>164</v>
      </c>
      <c r="D119" s="1583"/>
      <c r="E119" s="1583"/>
      <c r="F119" s="1583"/>
      <c r="G119" s="2160"/>
      <c r="H119" s="2160">
        <f>'[3]2020 Exhibitor points'!G97</f>
        <v>5</v>
      </c>
      <c r="I119" s="2160">
        <f>'[3]2021 Exhibitor points'!G117</f>
        <v>10</v>
      </c>
      <c r="J119" s="2160">
        <f>'[3]2022 Exhibitor points'!G187</f>
        <v>33</v>
      </c>
      <c r="K119" s="2152">
        <f t="shared" si="1"/>
        <v>48</v>
      </c>
    </row>
    <row r="120" spans="2:11">
      <c r="B120" s="1585" t="s">
        <v>185</v>
      </c>
      <c r="C120" s="1582" t="s">
        <v>164</v>
      </c>
      <c r="D120" s="1589"/>
      <c r="E120" s="1589"/>
      <c r="F120" s="1589">
        <f>'[3]2018 Exhibitor Points '!H1091</f>
        <v>20</v>
      </c>
      <c r="G120" s="2154">
        <f>'[3]2019 Exhibitor Points'!G1028</f>
        <v>5</v>
      </c>
      <c r="H120" s="2154"/>
      <c r="I120" s="2154">
        <f>'[3]2021 Exhibitor points'!G1061</f>
        <v>7</v>
      </c>
      <c r="J120" s="2154">
        <f>'[3]2022 Exhibitor points'!G1345</f>
        <v>20</v>
      </c>
      <c r="K120" s="2152">
        <f t="shared" si="1"/>
        <v>52</v>
      </c>
    </row>
    <row r="121" spans="2:11">
      <c r="B121" s="1585" t="s">
        <v>63</v>
      </c>
      <c r="C121" s="1586" t="s">
        <v>164</v>
      </c>
      <c r="D121" s="1583"/>
      <c r="E121" s="1583"/>
      <c r="F121" s="1583"/>
      <c r="G121" s="2160">
        <v>22</v>
      </c>
      <c r="H121" s="2160">
        <v>7</v>
      </c>
      <c r="I121" s="2160">
        <v>3</v>
      </c>
      <c r="J121" s="2160"/>
      <c r="K121" s="2152">
        <f t="shared" si="1"/>
        <v>32</v>
      </c>
    </row>
    <row r="122" spans="2:11">
      <c r="B122" s="1817" t="s">
        <v>168</v>
      </c>
      <c r="C122" s="1582" t="s">
        <v>164</v>
      </c>
      <c r="D122" s="1589"/>
      <c r="E122" s="1589"/>
      <c r="F122" s="1589">
        <f>'[3]2018 Exhibitor Points '!H807</f>
        <v>14</v>
      </c>
      <c r="G122" s="2154">
        <f>'[3]2019 Exhibitor Points'!G772</f>
        <v>5</v>
      </c>
      <c r="H122" s="2154">
        <f>'[3]2020 Exhibitor points'!G608</f>
        <v>10</v>
      </c>
      <c r="I122" s="2154">
        <f>'[3]2021 Exhibitor points'!G755</f>
        <v>3</v>
      </c>
      <c r="J122" s="2154"/>
      <c r="K122" s="2152">
        <f t="shared" si="1"/>
        <v>32</v>
      </c>
    </row>
    <row r="123" spans="2:11">
      <c r="B123" s="1588" t="s">
        <v>202</v>
      </c>
      <c r="C123" s="1586" t="s">
        <v>164</v>
      </c>
      <c r="D123" s="1589"/>
      <c r="E123" s="1589"/>
      <c r="F123" s="1589">
        <f>'[3]2018 Exhibitor Points '!H764</f>
        <v>3</v>
      </c>
      <c r="G123" s="2154">
        <f>'[3]2019 Exhibitor Points'!G713</f>
        <v>3</v>
      </c>
      <c r="H123" s="2154"/>
      <c r="I123" s="2154">
        <v>3</v>
      </c>
      <c r="J123" s="2154"/>
      <c r="K123" s="2152">
        <f t="shared" si="1"/>
        <v>9</v>
      </c>
    </row>
    <row r="124" spans="2:11">
      <c r="B124" s="1587" t="s">
        <v>172</v>
      </c>
      <c r="C124" s="1582" t="s">
        <v>164</v>
      </c>
      <c r="D124" s="1583"/>
      <c r="E124" s="1583"/>
      <c r="F124" s="1583">
        <f>'[3]2018 Exhibitor Points '!H283</f>
        <v>10</v>
      </c>
      <c r="G124" s="2160">
        <f>'[3]2019 Exhibitor Points'!G261</f>
        <v>34</v>
      </c>
      <c r="H124" s="2160">
        <f>'[3]2020 Exhibitor points'!G194</f>
        <v>7</v>
      </c>
      <c r="I124" s="2160"/>
      <c r="J124" s="2160">
        <v>3</v>
      </c>
      <c r="K124" s="2152">
        <f t="shared" si="1"/>
        <v>54</v>
      </c>
    </row>
    <row r="125" spans="2:11">
      <c r="B125" s="1585" t="s">
        <v>178</v>
      </c>
      <c r="C125" s="1586" t="s">
        <v>164</v>
      </c>
      <c r="D125" s="1583"/>
      <c r="E125" s="1583"/>
      <c r="F125" s="1583">
        <v>23</v>
      </c>
      <c r="G125" s="2160"/>
      <c r="H125" s="2160">
        <f>'[3]2020 Exhibitor points'!G355</f>
        <v>3</v>
      </c>
      <c r="I125" s="2160"/>
      <c r="J125" s="2160"/>
      <c r="K125" s="2152">
        <f t="shared" si="1"/>
        <v>26</v>
      </c>
    </row>
    <row r="126" spans="2:11">
      <c r="B126" s="1585" t="s">
        <v>183</v>
      </c>
      <c r="C126" s="1582" t="s">
        <v>164</v>
      </c>
      <c r="D126" s="1583"/>
      <c r="E126" s="1583"/>
      <c r="F126" s="1583">
        <f>'[3]2018 Exhibitor Points '!H321</f>
        <v>25</v>
      </c>
      <c r="G126" s="2160"/>
      <c r="H126" s="2160"/>
      <c r="I126" s="2160"/>
      <c r="J126" s="2160"/>
      <c r="K126" s="2152">
        <f t="shared" si="1"/>
        <v>25</v>
      </c>
    </row>
    <row r="127" spans="2:11">
      <c r="B127" s="1591" t="s">
        <v>184</v>
      </c>
      <c r="C127" s="1586" t="s">
        <v>164</v>
      </c>
      <c r="D127" s="1583"/>
      <c r="E127" s="1583"/>
      <c r="F127" s="1583"/>
      <c r="G127" s="2160">
        <f>'[3]2019 Exhibitor Points'!G611</f>
        <v>25</v>
      </c>
      <c r="H127" s="2160"/>
      <c r="I127" s="2160"/>
      <c r="J127" s="2160"/>
      <c r="K127" s="2152">
        <f t="shared" si="1"/>
        <v>25</v>
      </c>
    </row>
    <row r="128" spans="2:11">
      <c r="B128" s="1585" t="s">
        <v>186</v>
      </c>
      <c r="C128" s="1582" t="s">
        <v>164</v>
      </c>
      <c r="D128" s="1583"/>
      <c r="E128" s="1583"/>
      <c r="F128" s="1583"/>
      <c r="G128" s="2160">
        <f>'[3]2019 Exhibitor Points'!G233</f>
        <v>24</v>
      </c>
      <c r="H128" s="2160"/>
      <c r="I128" s="2160"/>
      <c r="J128" s="2160"/>
      <c r="K128" s="2152">
        <f t="shared" si="1"/>
        <v>24</v>
      </c>
    </row>
    <row r="129" spans="2:11">
      <c r="B129" s="1587" t="s">
        <v>188</v>
      </c>
      <c r="C129" s="1582" t="s">
        <v>164</v>
      </c>
      <c r="D129" s="1589"/>
      <c r="E129" s="1589"/>
      <c r="F129" s="1589">
        <f>'[3]2018 Exhibitor Points '!H854</f>
        <v>13</v>
      </c>
      <c r="G129" s="2154">
        <f>'[3]2019 Exhibitor Points'!G819</f>
        <v>10</v>
      </c>
      <c r="H129" s="2154"/>
      <c r="I129" s="2154"/>
      <c r="J129" s="2154"/>
      <c r="K129" s="2152">
        <f t="shared" si="1"/>
        <v>23</v>
      </c>
    </row>
    <row r="130" spans="2:11">
      <c r="B130" s="1585" t="s">
        <v>189</v>
      </c>
      <c r="C130" s="1582" t="s">
        <v>164</v>
      </c>
      <c r="D130" s="1589"/>
      <c r="E130" s="1589"/>
      <c r="F130" s="1589">
        <f>'[3]2018 Exhibitor Points '!H1504</f>
        <v>22</v>
      </c>
      <c r="G130" s="2154"/>
      <c r="H130" s="2154"/>
      <c r="I130" s="2154"/>
      <c r="J130" s="2154"/>
      <c r="K130" s="2152">
        <f t="shared" si="1"/>
        <v>22</v>
      </c>
    </row>
    <row r="131" spans="2:11">
      <c r="B131" s="1585" t="s">
        <v>176</v>
      </c>
      <c r="C131" s="1582" t="s">
        <v>164</v>
      </c>
      <c r="D131" s="1589"/>
      <c r="E131" s="1589"/>
      <c r="F131" s="1589">
        <v>3</v>
      </c>
      <c r="G131" s="2154">
        <f>'[3]2019 Exhibitor Points'!G1343</f>
        <v>7</v>
      </c>
      <c r="H131" s="2154">
        <f>'[3]2020 Exhibitor points'!G1153</f>
        <v>5</v>
      </c>
      <c r="I131" s="2154"/>
      <c r="J131" s="2154">
        <v>7</v>
      </c>
      <c r="K131" s="2152">
        <f t="shared" si="1"/>
        <v>22</v>
      </c>
    </row>
    <row r="132" spans="2:11">
      <c r="B132" s="1585" t="s">
        <v>181</v>
      </c>
      <c r="C132" s="1582" t="s">
        <v>164</v>
      </c>
      <c r="D132" s="1589"/>
      <c r="E132" s="1589"/>
      <c r="F132" s="1589">
        <f>'[3]2018 Exhibitor Points '!H901</f>
        <v>20</v>
      </c>
      <c r="G132" s="2154">
        <f>'[3]2019 Exhibitor Points'!G851</f>
        <v>0</v>
      </c>
      <c r="H132" s="2154">
        <f>'[3]2020 Exhibitor points'!G694</f>
        <v>0</v>
      </c>
      <c r="I132" s="2154"/>
      <c r="J132" s="2154"/>
      <c r="K132" s="2152">
        <f t="shared" si="1"/>
        <v>20</v>
      </c>
    </row>
    <row r="133" spans="2:11">
      <c r="B133" s="1587" t="s">
        <v>190</v>
      </c>
      <c r="C133" s="1592" t="s">
        <v>164</v>
      </c>
      <c r="D133" s="1589"/>
      <c r="E133" s="1589"/>
      <c r="F133" s="1589">
        <f>'[3]2018 Exhibitor Points '!H1232</f>
        <v>20</v>
      </c>
      <c r="G133" s="2154"/>
      <c r="H133" s="2154"/>
      <c r="I133" s="2154"/>
      <c r="J133" s="2154"/>
      <c r="K133" s="2152">
        <f t="shared" si="1"/>
        <v>20</v>
      </c>
    </row>
    <row r="134" spans="2:11">
      <c r="B134" s="1587" t="s">
        <v>191</v>
      </c>
      <c r="C134" s="1582" t="s">
        <v>164</v>
      </c>
      <c r="D134" s="1589"/>
      <c r="E134" s="1589"/>
      <c r="F134" s="1589">
        <f>'[3]2018 Exhibitor Points '!H986</f>
        <v>18</v>
      </c>
      <c r="G134" s="2154"/>
      <c r="H134" s="2154"/>
      <c r="I134" s="2154"/>
      <c r="J134" s="2154"/>
      <c r="K134" s="2152">
        <f t="shared" si="1"/>
        <v>18</v>
      </c>
    </row>
    <row r="135" spans="2:11">
      <c r="B135" s="1585" t="s">
        <v>173</v>
      </c>
      <c r="C135" s="1582" t="s">
        <v>164</v>
      </c>
      <c r="D135" s="1589"/>
      <c r="E135" s="1589"/>
      <c r="F135" s="1589">
        <f>'[3]2019 Exhibitor Points'!G794</f>
        <v>5</v>
      </c>
      <c r="G135" s="2154">
        <f>'[3]2019 Exhibitor Points'!G796</f>
        <v>5</v>
      </c>
      <c r="H135" s="2154">
        <f>'[3]2020 Exhibitor points'!G638</f>
        <v>7</v>
      </c>
      <c r="I135" s="2154"/>
      <c r="J135" s="2154"/>
      <c r="K135" s="2152">
        <f t="shared" si="1"/>
        <v>17</v>
      </c>
    </row>
    <row r="136" spans="2:11">
      <c r="B136" s="1587" t="s">
        <v>169</v>
      </c>
      <c r="C136" s="1582" t="s">
        <v>164</v>
      </c>
      <c r="D136" s="1583"/>
      <c r="E136" s="1583"/>
      <c r="F136" s="1583"/>
      <c r="G136" s="2160">
        <f>'[3]2019 Exhibitor Points'!G245</f>
        <v>5</v>
      </c>
      <c r="H136" s="2160">
        <v>7</v>
      </c>
      <c r="I136" s="2160"/>
      <c r="J136" s="2160"/>
      <c r="K136" s="2152">
        <f t="shared" si="1"/>
        <v>12</v>
      </c>
    </row>
    <row r="137" spans="2:11">
      <c r="B137" s="1585" t="s">
        <v>192</v>
      </c>
      <c r="C137" s="1582" t="s">
        <v>164</v>
      </c>
      <c r="D137" s="1583"/>
      <c r="E137" s="1583"/>
      <c r="F137" s="1583">
        <f>'[3]2018 Exhibitor Points '!H356</f>
        <v>5</v>
      </c>
      <c r="G137" s="2160">
        <f>'[3]2019 Exhibitor Points'!G333</f>
        <v>10</v>
      </c>
      <c r="H137" s="2160">
        <v>5</v>
      </c>
      <c r="I137" s="2160"/>
      <c r="J137" s="2160">
        <f>'[3]2022 Exhibitor points'!G398</f>
        <v>35</v>
      </c>
      <c r="K137" s="2152">
        <f t="shared" si="1"/>
        <v>55</v>
      </c>
    </row>
    <row r="138" spans="2:11">
      <c r="B138" s="1585" t="s">
        <v>193</v>
      </c>
      <c r="C138" s="1582" t="s">
        <v>164</v>
      </c>
      <c r="D138" s="1583"/>
      <c r="E138" s="1583"/>
      <c r="F138" s="1583">
        <f>'[3]2018 Exhibitor Points '!H515</f>
        <v>10</v>
      </c>
      <c r="G138" s="2160">
        <f>'[3]2019 Exhibitor Points'!G478</f>
        <v>5</v>
      </c>
      <c r="H138" s="2160"/>
      <c r="I138" s="2160"/>
      <c r="J138" s="2160"/>
      <c r="K138" s="2152">
        <f t="shared" si="1"/>
        <v>15</v>
      </c>
    </row>
    <row r="139" spans="2:11">
      <c r="B139" s="1587" t="s">
        <v>194</v>
      </c>
      <c r="C139" s="1592" t="s">
        <v>164</v>
      </c>
      <c r="D139" s="1583"/>
      <c r="E139" s="1583"/>
      <c r="F139" s="1583">
        <v>10</v>
      </c>
      <c r="G139" s="2160">
        <v>3</v>
      </c>
      <c r="H139" s="2160"/>
      <c r="I139" s="2160"/>
      <c r="J139" s="2160"/>
      <c r="K139" s="2152">
        <f t="shared" si="1"/>
        <v>13</v>
      </c>
    </row>
    <row r="140" spans="2:11">
      <c r="B140" s="1587" t="s">
        <v>5135</v>
      </c>
      <c r="C140" s="1592" t="s">
        <v>164</v>
      </c>
      <c r="D140" s="1583"/>
      <c r="E140" s="1583"/>
      <c r="F140" s="1583"/>
      <c r="G140" s="2160"/>
      <c r="H140" s="2160"/>
      <c r="I140" s="2160">
        <v>10</v>
      </c>
      <c r="J140" s="2160">
        <f>'[3]2022 Exhibitor points'!G578</f>
        <v>20</v>
      </c>
      <c r="K140" s="2152">
        <f t="shared" si="1"/>
        <v>30</v>
      </c>
    </row>
    <row r="141" spans="2:11">
      <c r="B141" s="1585" t="s">
        <v>170</v>
      </c>
      <c r="C141" s="1582" t="s">
        <v>164</v>
      </c>
      <c r="D141" s="1589"/>
      <c r="E141" s="1589"/>
      <c r="F141" s="1589"/>
      <c r="G141" s="2154"/>
      <c r="H141" s="2154">
        <f>'[3]2020 Exhibitor points'!G1130</f>
        <v>10</v>
      </c>
      <c r="I141" s="2154"/>
      <c r="J141" s="2154"/>
      <c r="K141" s="2152">
        <f t="shared" si="1"/>
        <v>10</v>
      </c>
    </row>
    <row r="142" spans="2:11">
      <c r="B142" s="1587" t="s">
        <v>195</v>
      </c>
      <c r="C142" s="1582" t="s">
        <v>164</v>
      </c>
      <c r="D142" s="1589"/>
      <c r="E142" s="1589"/>
      <c r="F142" s="1589">
        <f>'[3]2018 Exhibitor Points '!H908</f>
        <v>10</v>
      </c>
      <c r="G142" s="2154"/>
      <c r="H142" s="2154"/>
      <c r="I142" s="2154"/>
      <c r="J142" s="2154"/>
      <c r="K142" s="2152">
        <f t="shared" si="1"/>
        <v>10</v>
      </c>
    </row>
    <row r="143" spans="2:11">
      <c r="B143" s="1585" t="s">
        <v>196</v>
      </c>
      <c r="C143" s="1582" t="s">
        <v>164</v>
      </c>
      <c r="D143" s="1589"/>
      <c r="E143" s="1589"/>
      <c r="F143" s="1589"/>
      <c r="G143" s="2154">
        <f>'[3]2019 Exhibitor Points'!G1320</f>
        <v>10</v>
      </c>
      <c r="H143" s="2154"/>
      <c r="I143" s="2154"/>
      <c r="J143" s="2154">
        <v>33</v>
      </c>
      <c r="K143" s="2152">
        <f t="shared" si="1"/>
        <v>43</v>
      </c>
    </row>
    <row r="144" spans="2:11">
      <c r="B144" s="1585" t="s">
        <v>201</v>
      </c>
      <c r="C144" s="1582" t="s">
        <v>164</v>
      </c>
      <c r="D144" s="1589"/>
      <c r="E144" s="1589"/>
      <c r="F144" s="1589">
        <f>'[3]2018 Exhibitor Points '!H1070</f>
        <v>7</v>
      </c>
      <c r="G144" s="2154"/>
      <c r="H144" s="2154"/>
      <c r="I144" s="2154"/>
      <c r="J144" s="2154"/>
      <c r="K144" s="2152">
        <f t="shared" si="1"/>
        <v>7</v>
      </c>
    </row>
    <row r="145" spans="2:14">
      <c r="B145" s="1585" t="s">
        <v>198</v>
      </c>
      <c r="C145" s="1582" t="s">
        <v>164</v>
      </c>
      <c r="D145" s="1589"/>
      <c r="E145" s="1589"/>
      <c r="F145" s="1589">
        <f>'[3]2018 Exhibitor Points '!H872</f>
        <v>9</v>
      </c>
      <c r="G145" s="2154"/>
      <c r="H145" s="2154"/>
      <c r="I145" s="2154"/>
      <c r="J145" s="2154">
        <f>'[3]2022 Exhibitor points'!G1030</f>
        <v>10</v>
      </c>
      <c r="K145" s="2152">
        <f t="shared" si="1"/>
        <v>19</v>
      </c>
    </row>
    <row r="146" spans="2:14">
      <c r="B146" s="1585" t="s">
        <v>199</v>
      </c>
      <c r="C146" s="1582" t="s">
        <v>164</v>
      </c>
      <c r="D146" s="1583"/>
      <c r="E146" s="1583"/>
      <c r="F146" s="1583">
        <f>'[3]2018 Exhibitor Points '!H203</f>
        <v>5</v>
      </c>
      <c r="G146" s="2160">
        <f>'[3]2019 Exhibitor Points'!G185</f>
        <v>3</v>
      </c>
      <c r="H146" s="2160"/>
      <c r="I146" s="2160"/>
      <c r="J146" s="2160">
        <f>'[3]2022 Exhibitor points'!G218</f>
        <v>7</v>
      </c>
      <c r="K146" s="2152">
        <f t="shared" si="1"/>
        <v>15</v>
      </c>
    </row>
    <row r="147" spans="2:14">
      <c r="B147" s="1585" t="s">
        <v>200</v>
      </c>
      <c r="C147" s="1582" t="s">
        <v>164</v>
      </c>
      <c r="D147" s="1583"/>
      <c r="E147" s="1583"/>
      <c r="F147" s="1583">
        <f>'[3]2018 Exhibitor Points '!H27</f>
        <v>7</v>
      </c>
      <c r="G147" s="2160"/>
      <c r="H147" s="2160"/>
      <c r="I147" s="2160"/>
      <c r="J147" s="2160"/>
      <c r="K147" s="2152">
        <f t="shared" si="1"/>
        <v>7</v>
      </c>
    </row>
    <row r="148" spans="2:14">
      <c r="B148" s="1593" t="s">
        <v>5777</v>
      </c>
      <c r="C148" s="1592" t="s">
        <v>164</v>
      </c>
      <c r="D148" s="1583"/>
      <c r="E148" s="1583"/>
      <c r="F148" s="1583">
        <f>'[3]2018 Exhibitor Points '!H337</f>
        <v>5</v>
      </c>
      <c r="G148" s="2160"/>
      <c r="H148" s="2160"/>
      <c r="I148" s="2160"/>
      <c r="J148" s="2160"/>
      <c r="K148" s="2152">
        <f t="shared" ref="K148:K156" si="2">SUM(D148:J148)</f>
        <v>5</v>
      </c>
    </row>
    <row r="149" spans="2:14">
      <c r="B149" s="1585" t="s">
        <v>206</v>
      </c>
      <c r="C149" s="1582" t="s">
        <v>164</v>
      </c>
      <c r="D149" s="1589"/>
      <c r="E149" s="1589"/>
      <c r="F149" s="1589">
        <f>'[3]2018 Exhibitor Points '!H1045</f>
        <v>5</v>
      </c>
      <c r="G149" s="2154"/>
      <c r="H149" s="2154"/>
      <c r="I149" s="2154"/>
      <c r="J149" s="2154">
        <f>'[3]2022 Exhibitor points'!G1306</f>
        <v>17</v>
      </c>
      <c r="K149" s="2152">
        <f t="shared" si="2"/>
        <v>22</v>
      </c>
    </row>
    <row r="150" spans="2:14">
      <c r="B150" s="1585" t="s">
        <v>180</v>
      </c>
      <c r="C150" s="1582" t="s">
        <v>164</v>
      </c>
      <c r="D150" s="1589"/>
      <c r="E150" s="1589"/>
      <c r="F150" s="1589">
        <f>'[3]2018 Exhibitor Points '!H1040</f>
        <v>0</v>
      </c>
      <c r="G150" s="2154"/>
      <c r="H150" s="2154">
        <f>'[3]2020 Exhibitor points'!G834</f>
        <v>3</v>
      </c>
      <c r="I150" s="2154"/>
      <c r="J150" s="2154"/>
      <c r="K150" s="2152">
        <f t="shared" si="2"/>
        <v>3</v>
      </c>
    </row>
    <row r="151" spans="2:14">
      <c r="B151" s="1585" t="s">
        <v>207</v>
      </c>
      <c r="C151" s="1582" t="s">
        <v>164</v>
      </c>
      <c r="D151" s="1583"/>
      <c r="E151" s="1583"/>
      <c r="F151" s="1583">
        <f>'[3]2018 Exhibitor Points '!H247</f>
        <v>3</v>
      </c>
      <c r="G151" s="2160"/>
      <c r="H151" s="2160"/>
      <c r="I151" s="2160"/>
      <c r="J151" s="2160"/>
      <c r="K151" s="2152">
        <f t="shared" si="2"/>
        <v>3</v>
      </c>
    </row>
    <row r="152" spans="2:14">
      <c r="B152" s="1585" t="s">
        <v>208</v>
      </c>
      <c r="C152" s="1582" t="s">
        <v>164</v>
      </c>
      <c r="D152" s="1583"/>
      <c r="E152" s="1583"/>
      <c r="F152" s="1583">
        <f>'[3]2018 Exhibitor Points '!H298</f>
        <v>3</v>
      </c>
      <c r="G152" s="2160"/>
      <c r="H152" s="2160"/>
      <c r="I152" s="2160"/>
      <c r="J152" s="2160"/>
      <c r="K152" s="2152">
        <f t="shared" si="2"/>
        <v>3</v>
      </c>
    </row>
    <row r="153" spans="2:14">
      <c r="B153" s="1588" t="s">
        <v>209</v>
      </c>
      <c r="C153" s="1586" t="s">
        <v>164</v>
      </c>
      <c r="D153" s="1583"/>
      <c r="E153" s="1583"/>
      <c r="F153" s="1583">
        <f>'[3]2018 Exhibitor Points '!H309</f>
        <v>3</v>
      </c>
      <c r="G153" s="2160"/>
      <c r="H153" s="2160"/>
      <c r="I153" s="2160"/>
      <c r="J153" s="2160"/>
      <c r="K153" s="2152">
        <f t="shared" si="2"/>
        <v>3</v>
      </c>
    </row>
    <row r="154" spans="2:14">
      <c r="B154" s="1588" t="s">
        <v>599</v>
      </c>
      <c r="C154" s="1586" t="s">
        <v>164</v>
      </c>
      <c r="D154" s="1583"/>
      <c r="E154" s="1583"/>
      <c r="F154" s="1583">
        <v>3</v>
      </c>
      <c r="G154" s="2160">
        <v>3</v>
      </c>
      <c r="H154" s="2160"/>
      <c r="I154" s="2160"/>
      <c r="J154" s="2160"/>
      <c r="K154" s="2152">
        <v>6</v>
      </c>
    </row>
    <row r="155" spans="2:14">
      <c r="B155" s="1585" t="s">
        <v>211</v>
      </c>
      <c r="C155" s="1586" t="s">
        <v>164</v>
      </c>
      <c r="D155" s="1583"/>
      <c r="E155" s="1583"/>
      <c r="F155" s="1583">
        <v>3</v>
      </c>
      <c r="G155" s="2160"/>
      <c r="H155" s="2160"/>
      <c r="I155" s="2160"/>
      <c r="J155" s="2160"/>
      <c r="K155" s="2152">
        <f t="shared" si="2"/>
        <v>3</v>
      </c>
    </row>
    <row r="156" spans="2:14">
      <c r="B156" s="1596" t="s">
        <v>212</v>
      </c>
      <c r="C156" s="1597" t="s">
        <v>164</v>
      </c>
      <c r="D156" s="1598"/>
      <c r="E156" s="1598"/>
      <c r="F156" s="1598">
        <f>'[3]2018 Exhibitor Points '!H1343</f>
        <v>3</v>
      </c>
      <c r="G156" s="1599"/>
      <c r="H156" s="1599"/>
      <c r="I156" s="1599"/>
      <c r="J156" s="1599"/>
      <c r="K156" s="2007">
        <f t="shared" si="2"/>
        <v>3</v>
      </c>
    </row>
    <row r="158" spans="2:14">
      <c r="N158" s="4"/>
    </row>
    <row r="159" spans="2:14">
      <c r="N159" s="4"/>
    </row>
    <row r="160" spans="2:14">
      <c r="N160" s="4"/>
    </row>
    <row r="161" spans="1:14">
      <c r="N161" s="4"/>
    </row>
    <row r="162" spans="1:14">
      <c r="N162" s="4"/>
    </row>
    <row r="163" spans="1:14">
      <c r="N163" s="4"/>
    </row>
    <row r="164" spans="1:14">
      <c r="N164" s="4"/>
    </row>
    <row r="165" spans="1:14">
      <c r="N165" s="4"/>
    </row>
    <row r="166" spans="1:14">
      <c r="N166" s="4"/>
    </row>
    <row r="167" spans="1:14">
      <c r="N167" s="4"/>
    </row>
    <row r="168" spans="1:14">
      <c r="N168" s="4"/>
    </row>
    <row r="169" spans="1:14">
      <c r="N169" s="4"/>
    </row>
    <row r="170" spans="1:14">
      <c r="N170" s="4"/>
    </row>
    <row r="171" spans="1:14">
      <c r="A171" s="60"/>
      <c r="N171" s="4"/>
    </row>
    <row r="172" spans="1:14">
      <c r="N172" s="4"/>
    </row>
    <row r="173" spans="1:14">
      <c r="N173" s="4"/>
    </row>
    <row r="174" spans="1:14">
      <c r="N174" s="4"/>
    </row>
    <row r="175" spans="1:14">
      <c r="N175" s="4"/>
    </row>
    <row r="176" spans="1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</sheetData>
  <pageMargins left="0.7" right="0.7" top="0.75" bottom="0.75" header="0.3" footer="0.3"/>
  <ignoredErrors>
    <ignoredError sqref="K4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IV1985"/>
  <sheetViews>
    <sheetView tabSelected="1" workbookViewId="0">
      <selection activeCell="N1" sqref="N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5768</v>
      </c>
      <c r="B1" s="92"/>
      <c r="C1" s="92"/>
      <c r="D1" s="92"/>
      <c r="E1" s="93"/>
      <c r="F1" s="93"/>
      <c r="G1" s="95"/>
      <c r="H1" s="338"/>
      <c r="I1" s="1857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857"/>
      <c r="J2" s="89"/>
    </row>
    <row r="3" spans="1:20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2173"/>
      <c r="J3" s="99"/>
      <c r="K3" s="100"/>
    </row>
    <row r="4" spans="1:20">
      <c r="A4" s="104"/>
      <c r="C4" s="72"/>
      <c r="D4" s="72"/>
      <c r="F4" s="133"/>
      <c r="I4" s="1409"/>
      <c r="J4" s="93"/>
    </row>
    <row r="5" spans="1:20" s="115" customFormat="1">
      <c r="A5" s="1840">
        <v>2018</v>
      </c>
      <c r="B5" s="1826" t="s">
        <v>164</v>
      </c>
      <c r="C5" s="1826" t="s">
        <v>200</v>
      </c>
      <c r="D5" s="1844" t="s">
        <v>222</v>
      </c>
      <c r="E5" s="1837">
        <v>43163</v>
      </c>
      <c r="F5" s="1842" t="s">
        <v>223</v>
      </c>
      <c r="G5" s="1838">
        <v>7</v>
      </c>
      <c r="H5" s="1839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>
      <c r="A6" s="1840">
        <v>2018</v>
      </c>
      <c r="B6" s="1826"/>
      <c r="C6" s="1826"/>
      <c r="D6" s="1844"/>
      <c r="E6" s="1837"/>
      <c r="F6" s="1842"/>
      <c r="G6" s="1838">
        <f>G5</f>
        <v>7</v>
      </c>
      <c r="H6" s="1839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>
      <c r="A7" s="2174" t="s">
        <v>46</v>
      </c>
      <c r="B7" s="2175"/>
      <c r="C7" s="2175" t="s">
        <v>225</v>
      </c>
      <c r="D7" s="2176"/>
      <c r="E7" s="2177"/>
      <c r="F7" s="2178"/>
      <c r="G7" s="2179">
        <f>G6</f>
        <v>7</v>
      </c>
      <c r="H7" s="2180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>
      <c r="A8" s="104"/>
      <c r="D8" s="131"/>
      <c r="E8" s="1673"/>
      <c r="F8" s="87"/>
      <c r="G8" s="133"/>
      <c r="I8" s="1409"/>
      <c r="J8" s="93"/>
    </row>
    <row r="9" spans="1:20" s="115" customFormat="1">
      <c r="A9" s="1835">
        <v>2018</v>
      </c>
      <c r="B9" s="1826" t="s">
        <v>91</v>
      </c>
      <c r="C9" s="1826" t="s">
        <v>3715</v>
      </c>
      <c r="D9" s="1826" t="s">
        <v>227</v>
      </c>
      <c r="E9" s="1837">
        <v>43240</v>
      </c>
      <c r="F9" s="1845" t="s">
        <v>228</v>
      </c>
      <c r="G9" s="1838">
        <v>7</v>
      </c>
      <c r="H9" s="1839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835">
        <v>2018</v>
      </c>
      <c r="B10" s="1826" t="s">
        <v>91</v>
      </c>
      <c r="C10" s="1826" t="s">
        <v>3715</v>
      </c>
      <c r="D10" s="1826" t="s">
        <v>227</v>
      </c>
      <c r="E10" s="1837">
        <v>43240</v>
      </c>
      <c r="F10" s="1845" t="s">
        <v>230</v>
      </c>
      <c r="G10" s="1838">
        <v>10</v>
      </c>
      <c r="H10" s="1839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835">
        <v>2018</v>
      </c>
      <c r="B11" s="1826" t="s">
        <v>91</v>
      </c>
      <c r="C11" s="1826" t="s">
        <v>3715</v>
      </c>
      <c r="D11" s="1826" t="s">
        <v>112</v>
      </c>
      <c r="E11" s="1837">
        <v>43422</v>
      </c>
      <c r="F11" s="1845" t="s">
        <v>228</v>
      </c>
      <c r="G11" s="1838">
        <v>5</v>
      </c>
      <c r="H11" s="1839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835">
        <v>2018</v>
      </c>
      <c r="B12" s="1826" t="s">
        <v>91</v>
      </c>
      <c r="C12" s="1826" t="s">
        <v>3715</v>
      </c>
      <c r="D12" s="1826" t="s">
        <v>112</v>
      </c>
      <c r="E12" s="1837">
        <v>43422</v>
      </c>
      <c r="F12" s="1845" t="s">
        <v>228</v>
      </c>
      <c r="G12" s="1838">
        <v>0</v>
      </c>
      <c r="H12" s="1839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835">
        <v>2018</v>
      </c>
      <c r="B13" s="1826" t="s">
        <v>91</v>
      </c>
      <c r="C13" s="1826" t="s">
        <v>3715</v>
      </c>
      <c r="D13" s="1826" t="s">
        <v>112</v>
      </c>
      <c r="E13" s="1837">
        <v>43422</v>
      </c>
      <c r="F13" s="1845" t="s">
        <v>235</v>
      </c>
      <c r="G13" s="1838">
        <v>5</v>
      </c>
      <c r="H13" s="1839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835">
        <v>2018</v>
      </c>
      <c r="B14" s="1826" t="s">
        <v>91</v>
      </c>
      <c r="C14" s="1826" t="s">
        <v>3715</v>
      </c>
      <c r="D14" s="1826" t="s">
        <v>112</v>
      </c>
      <c r="E14" s="1837">
        <v>43422</v>
      </c>
      <c r="F14" s="1845" t="s">
        <v>235</v>
      </c>
      <c r="G14" s="1838">
        <v>0</v>
      </c>
      <c r="H14" s="1839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835">
        <v>2018</v>
      </c>
      <c r="B15" s="1826"/>
      <c r="C15" s="1826"/>
      <c r="D15" s="1826"/>
      <c r="E15" s="1837"/>
      <c r="F15" s="1845"/>
      <c r="G15" s="1838">
        <f>SUM(G9:G14)</f>
        <v>27</v>
      </c>
      <c r="H15" s="1839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2037" t="s">
        <v>1655</v>
      </c>
      <c r="D21" s="2037" t="s">
        <v>5486</v>
      </c>
      <c r="E21" s="2038">
        <v>44332</v>
      </c>
      <c r="F21" s="2040" t="s">
        <v>5647</v>
      </c>
      <c r="G21" s="2039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>
      <c r="A23" s="1919">
        <v>2022</v>
      </c>
      <c r="B23" s="1920" t="s">
        <v>91</v>
      </c>
      <c r="C23" s="1920" t="s">
        <v>1655</v>
      </c>
      <c r="D23" s="1920" t="s">
        <v>5683</v>
      </c>
      <c r="E23" s="1921">
        <v>44703</v>
      </c>
      <c r="F23" s="1922" t="s">
        <v>6119</v>
      </c>
      <c r="G23" s="1923">
        <v>10</v>
      </c>
      <c r="H23" s="1924" t="s">
        <v>6083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5683</v>
      </c>
      <c r="E24" s="1921">
        <v>44703</v>
      </c>
      <c r="F24" s="1922" t="s">
        <v>6118</v>
      </c>
      <c r="G24" s="1923">
        <v>3</v>
      </c>
      <c r="H24" s="1924" t="s">
        <v>6084</v>
      </c>
      <c r="I24" s="1857"/>
    </row>
    <row r="25" spans="1:20">
      <c r="A25" s="1919">
        <v>2022</v>
      </c>
      <c r="B25" s="1920" t="s">
        <v>91</v>
      </c>
      <c r="C25" s="1920" t="s">
        <v>1655</v>
      </c>
      <c r="D25" s="1920" t="s">
        <v>6173</v>
      </c>
      <c r="E25" s="1921">
        <v>44710</v>
      </c>
      <c r="F25" s="1922" t="s">
        <v>6119</v>
      </c>
      <c r="G25" s="1923">
        <v>10</v>
      </c>
      <c r="H25" s="1924" t="s">
        <v>6197</v>
      </c>
      <c r="I25" s="1857"/>
    </row>
    <row r="26" spans="1:20">
      <c r="A26" s="1919">
        <v>2022</v>
      </c>
      <c r="B26" s="1920" t="s">
        <v>91</v>
      </c>
      <c r="C26" s="1920" t="s">
        <v>1655</v>
      </c>
      <c r="D26" s="1920" t="s">
        <v>6173</v>
      </c>
      <c r="E26" s="1921">
        <v>44710</v>
      </c>
      <c r="F26" s="1922" t="s">
        <v>6118</v>
      </c>
      <c r="G26" s="1923">
        <v>5</v>
      </c>
      <c r="H26" s="1924" t="s">
        <v>6198</v>
      </c>
      <c r="I26" s="1857"/>
    </row>
    <row r="27" spans="1:20">
      <c r="A27" s="1919">
        <v>2022</v>
      </c>
      <c r="B27" s="1920" t="s">
        <v>91</v>
      </c>
      <c r="C27" s="1920" t="s">
        <v>1655</v>
      </c>
      <c r="D27" s="1920" t="s">
        <v>5785</v>
      </c>
      <c r="E27" s="1921">
        <v>44878</v>
      </c>
      <c r="F27" s="1922" t="s">
        <v>6373</v>
      </c>
      <c r="G27" s="1923">
        <v>5</v>
      </c>
      <c r="H27" s="1924" t="s">
        <v>5744</v>
      </c>
      <c r="I27" s="1857"/>
    </row>
    <row r="28" spans="1:20">
      <c r="A28" s="1919">
        <v>2022</v>
      </c>
      <c r="B28" s="1920" t="s">
        <v>91</v>
      </c>
      <c r="C28" s="1920" t="s">
        <v>1655</v>
      </c>
      <c r="D28" s="1920" t="s">
        <v>5785</v>
      </c>
      <c r="E28" s="1921">
        <v>44878</v>
      </c>
      <c r="F28" s="1922" t="s">
        <v>6373</v>
      </c>
      <c r="G28" s="1923">
        <v>5</v>
      </c>
      <c r="H28" s="1924" t="s">
        <v>244</v>
      </c>
      <c r="I28" s="1857"/>
    </row>
    <row r="29" spans="1:20">
      <c r="A29" s="1919">
        <v>2022</v>
      </c>
      <c r="B29" s="1920" t="s">
        <v>91</v>
      </c>
      <c r="C29" s="1920" t="s">
        <v>1655</v>
      </c>
      <c r="D29" s="1920" t="s">
        <v>5785</v>
      </c>
      <c r="E29" s="1921">
        <v>44878</v>
      </c>
      <c r="F29" s="1922" t="s">
        <v>6374</v>
      </c>
      <c r="G29" s="1923">
        <v>5</v>
      </c>
      <c r="H29" s="1924" t="s">
        <v>237</v>
      </c>
      <c r="I29" s="1857"/>
    </row>
    <row r="30" spans="1:20">
      <c r="A30" s="1919">
        <v>2022</v>
      </c>
      <c r="B30" s="1920" t="s">
        <v>91</v>
      </c>
      <c r="C30" s="1920" t="s">
        <v>1655</v>
      </c>
      <c r="D30" s="1920" t="s">
        <v>6381</v>
      </c>
      <c r="E30" s="1921">
        <v>44885</v>
      </c>
      <c r="F30" s="1922" t="s">
        <v>6384</v>
      </c>
      <c r="G30" s="1923">
        <v>5</v>
      </c>
      <c r="H30" s="1924" t="s">
        <v>244</v>
      </c>
      <c r="I30" s="1857"/>
    </row>
    <row r="31" spans="1:20">
      <c r="A31" s="1919">
        <v>2022</v>
      </c>
      <c r="B31" s="1920"/>
      <c r="C31" s="1920"/>
      <c r="D31" s="1920"/>
      <c r="E31" s="1921"/>
      <c r="F31" s="1922"/>
      <c r="G31" s="1923">
        <v>48</v>
      </c>
      <c r="H31" s="1924"/>
      <c r="I31" s="1857"/>
    </row>
    <row r="32" spans="1:20" s="123" customFormat="1">
      <c r="A32" s="2181" t="s">
        <v>46</v>
      </c>
      <c r="B32" s="2175"/>
      <c r="C32" s="2182" t="s">
        <v>245</v>
      </c>
      <c r="D32" s="2175"/>
      <c r="E32" s="2177"/>
      <c r="F32" s="2179"/>
      <c r="G32" s="2179">
        <v>105</v>
      </c>
      <c r="H32" s="2180"/>
      <c r="I32" s="1555"/>
      <c r="J32" s="99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>
      <c r="A33" s="147"/>
      <c r="C33" s="148"/>
      <c r="E33" s="1673"/>
      <c r="F33" s="133"/>
      <c r="G33" s="133"/>
      <c r="I33" s="1541"/>
      <c r="J33" s="93"/>
    </row>
    <row r="34" spans="1:20">
      <c r="A34" s="147">
        <v>2019</v>
      </c>
      <c r="B34" s="73" t="s">
        <v>53</v>
      </c>
      <c r="C34" s="73" t="s">
        <v>77</v>
      </c>
      <c r="D34" s="73" t="s">
        <v>5819</v>
      </c>
      <c r="E34" s="1673">
        <v>43779</v>
      </c>
      <c r="F34" s="1657" t="s">
        <v>247</v>
      </c>
      <c r="G34" s="133">
        <v>5</v>
      </c>
      <c r="H34" s="88" t="s">
        <v>248</v>
      </c>
      <c r="I34" s="1541"/>
      <c r="J34" s="2"/>
    </row>
    <row r="35" spans="1:20">
      <c r="A35" s="147">
        <v>2019</v>
      </c>
      <c r="B35" s="73" t="s">
        <v>53</v>
      </c>
      <c r="C35" s="73" t="s">
        <v>77</v>
      </c>
      <c r="D35" s="73" t="s">
        <v>5446</v>
      </c>
      <c r="E35" s="1673">
        <v>43785</v>
      </c>
      <c r="F35" s="1657" t="s">
        <v>249</v>
      </c>
      <c r="G35" s="133">
        <v>0</v>
      </c>
      <c r="H35" s="88" t="s">
        <v>248</v>
      </c>
      <c r="I35" s="1541" t="s">
        <v>234</v>
      </c>
      <c r="J35" s="2"/>
    </row>
    <row r="36" spans="1:20" s="123" customFormat="1">
      <c r="A36" s="147">
        <v>2019</v>
      </c>
      <c r="B36" s="116"/>
      <c r="C36" s="151"/>
      <c r="D36" s="116"/>
      <c r="E36" s="1671"/>
      <c r="F36" s="199"/>
      <c r="G36" s="133">
        <f>SUM(G34:G35)</f>
        <v>5</v>
      </c>
      <c r="H36" s="152"/>
      <c r="I36" s="1906"/>
      <c r="J36" s="122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s="188" customFormat="1">
      <c r="A37" s="1458">
        <v>2021</v>
      </c>
      <c r="B37" s="1457" t="s">
        <v>53</v>
      </c>
      <c r="C37" s="1457" t="s">
        <v>77</v>
      </c>
      <c r="D37" s="2183" t="s">
        <v>5446</v>
      </c>
      <c r="E37" s="2038">
        <v>44268</v>
      </c>
      <c r="F37" s="2039" t="s">
        <v>5452</v>
      </c>
      <c r="G37" s="2039">
        <v>5</v>
      </c>
      <c r="H37" s="2047" t="s">
        <v>435</v>
      </c>
      <c r="I37" s="1541"/>
      <c r="J37" s="250"/>
      <c r="K37" s="186"/>
      <c r="L37" s="186"/>
      <c r="M37" s="186"/>
      <c r="N37" s="186"/>
      <c r="O37" s="186"/>
      <c r="P37" s="186"/>
      <c r="Q37" s="186"/>
      <c r="R37" s="186"/>
      <c r="S37" s="186"/>
      <c r="T37" s="186"/>
    </row>
    <row r="38" spans="1:20" s="188" customFormat="1">
      <c r="A38" s="1458">
        <v>2021</v>
      </c>
      <c r="B38" s="1457" t="s">
        <v>53</v>
      </c>
      <c r="C38" s="1457" t="s">
        <v>77</v>
      </c>
      <c r="D38" s="2183" t="s">
        <v>5446</v>
      </c>
      <c r="E38" s="2038">
        <v>44268</v>
      </c>
      <c r="F38" s="2039" t="s">
        <v>5453</v>
      </c>
      <c r="G38" s="2039">
        <v>0</v>
      </c>
      <c r="H38" s="2047" t="s">
        <v>309</v>
      </c>
      <c r="I38" s="1541" t="s">
        <v>234</v>
      </c>
      <c r="J38" s="250"/>
      <c r="K38" s="186"/>
      <c r="L38" s="186"/>
      <c r="M38" s="186"/>
      <c r="N38" s="186"/>
      <c r="O38" s="186"/>
      <c r="P38" s="186"/>
      <c r="Q38" s="186"/>
      <c r="R38" s="186"/>
      <c r="S38" s="186"/>
      <c r="T38" s="186"/>
    </row>
    <row r="39" spans="1:20" s="188" customFormat="1">
      <c r="A39" s="1458">
        <v>2021</v>
      </c>
      <c r="B39" s="1457" t="s">
        <v>53</v>
      </c>
      <c r="C39" s="1457" t="s">
        <v>77</v>
      </c>
      <c r="D39" s="2183" t="s">
        <v>5486</v>
      </c>
      <c r="E39" s="2038">
        <v>44332</v>
      </c>
      <c r="F39" s="2039" t="s">
        <v>5741</v>
      </c>
      <c r="G39" s="2039">
        <v>0</v>
      </c>
      <c r="H39" s="2047" t="s">
        <v>5709</v>
      </c>
      <c r="I39" s="1541" t="s">
        <v>5740</v>
      </c>
      <c r="J39" s="250"/>
      <c r="K39" s="186"/>
      <c r="L39" s="186"/>
      <c r="M39" s="186"/>
      <c r="N39" s="186"/>
      <c r="O39" s="186"/>
      <c r="P39" s="186"/>
      <c r="Q39" s="186"/>
      <c r="R39" s="186"/>
      <c r="S39" s="186"/>
      <c r="T39" s="186"/>
    </row>
    <row r="40" spans="1:20" s="188" customFormat="1">
      <c r="A40" s="1458">
        <v>2021</v>
      </c>
      <c r="B40" s="1457" t="s">
        <v>53</v>
      </c>
      <c r="C40" s="1457" t="s">
        <v>77</v>
      </c>
      <c r="D40" s="2183" t="s">
        <v>5486</v>
      </c>
      <c r="E40" s="2038">
        <v>44332</v>
      </c>
      <c r="F40" s="2039" t="s">
        <v>5661</v>
      </c>
      <c r="G40" s="2039">
        <v>0</v>
      </c>
      <c r="H40" s="2047" t="s">
        <v>5714</v>
      </c>
      <c r="I40" s="1541" t="s">
        <v>5753</v>
      </c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0" s="188" customFormat="1">
      <c r="A41" s="1458">
        <v>2021</v>
      </c>
      <c r="B41" s="1457" t="s">
        <v>53</v>
      </c>
      <c r="C41" s="1457" t="s">
        <v>77</v>
      </c>
      <c r="D41" s="2183" t="s">
        <v>5486</v>
      </c>
      <c r="E41" s="2038">
        <v>44332</v>
      </c>
      <c r="F41" s="2039" t="s">
        <v>5661</v>
      </c>
      <c r="G41" s="2039">
        <v>10</v>
      </c>
      <c r="H41" s="2047" t="s">
        <v>1957</v>
      </c>
      <c r="I41" s="1541"/>
      <c r="J41" s="250"/>
      <c r="K41" s="186"/>
      <c r="L41" s="186"/>
      <c r="M41" s="186"/>
      <c r="N41" s="186"/>
      <c r="O41" s="186"/>
      <c r="P41" s="186"/>
      <c r="Q41" s="186"/>
      <c r="R41" s="186"/>
      <c r="S41" s="186"/>
      <c r="T41" s="186"/>
    </row>
    <row r="42" spans="1:20" s="188" customFormat="1">
      <c r="A42" s="1458">
        <v>2021</v>
      </c>
      <c r="B42" s="1457"/>
      <c r="C42" s="1457"/>
      <c r="D42" s="2183"/>
      <c r="E42" s="2038"/>
      <c r="F42" s="2039"/>
      <c r="G42" s="2039">
        <f>SUM(G37:G41)</f>
        <v>15</v>
      </c>
      <c r="H42" s="2047"/>
      <c r="I42" s="1541"/>
      <c r="J42" s="250"/>
      <c r="K42" s="186"/>
      <c r="L42" s="186"/>
      <c r="M42" s="186"/>
      <c r="N42" s="186"/>
      <c r="O42" s="186"/>
      <c r="P42" s="186"/>
      <c r="Q42" s="186"/>
      <c r="R42" s="186"/>
      <c r="S42" s="186"/>
      <c r="T42" s="186"/>
    </row>
    <row r="43" spans="1:20" s="188" customFormat="1">
      <c r="A43" s="1831">
        <v>2022</v>
      </c>
      <c r="B43" s="1827" t="s">
        <v>53</v>
      </c>
      <c r="C43" s="1827" t="s">
        <v>77</v>
      </c>
      <c r="D43" s="1893" t="s">
        <v>5476</v>
      </c>
      <c r="E43" s="1898">
        <v>44604</v>
      </c>
      <c r="F43" s="1902" t="s">
        <v>5811</v>
      </c>
      <c r="G43" s="1902">
        <v>5</v>
      </c>
      <c r="H43" s="2048" t="s">
        <v>435</v>
      </c>
      <c r="I43" s="1541"/>
      <c r="J43" s="250"/>
      <c r="K43" s="186"/>
      <c r="L43" s="186"/>
      <c r="M43" s="186"/>
      <c r="N43" s="186"/>
      <c r="O43" s="186"/>
      <c r="P43" s="186"/>
      <c r="Q43" s="186"/>
      <c r="R43" s="186"/>
      <c r="S43" s="186"/>
      <c r="T43" s="186"/>
    </row>
    <row r="44" spans="1:20" s="188" customFormat="1">
      <c r="A44" s="1831">
        <v>2022</v>
      </c>
      <c r="B44" s="1827" t="s">
        <v>53</v>
      </c>
      <c r="C44" s="1827" t="s">
        <v>77</v>
      </c>
      <c r="D44" s="1893" t="s">
        <v>406</v>
      </c>
      <c r="E44" s="1898">
        <v>44612</v>
      </c>
      <c r="F44" s="1902" t="s">
        <v>5811</v>
      </c>
      <c r="G44" s="1902">
        <v>5</v>
      </c>
      <c r="H44" s="2048" t="s">
        <v>435</v>
      </c>
      <c r="I44" s="1934"/>
      <c r="J44" s="250"/>
      <c r="K44" s="186"/>
      <c r="L44" s="186"/>
      <c r="M44" s="186"/>
      <c r="N44" s="186"/>
      <c r="O44" s="186"/>
      <c r="P44" s="186"/>
      <c r="Q44" s="186"/>
      <c r="R44" s="186"/>
      <c r="S44" s="186"/>
      <c r="T44" s="186"/>
    </row>
    <row r="45" spans="1:20" s="188" customFormat="1">
      <c r="A45" s="1831">
        <v>2022</v>
      </c>
      <c r="B45" s="1827" t="s">
        <v>53</v>
      </c>
      <c r="C45" s="1827" t="s">
        <v>77</v>
      </c>
      <c r="D45" s="1893" t="s">
        <v>406</v>
      </c>
      <c r="E45" s="1898">
        <v>44612</v>
      </c>
      <c r="F45" s="1902" t="s">
        <v>5823</v>
      </c>
      <c r="G45" s="1902">
        <v>5</v>
      </c>
      <c r="H45" s="2048" t="s">
        <v>309</v>
      </c>
      <c r="I45" s="1757"/>
      <c r="J45" s="250"/>
      <c r="K45" s="186"/>
      <c r="L45" s="186"/>
      <c r="M45" s="186"/>
      <c r="N45" s="186"/>
      <c r="O45" s="186"/>
      <c r="P45" s="186"/>
      <c r="Q45" s="186"/>
      <c r="R45" s="186"/>
      <c r="S45" s="186"/>
      <c r="T45" s="186"/>
    </row>
    <row r="46" spans="1:20" s="188" customFormat="1">
      <c r="A46" s="1831">
        <v>2022</v>
      </c>
      <c r="B46" s="1827" t="s">
        <v>53</v>
      </c>
      <c r="C46" s="1827" t="s">
        <v>77</v>
      </c>
      <c r="D46" s="1893" t="s">
        <v>1332</v>
      </c>
      <c r="E46" s="1898">
        <v>44639</v>
      </c>
      <c r="F46" s="1902" t="s">
        <v>6015</v>
      </c>
      <c r="G46" s="1902">
        <v>5</v>
      </c>
      <c r="H46" s="2048" t="s">
        <v>5744</v>
      </c>
      <c r="I46" s="1757"/>
      <c r="J46" s="250"/>
      <c r="K46" s="186"/>
      <c r="L46" s="186"/>
      <c r="M46" s="186"/>
      <c r="N46" s="186"/>
      <c r="O46" s="186"/>
      <c r="P46" s="186"/>
      <c r="Q46" s="186"/>
      <c r="R46" s="186"/>
      <c r="S46" s="186"/>
      <c r="T46" s="186"/>
    </row>
    <row r="47" spans="1:20" s="188" customFormat="1">
      <c r="A47" s="1831">
        <v>2022</v>
      </c>
      <c r="B47" s="1827" t="s">
        <v>53</v>
      </c>
      <c r="C47" s="1827" t="s">
        <v>77</v>
      </c>
      <c r="D47" s="1893" t="s">
        <v>1332</v>
      </c>
      <c r="E47" s="1898">
        <v>44639</v>
      </c>
      <c r="F47" s="1902" t="s">
        <v>6015</v>
      </c>
      <c r="G47" s="1902">
        <v>5</v>
      </c>
      <c r="H47" s="2048" t="s">
        <v>435</v>
      </c>
      <c r="I47" s="1757"/>
      <c r="J47" s="250"/>
      <c r="K47" s="186"/>
      <c r="L47" s="186"/>
      <c r="M47" s="186"/>
      <c r="N47" s="186"/>
      <c r="O47" s="186"/>
      <c r="P47" s="186"/>
      <c r="Q47" s="186"/>
      <c r="R47" s="186"/>
      <c r="S47" s="186"/>
      <c r="T47" s="186"/>
    </row>
    <row r="48" spans="1:20" s="188" customFormat="1">
      <c r="A48" s="1831">
        <v>2022</v>
      </c>
      <c r="B48" s="1827" t="s">
        <v>53</v>
      </c>
      <c r="C48" s="1827" t="s">
        <v>77</v>
      </c>
      <c r="D48" s="1893" t="s">
        <v>1332</v>
      </c>
      <c r="E48" s="1898">
        <v>44639</v>
      </c>
      <c r="F48" s="1902" t="s">
        <v>6016</v>
      </c>
      <c r="G48" s="1902">
        <v>0</v>
      </c>
      <c r="H48" s="2048" t="s">
        <v>309</v>
      </c>
      <c r="I48" s="1541" t="s">
        <v>234</v>
      </c>
      <c r="J48" s="250"/>
      <c r="K48" s="186"/>
      <c r="L48" s="186"/>
      <c r="M48" s="186"/>
      <c r="N48" s="186"/>
      <c r="O48" s="186"/>
      <c r="P48" s="186"/>
      <c r="Q48" s="186"/>
      <c r="R48" s="186"/>
      <c r="S48" s="186"/>
      <c r="T48" s="186"/>
    </row>
    <row r="49" spans="1:256" s="188" customFormat="1">
      <c r="A49" s="1831">
        <v>2022</v>
      </c>
      <c r="B49" s="1827" t="s">
        <v>53</v>
      </c>
      <c r="C49" s="1827" t="s">
        <v>77</v>
      </c>
      <c r="D49" s="1893" t="s">
        <v>5683</v>
      </c>
      <c r="E49" s="1898">
        <v>44703</v>
      </c>
      <c r="F49" s="1902" t="s">
        <v>6015</v>
      </c>
      <c r="G49" s="1902">
        <v>10</v>
      </c>
      <c r="H49" s="2048" t="s">
        <v>6033</v>
      </c>
      <c r="I49" s="1541"/>
      <c r="J49" s="250"/>
      <c r="K49" s="186"/>
      <c r="L49" s="186"/>
      <c r="M49" s="186"/>
      <c r="N49" s="186"/>
      <c r="O49" s="186"/>
      <c r="P49" s="186"/>
      <c r="Q49" s="186"/>
      <c r="R49" s="186"/>
      <c r="S49" s="186"/>
      <c r="T49" s="186"/>
    </row>
    <row r="50" spans="1:256" s="188" customFormat="1">
      <c r="A50" s="1831">
        <v>2022</v>
      </c>
      <c r="B50" s="1827" t="s">
        <v>53</v>
      </c>
      <c r="C50" s="1827" t="s">
        <v>77</v>
      </c>
      <c r="D50" s="1893" t="s">
        <v>5683</v>
      </c>
      <c r="E50" s="1898">
        <v>44703</v>
      </c>
      <c r="F50" s="1902" t="s">
        <v>6120</v>
      </c>
      <c r="G50" s="1902">
        <v>3</v>
      </c>
      <c r="H50" s="2048" t="s">
        <v>6078</v>
      </c>
      <c r="I50" s="1541"/>
      <c r="J50" s="250"/>
      <c r="K50" s="186"/>
      <c r="L50" s="186"/>
      <c r="M50" s="186"/>
      <c r="N50" s="186"/>
      <c r="O50" s="186"/>
      <c r="P50" s="186"/>
      <c r="Q50" s="186"/>
      <c r="R50" s="186"/>
      <c r="S50" s="186"/>
      <c r="T50" s="186"/>
    </row>
    <row r="51" spans="1:256" s="188" customFormat="1">
      <c r="A51" s="1831">
        <v>2022</v>
      </c>
      <c r="B51" s="1827" t="s">
        <v>53</v>
      </c>
      <c r="C51" s="1827" t="s">
        <v>77</v>
      </c>
      <c r="D51" s="1893" t="s">
        <v>5683</v>
      </c>
      <c r="E51" s="1898">
        <v>44703</v>
      </c>
      <c r="F51" s="1902" t="s">
        <v>6121</v>
      </c>
      <c r="G51" s="1902">
        <v>3</v>
      </c>
      <c r="H51" s="2048" t="s">
        <v>6096</v>
      </c>
      <c r="I51" s="1541"/>
      <c r="J51" s="250"/>
      <c r="K51" s="186"/>
      <c r="L51" s="186"/>
      <c r="M51" s="186"/>
      <c r="N51" s="186"/>
      <c r="O51" s="186"/>
      <c r="P51" s="186"/>
      <c r="Q51" s="186"/>
      <c r="R51" s="186"/>
      <c r="S51" s="186"/>
      <c r="T51" s="186"/>
    </row>
    <row r="52" spans="1:256" s="188" customFormat="1">
      <c r="A52" s="1831">
        <v>2022</v>
      </c>
      <c r="B52" s="1827" t="s">
        <v>53</v>
      </c>
      <c r="C52" s="1827" t="s">
        <v>77</v>
      </c>
      <c r="D52" s="1893" t="s">
        <v>6173</v>
      </c>
      <c r="E52" s="1898">
        <v>44709</v>
      </c>
      <c r="F52" s="1902" t="s">
        <v>6015</v>
      </c>
      <c r="G52" s="1902">
        <v>15</v>
      </c>
      <c r="H52" s="2048" t="s">
        <v>6176</v>
      </c>
      <c r="I52" s="1934"/>
      <c r="J52" s="250"/>
      <c r="K52" s="186"/>
      <c r="L52" s="186"/>
      <c r="M52" s="186"/>
      <c r="N52" s="186"/>
      <c r="O52" s="186"/>
      <c r="P52" s="186"/>
      <c r="Q52" s="186"/>
      <c r="R52" s="186"/>
      <c r="S52" s="186"/>
      <c r="T52" s="186"/>
    </row>
    <row r="53" spans="1:256" s="188" customFormat="1">
      <c r="A53" s="1831">
        <v>2022</v>
      </c>
      <c r="B53" s="1827" t="s">
        <v>53</v>
      </c>
      <c r="C53" s="1827" t="s">
        <v>77</v>
      </c>
      <c r="D53" s="1893" t="s">
        <v>5446</v>
      </c>
      <c r="E53" s="1898">
        <v>44744</v>
      </c>
      <c r="F53" s="1902" t="s">
        <v>6238</v>
      </c>
      <c r="G53" s="1902">
        <v>5</v>
      </c>
      <c r="H53" s="2048" t="s">
        <v>435</v>
      </c>
      <c r="I53" s="1757"/>
      <c r="J53" s="250"/>
      <c r="K53" s="186"/>
      <c r="L53" s="186"/>
      <c r="M53" s="186"/>
      <c r="N53" s="186"/>
      <c r="O53" s="186"/>
      <c r="P53" s="186"/>
      <c r="Q53" s="186"/>
      <c r="R53" s="186"/>
      <c r="S53" s="186"/>
      <c r="T53" s="186"/>
    </row>
    <row r="54" spans="1:256" s="188" customFormat="1">
      <c r="A54" s="1831">
        <v>2022</v>
      </c>
      <c r="B54" s="1827" t="s">
        <v>53</v>
      </c>
      <c r="C54" s="1827" t="s">
        <v>77</v>
      </c>
      <c r="D54" s="1893" t="s">
        <v>5446</v>
      </c>
      <c r="E54" s="1898">
        <v>44744</v>
      </c>
      <c r="F54" s="1902" t="s">
        <v>6243</v>
      </c>
      <c r="G54" s="1902">
        <v>0</v>
      </c>
      <c r="H54" s="2048" t="s">
        <v>309</v>
      </c>
      <c r="I54" s="1541" t="s">
        <v>234</v>
      </c>
      <c r="J54" s="250"/>
      <c r="K54" s="186"/>
      <c r="L54" s="186"/>
      <c r="M54" s="186"/>
      <c r="N54" s="186"/>
      <c r="O54" s="186"/>
      <c r="P54" s="186"/>
      <c r="Q54" s="186"/>
      <c r="R54" s="186"/>
      <c r="S54" s="186"/>
      <c r="T54" s="186"/>
    </row>
    <row r="55" spans="1:256" s="188" customFormat="1">
      <c r="A55" s="1831">
        <v>2022</v>
      </c>
      <c r="B55" s="1827" t="s">
        <v>53</v>
      </c>
      <c r="C55" s="1827" t="s">
        <v>77</v>
      </c>
      <c r="D55" s="1893" t="s">
        <v>277</v>
      </c>
      <c r="E55" s="1898">
        <v>44815</v>
      </c>
      <c r="F55" s="1902" t="s">
        <v>6312</v>
      </c>
      <c r="G55" s="1902">
        <v>7</v>
      </c>
      <c r="H55" s="2048" t="s">
        <v>279</v>
      </c>
      <c r="I55" s="1541"/>
      <c r="J55" s="250"/>
      <c r="K55" s="186"/>
      <c r="L55" s="186"/>
      <c r="M55" s="186"/>
      <c r="N55" s="186"/>
      <c r="O55" s="186"/>
      <c r="P55" s="186"/>
      <c r="Q55" s="186"/>
      <c r="R55" s="186"/>
      <c r="S55" s="186"/>
      <c r="T55" s="186"/>
    </row>
    <row r="56" spans="1:256" s="188" customFormat="1">
      <c r="A56" s="1831">
        <v>2022</v>
      </c>
      <c r="B56" s="1827" t="s">
        <v>53</v>
      </c>
      <c r="C56" s="1827" t="s">
        <v>77</v>
      </c>
      <c r="D56" s="1893" t="s">
        <v>277</v>
      </c>
      <c r="E56" s="1898">
        <v>44815</v>
      </c>
      <c r="F56" s="1902" t="s">
        <v>6266</v>
      </c>
      <c r="G56" s="1902">
        <v>10</v>
      </c>
      <c r="H56" s="2048" t="s">
        <v>6262</v>
      </c>
      <c r="I56" s="1541"/>
      <c r="J56" s="250"/>
      <c r="K56" s="186"/>
      <c r="L56" s="186"/>
      <c r="M56" s="186"/>
      <c r="N56" s="186"/>
      <c r="O56" s="186"/>
      <c r="P56" s="186"/>
      <c r="Q56" s="186"/>
      <c r="R56" s="186"/>
      <c r="S56" s="186"/>
      <c r="T56" s="186"/>
    </row>
    <row r="57" spans="1:256" s="188" customFormat="1">
      <c r="A57" s="1831">
        <v>2022</v>
      </c>
      <c r="B57" s="1827" t="s">
        <v>53</v>
      </c>
      <c r="C57" s="1827" t="s">
        <v>77</v>
      </c>
      <c r="D57" s="1893" t="s">
        <v>277</v>
      </c>
      <c r="E57" s="1898">
        <v>44815</v>
      </c>
      <c r="F57" s="1902" t="s">
        <v>6313</v>
      </c>
      <c r="G57" s="1902">
        <v>3</v>
      </c>
      <c r="H57" s="2048" t="s">
        <v>380</v>
      </c>
      <c r="I57" s="1541"/>
      <c r="J57" s="250"/>
      <c r="K57" s="186"/>
      <c r="L57" s="186"/>
      <c r="M57" s="186"/>
      <c r="N57" s="186"/>
      <c r="O57" s="186"/>
      <c r="P57" s="186"/>
      <c r="Q57" s="186"/>
      <c r="R57" s="186"/>
      <c r="S57" s="186"/>
      <c r="T57" s="186"/>
    </row>
    <row r="58" spans="1:256" s="188" customFormat="1">
      <c r="A58" s="1831">
        <v>2022</v>
      </c>
      <c r="B58" s="1827" t="s">
        <v>53</v>
      </c>
      <c r="C58" s="1827" t="s">
        <v>77</v>
      </c>
      <c r="D58" s="1893" t="s">
        <v>277</v>
      </c>
      <c r="E58" s="1898">
        <v>44815</v>
      </c>
      <c r="F58" s="1902" t="s">
        <v>6314</v>
      </c>
      <c r="G58" s="1902">
        <v>10</v>
      </c>
      <c r="H58" s="2048" t="s">
        <v>894</v>
      </c>
      <c r="I58" s="1757"/>
      <c r="J58" s="250"/>
      <c r="K58" s="186"/>
      <c r="L58" s="186"/>
      <c r="M58" s="186"/>
      <c r="N58" s="186"/>
      <c r="O58" s="186"/>
      <c r="P58" s="186"/>
      <c r="Q58" s="186"/>
      <c r="R58" s="186"/>
      <c r="S58" s="186"/>
      <c r="T58" s="186"/>
    </row>
    <row r="59" spans="1:256" s="188" customFormat="1">
      <c r="A59" s="1831">
        <v>2022</v>
      </c>
      <c r="B59" s="1827" t="s">
        <v>53</v>
      </c>
      <c r="C59" s="1827" t="s">
        <v>77</v>
      </c>
      <c r="D59" s="1893" t="s">
        <v>461</v>
      </c>
      <c r="E59" s="1898">
        <v>44822</v>
      </c>
      <c r="F59" s="1902" t="s">
        <v>6266</v>
      </c>
      <c r="G59" s="1902">
        <v>5</v>
      </c>
      <c r="H59" s="2048" t="s">
        <v>248</v>
      </c>
      <c r="I59" s="1757" t="s">
        <v>5824</v>
      </c>
      <c r="J59" s="250"/>
      <c r="K59" s="186"/>
      <c r="L59" s="186"/>
      <c r="M59" s="186"/>
      <c r="N59" s="186"/>
      <c r="O59" s="186"/>
      <c r="P59" s="186"/>
      <c r="Q59" s="186"/>
      <c r="R59" s="186"/>
      <c r="S59" s="186"/>
      <c r="T59" s="186"/>
    </row>
    <row r="60" spans="1:256" s="188" customFormat="1">
      <c r="A60" s="1831">
        <v>2022</v>
      </c>
      <c r="B60" s="1827"/>
      <c r="C60" s="1827"/>
      <c r="D60" s="1893"/>
      <c r="E60" s="1898"/>
      <c r="F60" s="1902"/>
      <c r="G60" s="1902">
        <v>96</v>
      </c>
      <c r="H60" s="2048"/>
      <c r="I60" s="1541"/>
      <c r="J60" s="250"/>
      <c r="K60" s="186"/>
      <c r="L60" s="186"/>
      <c r="M60" s="186"/>
      <c r="N60" s="186"/>
      <c r="O60" s="186"/>
      <c r="P60" s="186"/>
      <c r="Q60" s="186"/>
      <c r="R60" s="186"/>
      <c r="S60" s="186"/>
      <c r="T60" s="186"/>
    </row>
    <row r="61" spans="1:256" s="123" customFormat="1" ht="13.5" customHeight="1">
      <c r="A61" s="2181" t="s">
        <v>46</v>
      </c>
      <c r="B61" s="2175"/>
      <c r="C61" s="2182" t="s">
        <v>250</v>
      </c>
      <c r="D61" s="2175"/>
      <c r="E61" s="2177"/>
      <c r="F61" s="2179"/>
      <c r="G61" s="2179">
        <v>116</v>
      </c>
      <c r="H61" s="2180"/>
      <c r="I61" s="1906"/>
      <c r="J61" s="99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56" s="123" customFormat="1" ht="13.5" customHeight="1">
      <c r="A62" s="153"/>
      <c r="B62" s="154"/>
      <c r="C62" s="155"/>
      <c r="D62" s="154"/>
      <c r="E62" s="1677"/>
      <c r="F62" s="153"/>
      <c r="G62" s="153"/>
      <c r="H62" s="157"/>
      <c r="I62" s="1555"/>
      <c r="J62" s="99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56" ht="13.5" customHeight="1">
      <c r="A63" s="2043">
        <v>2020</v>
      </c>
      <c r="B63" s="2029" t="s">
        <v>251</v>
      </c>
      <c r="C63" s="2029" t="s">
        <v>117</v>
      </c>
      <c r="D63" s="2029" t="s">
        <v>252</v>
      </c>
      <c r="E63" s="2030">
        <v>43891</v>
      </c>
      <c r="F63" s="2031" t="s">
        <v>253</v>
      </c>
      <c r="G63" s="2032">
        <v>7</v>
      </c>
      <c r="H63" s="2111" t="s">
        <v>254</v>
      </c>
      <c r="I63" s="1409"/>
      <c r="J63" s="93"/>
      <c r="IV63" s="2"/>
    </row>
    <row r="64" spans="1:256" ht="13.5" customHeight="1">
      <c r="A64" s="2043">
        <v>2020</v>
      </c>
      <c r="B64" s="2033"/>
      <c r="C64" s="2033"/>
      <c r="D64" s="2033"/>
      <c r="E64" s="2034"/>
      <c r="F64" s="2035"/>
      <c r="G64" s="2036">
        <f>SUM(G63:G63)</f>
        <v>7</v>
      </c>
      <c r="H64" s="2046"/>
      <c r="I64" s="1409"/>
      <c r="J64" s="93"/>
      <c r="IV64" s="2"/>
    </row>
    <row r="65" spans="1:256" ht="13.5" customHeight="1">
      <c r="A65" s="2044">
        <v>2021</v>
      </c>
      <c r="B65" s="2037" t="s">
        <v>251</v>
      </c>
      <c r="C65" s="2037" t="s">
        <v>117</v>
      </c>
      <c r="D65" s="2037" t="s">
        <v>252</v>
      </c>
      <c r="E65" s="2038">
        <v>44262</v>
      </c>
      <c r="F65" s="2039" t="s">
        <v>5372</v>
      </c>
      <c r="G65" s="2039">
        <v>10</v>
      </c>
      <c r="H65" s="2047" t="s">
        <v>534</v>
      </c>
      <c r="I65" s="1409"/>
      <c r="J65" s="93"/>
      <c r="IV65" s="2"/>
    </row>
    <row r="66" spans="1:256" ht="13.5" customHeight="1">
      <c r="A66" s="2044">
        <v>2021</v>
      </c>
      <c r="B66" s="2037" t="s">
        <v>251</v>
      </c>
      <c r="C66" s="2037" t="s">
        <v>117</v>
      </c>
      <c r="D66" s="2037" t="s">
        <v>5486</v>
      </c>
      <c r="E66" s="2038">
        <v>44332</v>
      </c>
      <c r="F66" s="2040" t="s">
        <v>5487</v>
      </c>
      <c r="G66" s="2039">
        <v>7</v>
      </c>
      <c r="H66" s="2047" t="s">
        <v>5488</v>
      </c>
      <c r="I66" s="1409"/>
      <c r="J66" s="93"/>
      <c r="IV66" s="2"/>
    </row>
    <row r="67" spans="1:256" ht="13.5" customHeight="1">
      <c r="A67" s="2044">
        <v>2021</v>
      </c>
      <c r="B67" s="2037" t="s">
        <v>251</v>
      </c>
      <c r="C67" s="2037" t="s">
        <v>117</v>
      </c>
      <c r="D67" s="2037" t="s">
        <v>5486</v>
      </c>
      <c r="E67" s="2038">
        <v>44332</v>
      </c>
      <c r="F67" s="2040" t="s">
        <v>5728</v>
      </c>
      <c r="G67" s="2039">
        <v>3</v>
      </c>
      <c r="H67" s="2047" t="s">
        <v>5697</v>
      </c>
      <c r="I67" s="1409"/>
      <c r="J67" s="93"/>
      <c r="IV67" s="2"/>
    </row>
    <row r="68" spans="1:256" ht="13.5" customHeight="1">
      <c r="A68" s="2044">
        <v>2021</v>
      </c>
      <c r="B68" s="2037" t="s">
        <v>251</v>
      </c>
      <c r="C68" s="2037" t="s">
        <v>117</v>
      </c>
      <c r="D68" s="2037" t="s">
        <v>5486</v>
      </c>
      <c r="E68" s="2038">
        <v>44332</v>
      </c>
      <c r="F68" s="2040" t="s">
        <v>5729</v>
      </c>
      <c r="G68" s="2039">
        <v>3</v>
      </c>
      <c r="H68" s="2047" t="s">
        <v>5708</v>
      </c>
      <c r="I68" s="1409"/>
      <c r="J68" s="93"/>
      <c r="IV68" s="2"/>
    </row>
    <row r="69" spans="1:256" ht="13.5" customHeight="1">
      <c r="A69" s="2044">
        <v>2021</v>
      </c>
      <c r="B69" s="2037" t="s">
        <v>251</v>
      </c>
      <c r="C69" s="2037" t="s">
        <v>117</v>
      </c>
      <c r="D69" s="2037" t="s">
        <v>5486</v>
      </c>
      <c r="E69" s="2038">
        <v>44332</v>
      </c>
      <c r="F69" s="2040" t="s">
        <v>5489</v>
      </c>
      <c r="G69" s="2039">
        <v>7</v>
      </c>
      <c r="H69" s="2047" t="s">
        <v>5490</v>
      </c>
      <c r="I69" s="1409"/>
      <c r="J69" s="93"/>
      <c r="IV69" s="2"/>
    </row>
    <row r="70" spans="1:256" ht="13.5" customHeight="1">
      <c r="A70" s="2044">
        <v>2021</v>
      </c>
      <c r="B70" s="2033"/>
      <c r="C70" s="2033"/>
      <c r="D70" s="2033"/>
      <c r="E70" s="2034"/>
      <c r="F70" s="2035"/>
      <c r="G70" s="2041">
        <f>SUM(G65:G69)</f>
        <v>30</v>
      </c>
      <c r="H70" s="2046"/>
      <c r="I70" s="1409"/>
      <c r="J70" s="93"/>
      <c r="IV70" s="2"/>
    </row>
    <row r="71" spans="1:256" ht="13.5" customHeight="1">
      <c r="A71" s="2045">
        <v>2022</v>
      </c>
      <c r="B71" s="1896" t="s">
        <v>251</v>
      </c>
      <c r="C71" s="1896" t="s">
        <v>117</v>
      </c>
      <c r="D71" s="1896" t="s">
        <v>5683</v>
      </c>
      <c r="E71" s="1898">
        <v>44703</v>
      </c>
      <c r="F71" s="2042" t="s">
        <v>6210</v>
      </c>
      <c r="G71" s="1902">
        <v>3</v>
      </c>
      <c r="H71" s="2048" t="s">
        <v>6057</v>
      </c>
      <c r="I71" s="1409"/>
      <c r="J71" s="93"/>
      <c r="IV71" s="2"/>
    </row>
    <row r="72" spans="1:256" ht="13.5" customHeight="1">
      <c r="A72" s="2045">
        <v>2022</v>
      </c>
      <c r="B72" s="1896" t="s">
        <v>251</v>
      </c>
      <c r="C72" s="1896" t="s">
        <v>117</v>
      </c>
      <c r="D72" s="1896" t="s">
        <v>6173</v>
      </c>
      <c r="E72" s="1898">
        <v>44709</v>
      </c>
      <c r="F72" s="2042" t="s">
        <v>6210</v>
      </c>
      <c r="G72" s="1902">
        <v>10</v>
      </c>
      <c r="H72" s="2048" t="s">
        <v>6185</v>
      </c>
      <c r="I72" s="1409"/>
      <c r="J72" s="93"/>
      <c r="IV72" s="2"/>
    </row>
    <row r="73" spans="1:256" ht="13.5" customHeight="1">
      <c r="A73" s="2045">
        <v>2022</v>
      </c>
      <c r="B73" s="1896" t="s">
        <v>251</v>
      </c>
      <c r="C73" s="1896" t="s">
        <v>117</v>
      </c>
      <c r="D73" s="1896" t="s">
        <v>277</v>
      </c>
      <c r="E73" s="1898">
        <v>44815</v>
      </c>
      <c r="F73" s="2042" t="s">
        <v>6336</v>
      </c>
      <c r="G73" s="1902">
        <v>3</v>
      </c>
      <c r="H73" s="2048" t="s">
        <v>1082</v>
      </c>
      <c r="I73" s="1409"/>
      <c r="J73" s="93"/>
      <c r="IV73" s="2"/>
    </row>
    <row r="74" spans="1:256" ht="13.5" customHeight="1">
      <c r="A74" s="2045">
        <v>2022</v>
      </c>
      <c r="B74" s="1896"/>
      <c r="C74" s="1896"/>
      <c r="D74" s="1896"/>
      <c r="E74" s="1898"/>
      <c r="F74" s="2042"/>
      <c r="G74" s="1902">
        <v>16</v>
      </c>
      <c r="H74" s="2049"/>
      <c r="I74" s="1409"/>
      <c r="J74" s="93"/>
      <c r="IV74" s="2"/>
    </row>
    <row r="75" spans="1:256" ht="13.5" customHeight="1">
      <c r="A75" s="2181" t="s">
        <v>46</v>
      </c>
      <c r="B75" s="2175"/>
      <c r="C75" s="2182" t="s">
        <v>1674</v>
      </c>
      <c r="D75" s="2175"/>
      <c r="E75" s="2177"/>
      <c r="F75" s="2179"/>
      <c r="G75" s="2050">
        <v>53</v>
      </c>
      <c r="H75" s="2184"/>
      <c r="I75" s="1409"/>
      <c r="J75" s="93"/>
      <c r="IV75" s="2"/>
    </row>
    <row r="76" spans="1:256" ht="13.5" customHeight="1">
      <c r="A76" s="153"/>
      <c r="B76" s="154"/>
      <c r="C76" s="155"/>
      <c r="D76" s="154"/>
      <c r="E76" s="1677"/>
      <c r="F76" s="153"/>
      <c r="G76" s="2185"/>
      <c r="H76" s="2186"/>
      <c r="I76" s="1409"/>
      <c r="J76" s="93"/>
      <c r="IV76" s="2"/>
    </row>
    <row r="77" spans="1:256" ht="13.5" customHeight="1">
      <c r="A77" s="1859">
        <v>2020</v>
      </c>
      <c r="B77" s="1860" t="s">
        <v>129</v>
      </c>
      <c r="C77" s="1861" t="s">
        <v>3310</v>
      </c>
      <c r="D77" s="154"/>
      <c r="E77" s="1677"/>
      <c r="F77" s="153"/>
      <c r="G77" s="2187">
        <v>0</v>
      </c>
      <c r="H77" s="2046"/>
      <c r="I77" s="1409"/>
      <c r="J77" s="93"/>
      <c r="IV77" s="2"/>
    </row>
    <row r="78" spans="1:256" ht="13.5" customHeight="1">
      <c r="A78" s="1859">
        <v>2020</v>
      </c>
      <c r="B78" s="1860"/>
      <c r="C78" s="1861"/>
      <c r="D78" s="154"/>
      <c r="E78" s="1677"/>
      <c r="F78" s="153"/>
      <c r="G78" s="2188">
        <v>0</v>
      </c>
      <c r="H78" s="2189"/>
      <c r="I78" s="1409"/>
      <c r="J78" s="93"/>
      <c r="IV78" s="2"/>
    </row>
    <row r="79" spans="1:256" ht="13.5" customHeight="1">
      <c r="A79" s="1864" t="s">
        <v>46</v>
      </c>
      <c r="B79" s="2051"/>
      <c r="C79" s="2052" t="s">
        <v>5783</v>
      </c>
      <c r="D79" s="2051"/>
      <c r="E79" s="2053"/>
      <c r="F79" s="2054"/>
      <c r="G79" s="2190">
        <v>0</v>
      </c>
      <c r="H79" s="2191"/>
      <c r="I79" s="1409"/>
      <c r="J79" s="93"/>
      <c r="IV79" s="2"/>
    </row>
    <row r="80" spans="1:256" ht="13.5" customHeight="1">
      <c r="A80" s="1493"/>
      <c r="B80" s="2192"/>
      <c r="C80" s="2058"/>
      <c r="D80" s="2058"/>
      <c r="E80" s="2059"/>
      <c r="F80" s="2060"/>
      <c r="G80" s="2061"/>
      <c r="H80" s="2062"/>
      <c r="I80" s="1409"/>
      <c r="J80" s="93"/>
      <c r="IV80" s="2"/>
    </row>
    <row r="81" spans="1:256" s="115" customFormat="1" ht="13.5" customHeight="1">
      <c r="A81" s="1835">
        <v>2018</v>
      </c>
      <c r="B81" s="1826" t="s">
        <v>91</v>
      </c>
      <c r="C81" s="1836" t="s">
        <v>114</v>
      </c>
      <c r="D81" s="1826" t="s">
        <v>255</v>
      </c>
      <c r="E81" s="1837">
        <v>43183</v>
      </c>
      <c r="F81" s="1838" t="s">
        <v>256</v>
      </c>
      <c r="G81" s="1838">
        <v>5</v>
      </c>
      <c r="H81" s="1839" t="s">
        <v>244</v>
      </c>
      <c r="I81" s="1540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 ht="13.5" customHeight="1">
      <c r="A82" s="1835">
        <v>2018</v>
      </c>
      <c r="B82" s="1826" t="s">
        <v>91</v>
      </c>
      <c r="C82" s="1836" t="s">
        <v>114</v>
      </c>
      <c r="D82" s="1826" t="s">
        <v>222</v>
      </c>
      <c r="E82" s="1837">
        <v>43163</v>
      </c>
      <c r="F82" s="1838" t="s">
        <v>257</v>
      </c>
      <c r="G82" s="1838">
        <v>7</v>
      </c>
      <c r="H82" s="1839" t="s">
        <v>258</v>
      </c>
      <c r="I82" s="1540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 ht="13.5" customHeight="1">
      <c r="A83" s="1835">
        <v>2018</v>
      </c>
      <c r="B83" s="1826" t="s">
        <v>91</v>
      </c>
      <c r="C83" s="1836" t="s">
        <v>114</v>
      </c>
      <c r="D83" s="1826" t="s">
        <v>222</v>
      </c>
      <c r="E83" s="1837">
        <v>43163</v>
      </c>
      <c r="F83" s="1838" t="s">
        <v>259</v>
      </c>
      <c r="G83" s="1838">
        <v>7</v>
      </c>
      <c r="H83" s="1839" t="s">
        <v>260</v>
      </c>
      <c r="I83" s="1540"/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s="115" customFormat="1" ht="13.5" customHeight="1">
      <c r="A84" s="1835">
        <v>2018</v>
      </c>
      <c r="B84" s="1826" t="s">
        <v>91</v>
      </c>
      <c r="C84" s="1836" t="s">
        <v>114</v>
      </c>
      <c r="D84" s="1826" t="s">
        <v>222</v>
      </c>
      <c r="E84" s="1837">
        <v>43163</v>
      </c>
      <c r="F84" s="1838" t="s">
        <v>261</v>
      </c>
      <c r="G84" s="1838">
        <v>3</v>
      </c>
      <c r="H84" s="1839" t="s">
        <v>262</v>
      </c>
      <c r="I84" s="1540"/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</row>
    <row r="85" spans="1:256" s="115" customFormat="1">
      <c r="A85" s="1835">
        <v>2018</v>
      </c>
      <c r="B85" s="1826" t="s">
        <v>91</v>
      </c>
      <c r="C85" s="1826" t="s">
        <v>114</v>
      </c>
      <c r="D85" s="1826" t="s">
        <v>227</v>
      </c>
      <c r="E85" s="1837">
        <v>43240</v>
      </c>
      <c r="F85" s="1845" t="s">
        <v>263</v>
      </c>
      <c r="G85" s="1838">
        <v>7</v>
      </c>
      <c r="H85" s="1839" t="s">
        <v>264</v>
      </c>
      <c r="I85" s="1540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56" ht="13.5" customHeight="1">
      <c r="A86" s="1835">
        <v>2018</v>
      </c>
      <c r="B86" s="1826" t="s">
        <v>91</v>
      </c>
      <c r="C86" s="1841" t="s">
        <v>114</v>
      </c>
      <c r="D86" s="1826" t="s">
        <v>265</v>
      </c>
      <c r="E86" s="1837">
        <v>43352</v>
      </c>
      <c r="F86" s="1838" t="s">
        <v>266</v>
      </c>
      <c r="G86" s="1842">
        <v>10</v>
      </c>
      <c r="H86" s="1839" t="s">
        <v>267</v>
      </c>
      <c r="I86" s="1409"/>
      <c r="J86" s="2"/>
    </row>
    <row r="87" spans="1:256" ht="13.5" customHeight="1">
      <c r="A87" s="1835">
        <v>2018</v>
      </c>
      <c r="B87" s="1826" t="s">
        <v>91</v>
      </c>
      <c r="C87" s="1841" t="s">
        <v>114</v>
      </c>
      <c r="D87" s="1826" t="s">
        <v>265</v>
      </c>
      <c r="E87" s="1837">
        <v>43352</v>
      </c>
      <c r="F87" s="1838" t="s">
        <v>268</v>
      </c>
      <c r="G87" s="1842">
        <v>7</v>
      </c>
      <c r="H87" s="1839" t="s">
        <v>269</v>
      </c>
      <c r="I87" s="1409"/>
      <c r="J87" s="2"/>
    </row>
    <row r="88" spans="1:256" ht="13.5" customHeight="1">
      <c r="A88" s="1835">
        <v>2018</v>
      </c>
      <c r="B88" s="1826" t="s">
        <v>91</v>
      </c>
      <c r="C88" s="1841" t="s">
        <v>114</v>
      </c>
      <c r="D88" s="1826" t="s">
        <v>270</v>
      </c>
      <c r="E88" s="1837">
        <v>43401</v>
      </c>
      <c r="F88" s="1838" t="s">
        <v>271</v>
      </c>
      <c r="G88" s="1842">
        <v>5</v>
      </c>
      <c r="H88" s="1839" t="s">
        <v>272</v>
      </c>
      <c r="I88" s="1409"/>
      <c r="J88" s="2"/>
    </row>
    <row r="89" spans="1:256" ht="13.5" customHeight="1">
      <c r="A89" s="1835">
        <v>2018</v>
      </c>
      <c r="B89" s="1826" t="s">
        <v>91</v>
      </c>
      <c r="C89" s="1841" t="s">
        <v>114</v>
      </c>
      <c r="D89" s="1826" t="s">
        <v>270</v>
      </c>
      <c r="E89" s="1837">
        <v>43401</v>
      </c>
      <c r="F89" s="1838" t="s">
        <v>271</v>
      </c>
      <c r="G89" s="1842">
        <v>5</v>
      </c>
      <c r="H89" s="1839" t="s">
        <v>273</v>
      </c>
      <c r="I89" s="1409"/>
      <c r="J89" s="2"/>
    </row>
    <row r="90" spans="1:256" s="115" customFormat="1" ht="13.5" customHeight="1">
      <c r="A90" s="1835">
        <v>2018</v>
      </c>
      <c r="B90" s="1826"/>
      <c r="C90" s="1836"/>
      <c r="D90" s="1826"/>
      <c r="E90" s="1837"/>
      <c r="F90" s="1838"/>
      <c r="G90" s="1838">
        <f>SUM(G81:G89)</f>
        <v>56</v>
      </c>
      <c r="H90" s="1839"/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ht="13.5" customHeight="1">
      <c r="A91" s="147">
        <v>2019</v>
      </c>
      <c r="B91" s="73" t="s">
        <v>91</v>
      </c>
      <c r="C91" s="72" t="s">
        <v>114</v>
      </c>
      <c r="D91" s="73" t="s">
        <v>255</v>
      </c>
      <c r="E91" s="1673">
        <v>43547</v>
      </c>
      <c r="F91" s="133" t="s">
        <v>274</v>
      </c>
      <c r="G91" s="87">
        <v>0</v>
      </c>
      <c r="H91" s="88" t="s">
        <v>275</v>
      </c>
      <c r="I91" s="1409" t="s">
        <v>234</v>
      </c>
      <c r="J91" s="2"/>
    </row>
    <row r="92" spans="1:256">
      <c r="A92" s="137">
        <v>2019</v>
      </c>
      <c r="B92" s="73" t="s">
        <v>91</v>
      </c>
      <c r="C92" s="72" t="s">
        <v>114</v>
      </c>
      <c r="D92" s="138" t="s">
        <v>227</v>
      </c>
      <c r="E92" s="1674">
        <v>43604</v>
      </c>
      <c r="F92" s="1656" t="s">
        <v>271</v>
      </c>
      <c r="G92" s="141">
        <v>10</v>
      </c>
      <c r="H92" s="1561" t="s">
        <v>276</v>
      </c>
      <c r="I92" s="1409"/>
    </row>
    <row r="93" spans="1:256">
      <c r="A93" s="173">
        <v>2019</v>
      </c>
      <c r="B93" s="73" t="s">
        <v>91</v>
      </c>
      <c r="C93" s="174" t="s">
        <v>114</v>
      </c>
      <c r="D93" s="174" t="s">
        <v>277</v>
      </c>
      <c r="E93" s="1679">
        <v>43716</v>
      </c>
      <c r="F93" s="1657" t="s">
        <v>278</v>
      </c>
      <c r="G93" s="173">
        <v>7</v>
      </c>
      <c r="H93" s="88" t="s">
        <v>279</v>
      </c>
      <c r="I93" s="1409"/>
    </row>
    <row r="94" spans="1:256">
      <c r="A94" s="173">
        <v>2019</v>
      </c>
      <c r="B94" s="73" t="s">
        <v>91</v>
      </c>
      <c r="C94" s="174" t="s">
        <v>114</v>
      </c>
      <c r="D94" s="174" t="s">
        <v>277</v>
      </c>
      <c r="E94" s="1679">
        <v>43716</v>
      </c>
      <c r="F94" s="1657" t="s">
        <v>280</v>
      </c>
      <c r="G94" s="173">
        <v>7</v>
      </c>
      <c r="H94" s="88" t="s">
        <v>269</v>
      </c>
      <c r="I94" s="1409"/>
    </row>
    <row r="95" spans="1:256">
      <c r="A95" s="173">
        <v>2019</v>
      </c>
      <c r="B95" s="73" t="s">
        <v>91</v>
      </c>
      <c r="C95" s="174" t="s">
        <v>114</v>
      </c>
      <c r="D95" s="174" t="s">
        <v>277</v>
      </c>
      <c r="E95" s="1679">
        <v>43716</v>
      </c>
      <c r="F95" s="1657" t="s">
        <v>281</v>
      </c>
      <c r="G95" s="173">
        <v>3</v>
      </c>
      <c r="H95" s="88" t="s">
        <v>282</v>
      </c>
      <c r="I95" s="1409"/>
      <c r="IV95" s="2"/>
    </row>
    <row r="96" spans="1:256">
      <c r="A96" s="173">
        <v>2019</v>
      </c>
      <c r="B96" s="73" t="s">
        <v>91</v>
      </c>
      <c r="C96" s="174" t="s">
        <v>114</v>
      </c>
      <c r="D96" s="174" t="s">
        <v>277</v>
      </c>
      <c r="E96" s="1679">
        <v>43716</v>
      </c>
      <c r="F96" s="1657" t="s">
        <v>283</v>
      </c>
      <c r="G96" s="173">
        <v>10</v>
      </c>
      <c r="H96" s="88" t="s">
        <v>284</v>
      </c>
      <c r="I96" s="1409"/>
      <c r="IV96" s="2"/>
    </row>
    <row r="97" spans="1:256">
      <c r="A97" s="173">
        <v>2019</v>
      </c>
      <c r="B97" s="73" t="s">
        <v>91</v>
      </c>
      <c r="C97" s="174" t="s">
        <v>114</v>
      </c>
      <c r="D97" s="174" t="s">
        <v>277</v>
      </c>
      <c r="E97" s="1679">
        <v>43716</v>
      </c>
      <c r="F97" s="1657" t="s">
        <v>285</v>
      </c>
      <c r="G97" s="173">
        <v>10</v>
      </c>
      <c r="H97" s="88" t="s">
        <v>286</v>
      </c>
      <c r="I97" s="1409"/>
      <c r="IV97" s="2"/>
    </row>
    <row r="98" spans="1:256">
      <c r="A98" s="173">
        <v>2019</v>
      </c>
      <c r="B98" s="73" t="s">
        <v>91</v>
      </c>
      <c r="C98" s="174" t="s">
        <v>114</v>
      </c>
      <c r="D98" s="73" t="s">
        <v>270</v>
      </c>
      <c r="E98" s="1679">
        <v>43735</v>
      </c>
      <c r="F98" s="1657" t="s">
        <v>287</v>
      </c>
      <c r="G98" s="173">
        <v>5</v>
      </c>
      <c r="H98" s="88" t="s">
        <v>288</v>
      </c>
      <c r="I98" s="1409"/>
      <c r="IV98" s="2"/>
    </row>
    <row r="99" spans="1:256">
      <c r="A99" s="173">
        <v>2019</v>
      </c>
      <c r="B99" s="73" t="s">
        <v>91</v>
      </c>
      <c r="C99" s="174" t="s">
        <v>114</v>
      </c>
      <c r="D99" s="73" t="s">
        <v>270</v>
      </c>
      <c r="E99" s="1679">
        <v>43735</v>
      </c>
      <c r="F99" s="1657" t="s">
        <v>287</v>
      </c>
      <c r="G99" s="173">
        <v>5</v>
      </c>
      <c r="H99" s="88" t="s">
        <v>273</v>
      </c>
      <c r="I99" s="1409"/>
      <c r="IV99" s="2"/>
    </row>
    <row r="100" spans="1:256" ht="13.5" customHeight="1">
      <c r="A100" s="147">
        <v>2019</v>
      </c>
      <c r="C100" s="148"/>
      <c r="E100" s="1673"/>
      <c r="F100" s="133"/>
      <c r="G100" s="133">
        <f>SUM(G91:G99)</f>
        <v>57</v>
      </c>
      <c r="I100" s="1409"/>
      <c r="J100" s="93"/>
      <c r="IV100" s="2"/>
    </row>
    <row r="101" spans="1:256" ht="13.5" customHeight="1">
      <c r="A101" s="1866">
        <v>2020</v>
      </c>
      <c r="B101" s="2193" t="s">
        <v>91</v>
      </c>
      <c r="C101" s="2194" t="s">
        <v>114</v>
      </c>
      <c r="D101" s="2194" t="s">
        <v>252</v>
      </c>
      <c r="E101" s="2195">
        <v>43891</v>
      </c>
      <c r="F101" s="2196" t="s">
        <v>271</v>
      </c>
      <c r="G101" s="2197">
        <v>7</v>
      </c>
      <c r="H101" s="2198" t="s">
        <v>289</v>
      </c>
      <c r="I101" s="1409"/>
      <c r="J101" s="93"/>
      <c r="IV101" s="2"/>
    </row>
    <row r="102" spans="1:256" ht="13.5" customHeight="1">
      <c r="A102" s="1866">
        <v>2020</v>
      </c>
      <c r="B102" s="2199" t="s">
        <v>91</v>
      </c>
      <c r="C102" s="2064" t="s">
        <v>114</v>
      </c>
      <c r="D102" s="2064" t="s">
        <v>252</v>
      </c>
      <c r="E102" s="2065">
        <v>43891</v>
      </c>
      <c r="F102" s="2066" t="s">
        <v>274</v>
      </c>
      <c r="G102" s="2067">
        <v>7</v>
      </c>
      <c r="H102" s="2071" t="s">
        <v>290</v>
      </c>
      <c r="I102" s="1409"/>
      <c r="J102" s="93"/>
      <c r="IV102" s="2"/>
    </row>
    <row r="103" spans="1:256" ht="13.5" customHeight="1">
      <c r="A103" s="1866">
        <v>2020</v>
      </c>
      <c r="B103" s="2199"/>
      <c r="C103" s="2068"/>
      <c r="D103" s="2063"/>
      <c r="E103" s="2069"/>
      <c r="F103" s="2070"/>
      <c r="G103" s="2070">
        <v>14</v>
      </c>
      <c r="H103" s="2072"/>
      <c r="I103" s="1409"/>
      <c r="J103" s="93"/>
      <c r="IV103" s="2"/>
    </row>
    <row r="104" spans="1:256" ht="13.5" customHeight="1">
      <c r="A104" s="1497">
        <v>2021</v>
      </c>
      <c r="B104" s="2183" t="s">
        <v>91</v>
      </c>
      <c r="C104" s="2037" t="s">
        <v>114</v>
      </c>
      <c r="D104" s="2037" t="s">
        <v>252</v>
      </c>
      <c r="E104" s="2038">
        <v>44262</v>
      </c>
      <c r="F104" s="2039" t="s">
        <v>5373</v>
      </c>
      <c r="G104" s="2039">
        <v>3</v>
      </c>
      <c r="H104" s="2047" t="s">
        <v>950</v>
      </c>
      <c r="I104" s="1409"/>
      <c r="J104" s="93"/>
      <c r="IV104" s="2"/>
    </row>
    <row r="105" spans="1:256" ht="13.5" customHeight="1">
      <c r="A105" s="1497">
        <v>2021</v>
      </c>
      <c r="B105" s="2183" t="s">
        <v>91</v>
      </c>
      <c r="C105" s="2037" t="s">
        <v>114</v>
      </c>
      <c r="D105" s="2037" t="s">
        <v>252</v>
      </c>
      <c r="E105" s="2038">
        <v>44262</v>
      </c>
      <c r="F105" s="2039" t="s">
        <v>1705</v>
      </c>
      <c r="G105" s="2039">
        <v>10</v>
      </c>
      <c r="H105" s="2047" t="s">
        <v>5374</v>
      </c>
      <c r="I105" s="1409"/>
      <c r="J105" s="93"/>
      <c r="IV105" s="2"/>
    </row>
    <row r="106" spans="1:256" ht="13.5" customHeight="1">
      <c r="A106" s="1497">
        <v>2021</v>
      </c>
      <c r="B106" s="2200"/>
      <c r="C106" s="2123"/>
      <c r="D106" s="2124"/>
      <c r="E106" s="2125"/>
      <c r="F106" s="2126"/>
      <c r="G106" s="2088">
        <f>SUM(G104:G105)</f>
        <v>13</v>
      </c>
      <c r="H106" s="2127"/>
      <c r="I106" s="1409"/>
      <c r="J106" s="93"/>
      <c r="IV106" s="2"/>
    </row>
    <row r="107" spans="1:256" ht="13.5" customHeight="1">
      <c r="A107" s="1833">
        <v>2022</v>
      </c>
      <c r="B107" s="2201" t="s">
        <v>91</v>
      </c>
      <c r="C107" s="2202" t="s">
        <v>114</v>
      </c>
      <c r="D107" s="2203" t="s">
        <v>252</v>
      </c>
      <c r="E107" s="2204">
        <v>44626</v>
      </c>
      <c r="F107" s="2205" t="s">
        <v>5935</v>
      </c>
      <c r="G107" s="2205">
        <v>10</v>
      </c>
      <c r="H107" s="2206" t="s">
        <v>5844</v>
      </c>
      <c r="I107" s="1857"/>
      <c r="J107" s="93"/>
      <c r="IV107" s="2"/>
    </row>
    <row r="108" spans="1:256" ht="13.5" customHeight="1">
      <c r="A108" s="1833">
        <v>2022</v>
      </c>
      <c r="B108" s="1827" t="s">
        <v>91</v>
      </c>
      <c r="C108" s="1877" t="s">
        <v>114</v>
      </c>
      <c r="D108" s="1827" t="s">
        <v>252</v>
      </c>
      <c r="E108" s="1829">
        <v>44626</v>
      </c>
      <c r="F108" s="1831" t="s">
        <v>5981</v>
      </c>
      <c r="G108" s="1831">
        <v>7</v>
      </c>
      <c r="H108" s="1832" t="s">
        <v>5891</v>
      </c>
      <c r="I108" s="1857"/>
      <c r="J108" s="93"/>
      <c r="IV108" s="2"/>
    </row>
    <row r="109" spans="1:256" ht="13.5" customHeight="1">
      <c r="A109" s="1833">
        <v>2022</v>
      </c>
      <c r="B109" s="1827" t="s">
        <v>91</v>
      </c>
      <c r="C109" s="1877" t="s">
        <v>114</v>
      </c>
      <c r="D109" s="1827" t="s">
        <v>6362</v>
      </c>
      <c r="E109" s="1829">
        <v>44871</v>
      </c>
      <c r="F109" s="1831" t="s">
        <v>5981</v>
      </c>
      <c r="G109" s="1831">
        <v>0</v>
      </c>
      <c r="H109" s="1832" t="s">
        <v>342</v>
      </c>
      <c r="I109" s="1857" t="s">
        <v>234</v>
      </c>
      <c r="J109" s="93"/>
      <c r="IV109" s="2"/>
    </row>
    <row r="110" spans="1:256" ht="13.5" customHeight="1">
      <c r="A110" s="1833">
        <v>2022</v>
      </c>
      <c r="B110" s="1827" t="s">
        <v>91</v>
      </c>
      <c r="C110" s="1877" t="s">
        <v>114</v>
      </c>
      <c r="D110" s="1827" t="s">
        <v>6362</v>
      </c>
      <c r="E110" s="1829">
        <v>44871</v>
      </c>
      <c r="F110" s="1831" t="s">
        <v>5981</v>
      </c>
      <c r="G110" s="1831">
        <v>0</v>
      </c>
      <c r="H110" s="1832" t="s">
        <v>670</v>
      </c>
      <c r="I110" s="1857" t="s">
        <v>234</v>
      </c>
      <c r="J110" s="93"/>
      <c r="IV110" s="2"/>
    </row>
    <row r="111" spans="1:256" ht="13.5" customHeight="1">
      <c r="A111" s="1833">
        <v>2022</v>
      </c>
      <c r="B111" s="1827"/>
      <c r="C111" s="1877"/>
      <c r="D111" s="1827"/>
      <c r="E111" s="1829"/>
      <c r="F111" s="1831"/>
      <c r="G111" s="1831">
        <v>17</v>
      </c>
      <c r="H111" s="1832"/>
      <c r="I111" s="1857"/>
      <c r="J111" s="93"/>
      <c r="IV111" s="2"/>
    </row>
    <row r="112" spans="1:256" ht="13.5" customHeight="1">
      <c r="A112" s="2181" t="s">
        <v>46</v>
      </c>
      <c r="B112" s="2175"/>
      <c r="C112" s="2182" t="s">
        <v>291</v>
      </c>
      <c r="D112" s="2175"/>
      <c r="E112" s="2177"/>
      <c r="F112" s="2179"/>
      <c r="G112" s="2179">
        <v>157</v>
      </c>
      <c r="H112" s="2180"/>
      <c r="I112" s="1409"/>
      <c r="J112" s="93"/>
      <c r="IV112" s="2"/>
    </row>
    <row r="113" spans="1:256" ht="13.5" customHeight="1">
      <c r="A113" s="178"/>
      <c r="B113" s="154"/>
      <c r="C113" s="155"/>
      <c r="D113" s="154"/>
      <c r="E113" s="1677"/>
      <c r="F113" s="153"/>
      <c r="G113" s="153"/>
      <c r="H113" s="157"/>
      <c r="I113" s="1541"/>
      <c r="J113" s="93"/>
      <c r="IV113" s="2"/>
    </row>
    <row r="114" spans="1:256" ht="13.5" customHeight="1">
      <c r="A114" s="147">
        <v>2019</v>
      </c>
      <c r="B114" s="73" t="s">
        <v>129</v>
      </c>
      <c r="C114" s="148" t="s">
        <v>292</v>
      </c>
      <c r="D114" s="174" t="s">
        <v>277</v>
      </c>
      <c r="E114" s="1679">
        <v>43716</v>
      </c>
      <c r="F114" s="1657" t="s">
        <v>293</v>
      </c>
      <c r="G114" s="133">
        <v>10</v>
      </c>
      <c r="H114" s="88" t="s">
        <v>29</v>
      </c>
      <c r="I114" s="1541"/>
      <c r="J114" s="93"/>
      <c r="IV114" s="2"/>
    </row>
    <row r="115" spans="1:256" ht="13.5" customHeight="1">
      <c r="A115" s="147">
        <v>2019</v>
      </c>
      <c r="B115" s="73" t="s">
        <v>129</v>
      </c>
      <c r="C115" s="148" t="s">
        <v>292</v>
      </c>
      <c r="D115" s="73" t="s">
        <v>246</v>
      </c>
      <c r="E115" s="1679">
        <v>43779</v>
      </c>
      <c r="F115" s="1657" t="s">
        <v>294</v>
      </c>
      <c r="G115" s="133">
        <v>0</v>
      </c>
      <c r="H115" s="88" t="s">
        <v>295</v>
      </c>
      <c r="I115" s="1541" t="s">
        <v>234</v>
      </c>
      <c r="J115" s="93"/>
      <c r="IV115" s="2"/>
    </row>
    <row r="116" spans="1:256" ht="13.5" customHeight="1">
      <c r="A116" s="147">
        <v>2019</v>
      </c>
      <c r="C116" s="148"/>
      <c r="E116" s="1673"/>
      <c r="F116" s="133"/>
      <c r="G116" s="133">
        <f>SUM(G114:G115)</f>
        <v>10</v>
      </c>
      <c r="I116" s="1541"/>
      <c r="J116" s="93"/>
      <c r="IV116" s="2"/>
    </row>
    <row r="117" spans="1:256" s="188" customFormat="1" ht="13.5" customHeight="1">
      <c r="A117" s="177">
        <v>2020</v>
      </c>
      <c r="B117" s="180" t="s">
        <v>129</v>
      </c>
      <c r="C117" s="181" t="s">
        <v>292</v>
      </c>
      <c r="D117" s="180" t="s">
        <v>5476</v>
      </c>
      <c r="E117" s="1682">
        <v>43876</v>
      </c>
      <c r="F117" s="1664" t="s">
        <v>296</v>
      </c>
      <c r="G117" s="184">
        <v>0</v>
      </c>
      <c r="H117" s="252" t="s">
        <v>295</v>
      </c>
      <c r="I117" s="1541" t="s">
        <v>234</v>
      </c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s="188" customFormat="1" ht="13.5" customHeight="1">
      <c r="A118" s="177">
        <v>2020</v>
      </c>
      <c r="B118" s="180"/>
      <c r="C118" s="181"/>
      <c r="D118" s="180"/>
      <c r="E118" s="1682"/>
      <c r="F118" s="1664"/>
      <c r="G118" s="184">
        <f>G117</f>
        <v>0</v>
      </c>
      <c r="H118" s="252"/>
      <c r="I118" s="1538"/>
      <c r="J118" s="187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IV118" s="186"/>
    </row>
    <row r="119" spans="1:256" ht="13.5" customHeight="1">
      <c r="A119" s="1497">
        <v>2021</v>
      </c>
      <c r="B119" s="1457" t="s">
        <v>129</v>
      </c>
      <c r="C119" s="2207" t="s">
        <v>292</v>
      </c>
      <c r="D119" s="2208" t="s">
        <v>5469</v>
      </c>
      <c r="E119" s="2209">
        <v>44282</v>
      </c>
      <c r="F119" s="2210" t="s">
        <v>5472</v>
      </c>
      <c r="G119" s="2210">
        <v>5</v>
      </c>
      <c r="H119" s="2211" t="s">
        <v>305</v>
      </c>
      <c r="I119" s="1541"/>
      <c r="J119" s="2"/>
    </row>
    <row r="120" spans="1:256" ht="13.5" customHeight="1">
      <c r="A120" s="1497">
        <v>2021</v>
      </c>
      <c r="B120" s="1457" t="s">
        <v>129</v>
      </c>
      <c r="C120" s="2212" t="s">
        <v>134</v>
      </c>
      <c r="D120" s="2037" t="s">
        <v>5683</v>
      </c>
      <c r="E120" s="2038">
        <v>44332</v>
      </c>
      <c r="F120" s="2039" t="s">
        <v>5718</v>
      </c>
      <c r="G120" s="2039">
        <v>3</v>
      </c>
      <c r="H120" s="2047" t="s">
        <v>5686</v>
      </c>
      <c r="I120" s="1541"/>
      <c r="J120" s="2"/>
    </row>
    <row r="121" spans="1:256" ht="13.5" customHeight="1">
      <c r="A121" s="1497">
        <v>2021</v>
      </c>
      <c r="B121" s="1457" t="s">
        <v>129</v>
      </c>
      <c r="C121" s="2212" t="s">
        <v>134</v>
      </c>
      <c r="D121" s="2037" t="s">
        <v>5683</v>
      </c>
      <c r="E121" s="2038">
        <v>44332</v>
      </c>
      <c r="F121" s="2039" t="s">
        <v>5726</v>
      </c>
      <c r="G121" s="2039">
        <v>3</v>
      </c>
      <c r="H121" s="2047" t="s">
        <v>5693</v>
      </c>
      <c r="I121" s="1541"/>
      <c r="J121" s="2"/>
    </row>
    <row r="122" spans="1:256" ht="13.5" customHeight="1">
      <c r="A122" s="1497">
        <v>2021</v>
      </c>
      <c r="B122" s="1457"/>
      <c r="C122" s="2183"/>
      <c r="D122" s="2037"/>
      <c r="E122" s="2038"/>
      <c r="F122" s="2039"/>
      <c r="G122" s="2039">
        <v>11</v>
      </c>
      <c r="H122" s="2047"/>
      <c r="I122" s="1541"/>
      <c r="J122" s="2"/>
    </row>
    <row r="123" spans="1:256" ht="13.5" customHeight="1">
      <c r="A123" s="1833">
        <v>2022</v>
      </c>
      <c r="B123" s="1827" t="s">
        <v>129</v>
      </c>
      <c r="C123" s="1893" t="s">
        <v>134</v>
      </c>
      <c r="D123" s="1896" t="s">
        <v>1332</v>
      </c>
      <c r="E123" s="1898">
        <v>44639</v>
      </c>
      <c r="F123" s="1902" t="s">
        <v>6019</v>
      </c>
      <c r="G123" s="1902">
        <v>5</v>
      </c>
      <c r="H123" s="2048" t="s">
        <v>305</v>
      </c>
      <c r="I123" s="1907"/>
      <c r="J123" s="2"/>
    </row>
    <row r="124" spans="1:256" ht="13.5" customHeight="1">
      <c r="A124" s="1833">
        <v>2022</v>
      </c>
      <c r="B124" s="1827" t="s">
        <v>129</v>
      </c>
      <c r="C124" s="1893" t="s">
        <v>134</v>
      </c>
      <c r="D124" s="1896" t="s">
        <v>1332</v>
      </c>
      <c r="E124" s="1898">
        <v>44639</v>
      </c>
      <c r="F124" s="1902" t="s">
        <v>6020</v>
      </c>
      <c r="G124" s="1902">
        <v>0</v>
      </c>
      <c r="H124" s="2048" t="s">
        <v>304</v>
      </c>
      <c r="I124" s="1907" t="s">
        <v>234</v>
      </c>
      <c r="J124" s="2"/>
    </row>
    <row r="125" spans="1:256" ht="13.5" customHeight="1">
      <c r="A125" s="1833">
        <v>2022</v>
      </c>
      <c r="B125" s="1827" t="s">
        <v>129</v>
      </c>
      <c r="C125" s="1893" t="s">
        <v>134</v>
      </c>
      <c r="D125" s="1896" t="s">
        <v>5683</v>
      </c>
      <c r="E125" s="1898">
        <v>44703</v>
      </c>
      <c r="F125" s="1902" t="s">
        <v>6122</v>
      </c>
      <c r="G125" s="1902">
        <v>3</v>
      </c>
      <c r="H125" s="2048" t="s">
        <v>6060</v>
      </c>
      <c r="I125" s="1907"/>
      <c r="J125" s="2"/>
    </row>
    <row r="126" spans="1:256" ht="13.5" customHeight="1">
      <c r="A126" s="1833">
        <v>2022</v>
      </c>
      <c r="B126" s="1827" t="s">
        <v>129</v>
      </c>
      <c r="C126" s="1893" t="s">
        <v>134</v>
      </c>
      <c r="D126" s="1896" t="s">
        <v>277</v>
      </c>
      <c r="E126" s="1898">
        <v>44815</v>
      </c>
      <c r="F126" s="1902" t="s">
        <v>6339</v>
      </c>
      <c r="G126" s="1902">
        <v>3</v>
      </c>
      <c r="H126" s="2048" t="s">
        <v>1271</v>
      </c>
      <c r="I126" s="1907"/>
      <c r="J126" s="2"/>
    </row>
    <row r="127" spans="1:256" ht="13.5" customHeight="1">
      <c r="A127" s="1833">
        <v>2022</v>
      </c>
      <c r="B127" s="1827" t="s">
        <v>129</v>
      </c>
      <c r="C127" s="1893" t="s">
        <v>134</v>
      </c>
      <c r="D127" s="1896" t="s">
        <v>277</v>
      </c>
      <c r="E127" s="1898">
        <v>44815</v>
      </c>
      <c r="F127" s="1902" t="s">
        <v>6340</v>
      </c>
      <c r="G127" s="1902">
        <v>10</v>
      </c>
      <c r="H127" s="2048" t="s">
        <v>1103</v>
      </c>
      <c r="I127" s="2003"/>
      <c r="J127" s="2"/>
    </row>
    <row r="128" spans="1:256" ht="13.5" customHeight="1">
      <c r="A128" s="1833">
        <v>2022</v>
      </c>
      <c r="B128" s="1827" t="s">
        <v>129</v>
      </c>
      <c r="C128" s="1893" t="s">
        <v>134</v>
      </c>
      <c r="D128" s="1896" t="s">
        <v>6349</v>
      </c>
      <c r="E128" s="1898">
        <v>44857</v>
      </c>
      <c r="F128" s="1902" t="s">
        <v>6357</v>
      </c>
      <c r="G128" s="1902">
        <v>5</v>
      </c>
      <c r="H128" s="2048" t="s">
        <v>236</v>
      </c>
      <c r="I128" s="1908"/>
      <c r="J128" s="2"/>
    </row>
    <row r="129" spans="1:256" ht="13.5" customHeight="1">
      <c r="A129" s="1833">
        <v>2022</v>
      </c>
      <c r="B129" s="1827" t="s">
        <v>129</v>
      </c>
      <c r="C129" s="1893" t="s">
        <v>134</v>
      </c>
      <c r="D129" s="1896" t="s">
        <v>6349</v>
      </c>
      <c r="E129" s="1898">
        <v>44857</v>
      </c>
      <c r="F129" s="1902" t="s">
        <v>6357</v>
      </c>
      <c r="G129" s="1902">
        <v>5</v>
      </c>
      <c r="H129" s="2048" t="s">
        <v>295</v>
      </c>
      <c r="I129" s="1908"/>
      <c r="J129" s="2"/>
    </row>
    <row r="130" spans="1:256" ht="13.5" customHeight="1">
      <c r="A130" s="1833">
        <v>2022</v>
      </c>
      <c r="B130" s="1827" t="s">
        <v>129</v>
      </c>
      <c r="C130" s="1893" t="s">
        <v>134</v>
      </c>
      <c r="D130" s="1896" t="s">
        <v>6362</v>
      </c>
      <c r="E130" s="1898">
        <v>44871</v>
      </c>
      <c r="F130" s="1902" t="s">
        <v>6122</v>
      </c>
      <c r="G130" s="1902">
        <v>5</v>
      </c>
      <c r="H130" s="2048" t="s">
        <v>305</v>
      </c>
      <c r="I130" s="1908"/>
      <c r="J130" s="2"/>
    </row>
    <row r="131" spans="1:256" ht="13.5" customHeight="1">
      <c r="A131" s="1833">
        <v>2022</v>
      </c>
      <c r="B131" s="1827" t="s">
        <v>129</v>
      </c>
      <c r="C131" s="1893" t="s">
        <v>134</v>
      </c>
      <c r="D131" s="1896" t="s">
        <v>6362</v>
      </c>
      <c r="E131" s="1898">
        <v>44871</v>
      </c>
      <c r="F131" s="1902" t="s">
        <v>6020</v>
      </c>
      <c r="G131" s="1902">
        <v>0</v>
      </c>
      <c r="H131" s="2048" t="s">
        <v>304</v>
      </c>
      <c r="I131" s="1907" t="s">
        <v>234</v>
      </c>
      <c r="J131" s="2"/>
    </row>
    <row r="132" spans="1:256" ht="13.5" customHeight="1">
      <c r="A132" s="1833">
        <v>2022</v>
      </c>
      <c r="B132" s="1827" t="s">
        <v>129</v>
      </c>
      <c r="C132" s="1893" t="s">
        <v>134</v>
      </c>
      <c r="D132" s="1896" t="s">
        <v>6362</v>
      </c>
      <c r="E132" s="1898">
        <v>44871</v>
      </c>
      <c r="F132" s="1902" t="s">
        <v>6357</v>
      </c>
      <c r="G132" s="1902">
        <v>5</v>
      </c>
      <c r="H132" s="2048" t="s">
        <v>295</v>
      </c>
      <c r="I132" s="1908"/>
      <c r="J132" s="2"/>
    </row>
    <row r="133" spans="1:256" ht="13.5" customHeight="1">
      <c r="A133" s="1833">
        <v>2022</v>
      </c>
      <c r="B133" s="1827" t="s">
        <v>129</v>
      </c>
      <c r="C133" s="1895" t="s">
        <v>134</v>
      </c>
      <c r="D133" s="1897" t="s">
        <v>5785</v>
      </c>
      <c r="E133" s="1899">
        <v>44878</v>
      </c>
      <c r="F133" s="1903" t="s">
        <v>6375</v>
      </c>
      <c r="G133" s="1903">
        <v>5</v>
      </c>
      <c r="H133" s="2213" t="s">
        <v>295</v>
      </c>
      <c r="I133" s="1908" t="s">
        <v>5913</v>
      </c>
      <c r="J133" s="2"/>
    </row>
    <row r="134" spans="1:256" ht="13.5" customHeight="1">
      <c r="A134" s="1833">
        <v>2022</v>
      </c>
      <c r="B134" s="1827"/>
      <c r="C134" s="1895"/>
      <c r="D134" s="1897"/>
      <c r="E134" s="1899"/>
      <c r="F134" s="1903"/>
      <c r="G134" s="1903">
        <v>46</v>
      </c>
      <c r="H134" s="2213"/>
      <c r="I134" s="1907"/>
      <c r="J134" s="2"/>
    </row>
    <row r="135" spans="1:256" ht="13.5" customHeight="1">
      <c r="A135" s="2181" t="s">
        <v>46</v>
      </c>
      <c r="B135" s="2175"/>
      <c r="C135" s="2182" t="s">
        <v>297</v>
      </c>
      <c r="D135" s="2175"/>
      <c r="E135" s="2177"/>
      <c r="F135" s="2179"/>
      <c r="G135" s="2179">
        <v>67</v>
      </c>
      <c r="H135" s="2180"/>
      <c r="I135" s="1541"/>
      <c r="J135" s="93"/>
      <c r="IV135" s="2"/>
    </row>
    <row r="136" spans="1:256" ht="13.5" customHeight="1">
      <c r="A136" s="147"/>
      <c r="C136" s="148"/>
      <c r="E136" s="1673"/>
      <c r="F136" s="133"/>
      <c r="G136" s="133"/>
      <c r="I136" s="1409"/>
      <c r="J136" s="93"/>
      <c r="IV136" s="2"/>
    </row>
    <row r="137" spans="1:256" s="115" customFormat="1" ht="13.5" customHeight="1">
      <c r="A137" s="1835">
        <v>2018</v>
      </c>
      <c r="B137" s="1826" t="s">
        <v>129</v>
      </c>
      <c r="C137" s="1836" t="s">
        <v>148</v>
      </c>
      <c r="D137" s="1826" t="s">
        <v>222</v>
      </c>
      <c r="E137" s="1837">
        <v>43163</v>
      </c>
      <c r="F137" s="1838" t="s">
        <v>298</v>
      </c>
      <c r="G137" s="1838">
        <v>7</v>
      </c>
      <c r="H137" s="1839" t="s">
        <v>299</v>
      </c>
      <c r="I137" s="1540"/>
      <c r="J137" s="114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</row>
    <row r="138" spans="1:256" ht="13.5" customHeight="1">
      <c r="A138" s="1835">
        <v>2018</v>
      </c>
      <c r="B138" s="1826"/>
      <c r="C138" s="1836"/>
      <c r="D138" s="1826"/>
      <c r="E138" s="1837"/>
      <c r="F138" s="1838"/>
      <c r="G138" s="1838">
        <f>G137</f>
        <v>7</v>
      </c>
      <c r="H138" s="1839"/>
      <c r="I138" s="1409"/>
      <c r="J138" s="189"/>
    </row>
    <row r="139" spans="1:256" ht="13.5" customHeight="1">
      <c r="A139" s="2181" t="s">
        <v>46</v>
      </c>
      <c r="B139" s="2175"/>
      <c r="C139" s="2182" t="s">
        <v>300</v>
      </c>
      <c r="D139" s="2175"/>
      <c r="E139" s="2177"/>
      <c r="F139" s="2179"/>
      <c r="G139" s="2179">
        <f>G138</f>
        <v>7</v>
      </c>
      <c r="H139" s="2180"/>
      <c r="I139" s="1409"/>
      <c r="J139" s="93"/>
    </row>
    <row r="140" spans="1:256" ht="13.5" customHeight="1">
      <c r="A140" s="178"/>
      <c r="B140" s="154"/>
      <c r="C140" s="155"/>
      <c r="D140" s="154"/>
      <c r="E140" s="1677"/>
      <c r="F140" s="153"/>
      <c r="G140" s="153"/>
      <c r="H140" s="157"/>
      <c r="I140" s="1409"/>
      <c r="J140" s="93"/>
    </row>
    <row r="141" spans="1:256" ht="13.5" customHeight="1">
      <c r="A141" s="2214">
        <v>2016</v>
      </c>
      <c r="B141" s="2215" t="s">
        <v>53</v>
      </c>
      <c r="C141" s="2216" t="s">
        <v>6234</v>
      </c>
      <c r="D141" s="2215"/>
      <c r="E141" s="2217"/>
      <c r="F141" s="2218"/>
      <c r="G141" s="2218">
        <v>0</v>
      </c>
      <c r="H141" s="157"/>
      <c r="I141" s="1857"/>
      <c r="J141" s="93"/>
    </row>
    <row r="142" spans="1:256" ht="13.5" customHeight="1">
      <c r="A142" s="2214">
        <v>2016</v>
      </c>
      <c r="B142" s="2215"/>
      <c r="C142" s="2216"/>
      <c r="D142" s="2215"/>
      <c r="E142" s="2217"/>
      <c r="F142" s="2218"/>
      <c r="G142" s="2218">
        <v>0</v>
      </c>
      <c r="H142" s="157"/>
      <c r="I142" s="1857"/>
      <c r="J142" s="93"/>
    </row>
    <row r="143" spans="1:256" ht="13.5" customHeight="1">
      <c r="A143" s="1833">
        <v>2022</v>
      </c>
      <c r="B143" s="1827" t="s">
        <v>53</v>
      </c>
      <c r="C143" s="1877" t="s">
        <v>6232</v>
      </c>
      <c r="D143" s="1827" t="s">
        <v>6021</v>
      </c>
      <c r="E143" s="1829">
        <v>44723</v>
      </c>
      <c r="F143" s="1831" t="s">
        <v>6233</v>
      </c>
      <c r="G143" s="1831">
        <v>0</v>
      </c>
      <c r="H143" s="1832" t="s">
        <v>309</v>
      </c>
      <c r="I143" s="1857" t="s">
        <v>234</v>
      </c>
      <c r="J143" s="93"/>
    </row>
    <row r="144" spans="1:256" ht="13.5" customHeight="1">
      <c r="A144" s="1833">
        <v>2022</v>
      </c>
      <c r="B144" s="1827" t="s">
        <v>53</v>
      </c>
      <c r="C144" s="1877" t="s">
        <v>6234</v>
      </c>
      <c r="D144" s="1827" t="s">
        <v>6362</v>
      </c>
      <c r="E144" s="1829">
        <v>44871</v>
      </c>
      <c r="F144" s="1831" t="s">
        <v>6367</v>
      </c>
      <c r="G144" s="1831">
        <v>0</v>
      </c>
      <c r="H144" s="1832" t="s">
        <v>309</v>
      </c>
      <c r="I144" s="1857" t="s">
        <v>234</v>
      </c>
      <c r="J144" s="93"/>
    </row>
    <row r="145" spans="1:20" ht="13.5" customHeight="1">
      <c r="A145" s="1833">
        <v>2022</v>
      </c>
      <c r="B145" s="1827"/>
      <c r="C145" s="1877"/>
      <c r="D145" s="1827"/>
      <c r="E145" s="1829"/>
      <c r="F145" s="1831"/>
      <c r="G145" s="1831">
        <v>0</v>
      </c>
      <c r="H145" s="1832"/>
      <c r="I145" s="2219" t="s">
        <v>6376</v>
      </c>
      <c r="J145" s="93"/>
    </row>
    <row r="146" spans="1:20" ht="13.5" customHeight="1">
      <c r="A146" s="2181" t="s">
        <v>46</v>
      </c>
      <c r="B146" s="2175"/>
      <c r="C146" s="2182" t="s">
        <v>6231</v>
      </c>
      <c r="D146" s="2175"/>
      <c r="E146" s="2177"/>
      <c r="F146" s="2179"/>
      <c r="G146" s="2179">
        <v>0</v>
      </c>
      <c r="H146" s="2220"/>
      <c r="I146" s="1409"/>
      <c r="J146" s="93"/>
    </row>
    <row r="147" spans="1:20" ht="13.5" customHeight="1">
      <c r="A147" s="147"/>
      <c r="C147" s="148"/>
      <c r="E147" s="1673"/>
      <c r="F147" s="133"/>
      <c r="G147" s="133"/>
      <c r="I147" s="1409"/>
      <c r="J147" s="93"/>
    </row>
    <row r="148" spans="1:20" s="115" customFormat="1" ht="13.5" customHeight="1">
      <c r="A148" s="1835">
        <v>2018</v>
      </c>
      <c r="B148" s="1826" t="s">
        <v>129</v>
      </c>
      <c r="C148" s="1836" t="s">
        <v>140</v>
      </c>
      <c r="D148" s="1826" t="s">
        <v>66</v>
      </c>
      <c r="E148" s="1837">
        <v>43177</v>
      </c>
      <c r="F148" s="1838" t="s">
        <v>301</v>
      </c>
      <c r="G148" s="1838">
        <v>5</v>
      </c>
      <c r="H148" s="1839" t="s">
        <v>302</v>
      </c>
      <c r="I148" s="1540"/>
      <c r="J148" s="114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</row>
    <row r="149" spans="1:20" s="115" customFormat="1" ht="13.5" customHeight="1">
      <c r="A149" s="1835">
        <v>2018</v>
      </c>
      <c r="B149" s="1826" t="s">
        <v>129</v>
      </c>
      <c r="C149" s="1836" t="s">
        <v>140</v>
      </c>
      <c r="D149" s="1826" t="s">
        <v>66</v>
      </c>
      <c r="E149" s="1837">
        <v>43177</v>
      </c>
      <c r="F149" s="1838" t="s">
        <v>303</v>
      </c>
      <c r="G149" s="1838">
        <v>5</v>
      </c>
      <c r="H149" s="1839" t="s">
        <v>304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835">
        <v>2018</v>
      </c>
      <c r="B150" s="1826" t="s">
        <v>129</v>
      </c>
      <c r="C150" s="1836" t="s">
        <v>140</v>
      </c>
      <c r="D150" s="1826" t="s">
        <v>70</v>
      </c>
      <c r="E150" s="1837">
        <v>43170</v>
      </c>
      <c r="F150" s="1838" t="s">
        <v>301</v>
      </c>
      <c r="G150" s="1838">
        <v>5</v>
      </c>
      <c r="H150" s="1839" t="s">
        <v>305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97" customFormat="1" ht="13.5" customHeight="1">
      <c r="A151" s="1835">
        <v>2018</v>
      </c>
      <c r="B151" s="1826"/>
      <c r="C151" s="1836"/>
      <c r="D151" s="1826"/>
      <c r="E151" s="1837"/>
      <c r="F151" s="1838"/>
      <c r="G151" s="1838">
        <f>SUM(G148:G150)</f>
        <v>15</v>
      </c>
      <c r="H151" s="1839"/>
      <c r="I151" s="1648"/>
      <c r="J151" s="196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</row>
    <row r="152" spans="1:20" ht="13.5" customHeight="1">
      <c r="A152" s="147">
        <v>2019</v>
      </c>
      <c r="B152" s="73" t="s">
        <v>129</v>
      </c>
      <c r="C152" s="148" t="s">
        <v>140</v>
      </c>
      <c r="D152" s="73" t="s">
        <v>66</v>
      </c>
      <c r="E152" s="1673">
        <v>43541</v>
      </c>
      <c r="F152" s="133" t="s">
        <v>303</v>
      </c>
      <c r="G152" s="133">
        <v>5</v>
      </c>
      <c r="H152" s="88" t="s">
        <v>304</v>
      </c>
      <c r="I152" s="1409"/>
      <c r="J152" s="93"/>
    </row>
    <row r="153" spans="1:20" ht="13.5" customHeight="1">
      <c r="A153" s="147">
        <v>2019</v>
      </c>
      <c r="C153" s="148"/>
      <c r="E153" s="1673"/>
      <c r="F153" s="133"/>
      <c r="G153" s="133">
        <f>SUM(G152)</f>
        <v>5</v>
      </c>
      <c r="I153" s="1409"/>
      <c r="J153" s="93"/>
    </row>
    <row r="154" spans="1:20" ht="13.5" customHeight="1">
      <c r="A154" s="1497">
        <v>2021</v>
      </c>
      <c r="B154" s="1494" t="s">
        <v>129</v>
      </c>
      <c r="C154" s="2221" t="s">
        <v>140</v>
      </c>
      <c r="D154" s="2222" t="s">
        <v>252</v>
      </c>
      <c r="E154" s="2223">
        <v>44262</v>
      </c>
      <c r="F154" s="2224" t="s">
        <v>5375</v>
      </c>
      <c r="G154" s="2224">
        <v>7</v>
      </c>
      <c r="H154" s="2225" t="s">
        <v>814</v>
      </c>
      <c r="I154" s="1409"/>
      <c r="J154" s="93"/>
    </row>
    <row r="155" spans="1:20" ht="13.5" customHeight="1">
      <c r="A155" s="1497">
        <v>2021</v>
      </c>
      <c r="B155" s="1457"/>
      <c r="C155" s="1498"/>
      <c r="D155" s="1457"/>
      <c r="E155" s="1684"/>
      <c r="F155" s="1458"/>
      <c r="G155" s="1458">
        <f>SUM(G154)</f>
        <v>7</v>
      </c>
      <c r="H155" s="1499"/>
      <c r="I155" s="1409"/>
      <c r="J155" s="93"/>
    </row>
    <row r="156" spans="1:20" ht="13.5" customHeight="1">
      <c r="A156" s="2181" t="s">
        <v>46</v>
      </c>
      <c r="B156" s="2175"/>
      <c r="C156" s="2182" t="s">
        <v>306</v>
      </c>
      <c r="D156" s="2175"/>
      <c r="E156" s="2177"/>
      <c r="F156" s="2179"/>
      <c r="G156" s="2179">
        <f>G151+G153+G155</f>
        <v>27</v>
      </c>
      <c r="H156" s="2180"/>
      <c r="I156" s="1409"/>
      <c r="J156" s="93"/>
    </row>
    <row r="157" spans="1:20" ht="13.5" customHeight="1">
      <c r="A157" s="147"/>
      <c r="C157" s="148"/>
      <c r="E157" s="1673"/>
      <c r="F157" s="133"/>
      <c r="G157" s="133"/>
      <c r="I157" s="1541"/>
      <c r="J157" s="93"/>
    </row>
    <row r="158" spans="1:20" s="115" customFormat="1">
      <c r="A158" s="1513">
        <v>2021</v>
      </c>
      <c r="B158" s="1515" t="s">
        <v>164</v>
      </c>
      <c r="C158" s="1515" t="s">
        <v>128</v>
      </c>
      <c r="D158" s="1515" t="s">
        <v>252</v>
      </c>
      <c r="E158" s="1686">
        <v>44262</v>
      </c>
      <c r="F158" s="1516" t="s">
        <v>5376</v>
      </c>
      <c r="G158" s="1516">
        <v>7</v>
      </c>
      <c r="H158" s="1515" t="s">
        <v>919</v>
      </c>
      <c r="I158" s="1541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</row>
    <row r="159" spans="1:20" s="115" customFormat="1">
      <c r="A159" s="1513">
        <v>2021</v>
      </c>
      <c r="B159" s="1515" t="s">
        <v>164</v>
      </c>
      <c r="C159" s="1515" t="s">
        <v>128</v>
      </c>
      <c r="D159" s="1515" t="s">
        <v>252</v>
      </c>
      <c r="E159" s="1686">
        <v>44262</v>
      </c>
      <c r="F159" s="1516" t="s">
        <v>5377</v>
      </c>
      <c r="G159" s="1516">
        <v>3</v>
      </c>
      <c r="H159" s="1515" t="s">
        <v>1421</v>
      </c>
      <c r="I159" s="1541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</row>
    <row r="160" spans="1:20" ht="13.5" customHeight="1">
      <c r="A160" s="1513">
        <v>2021</v>
      </c>
      <c r="B160" s="1515" t="s">
        <v>164</v>
      </c>
      <c r="C160" s="1515" t="s">
        <v>128</v>
      </c>
      <c r="D160" s="1515" t="s">
        <v>252</v>
      </c>
      <c r="E160" s="1686">
        <v>44262</v>
      </c>
      <c r="F160" s="1516" t="s">
        <v>5378</v>
      </c>
      <c r="G160" s="1516">
        <v>10</v>
      </c>
      <c r="H160" s="1515" t="s">
        <v>324</v>
      </c>
      <c r="I160" s="1541"/>
      <c r="J160" s="189"/>
    </row>
    <row r="161" spans="1:256">
      <c r="A161" s="1514">
        <v>2021</v>
      </c>
      <c r="B161" s="1515" t="s">
        <v>164</v>
      </c>
      <c r="C161" s="1515" t="s">
        <v>128</v>
      </c>
      <c r="D161" s="1515" t="s">
        <v>252</v>
      </c>
      <c r="E161" s="1686">
        <v>44262</v>
      </c>
      <c r="F161" s="1516" t="s">
        <v>5379</v>
      </c>
      <c r="G161" s="1516">
        <v>7</v>
      </c>
      <c r="H161" s="1515" t="s">
        <v>326</v>
      </c>
      <c r="I161" s="1541"/>
      <c r="J161" s="2"/>
      <c r="IV161" s="2"/>
    </row>
    <row r="162" spans="1:256">
      <c r="A162" s="1514">
        <v>2021</v>
      </c>
      <c r="B162" s="1515" t="s">
        <v>164</v>
      </c>
      <c r="C162" s="1515" t="s">
        <v>128</v>
      </c>
      <c r="D162" s="1515" t="s">
        <v>252</v>
      </c>
      <c r="E162" s="1686">
        <v>44262</v>
      </c>
      <c r="F162" s="1516" t="s">
        <v>5380</v>
      </c>
      <c r="G162" s="1516">
        <v>3</v>
      </c>
      <c r="H162" s="1515" t="s">
        <v>329</v>
      </c>
      <c r="I162" s="1541"/>
      <c r="J162" s="2"/>
      <c r="IV162" s="2"/>
    </row>
    <row r="163" spans="1:256">
      <c r="A163" s="1514">
        <v>2021</v>
      </c>
      <c r="B163" s="1515" t="s">
        <v>164</v>
      </c>
      <c r="C163" s="1515" t="s">
        <v>128</v>
      </c>
      <c r="D163" s="1515" t="s">
        <v>5683</v>
      </c>
      <c r="E163" s="1686">
        <v>44332</v>
      </c>
      <c r="F163" s="1516" t="s">
        <v>5743</v>
      </c>
      <c r="G163" s="1516">
        <v>3</v>
      </c>
      <c r="H163" s="1515" t="s">
        <v>5713</v>
      </c>
      <c r="I163" s="1541"/>
      <c r="J163" s="2"/>
      <c r="IV163" s="2"/>
    </row>
    <row r="164" spans="1:256">
      <c r="A164" s="1514">
        <v>2021</v>
      </c>
      <c r="B164" s="1506"/>
      <c r="C164" s="1506"/>
      <c r="D164" s="1506"/>
      <c r="E164" s="1687"/>
      <c r="F164" s="1713"/>
      <c r="G164" s="1517">
        <f>SUM(G158:G163)</f>
        <v>33</v>
      </c>
      <c r="H164" s="1640"/>
      <c r="I164" s="1541"/>
      <c r="J164" s="2"/>
      <c r="IV164" s="2"/>
    </row>
    <row r="165" spans="1:256">
      <c r="A165" s="1926">
        <v>2022</v>
      </c>
      <c r="B165" s="1927" t="s">
        <v>164</v>
      </c>
      <c r="C165" s="1927" t="s">
        <v>128</v>
      </c>
      <c r="D165" s="1927" t="s">
        <v>252</v>
      </c>
      <c r="E165" s="1928">
        <v>44626</v>
      </c>
      <c r="F165" s="1929" t="s">
        <v>5926</v>
      </c>
      <c r="G165" s="1930">
        <v>10</v>
      </c>
      <c r="H165" s="1931" t="s">
        <v>5835</v>
      </c>
      <c r="I165" s="1907"/>
      <c r="J165" s="2"/>
      <c r="IV165" s="2"/>
    </row>
    <row r="166" spans="1:256">
      <c r="A166" s="1926">
        <v>2022</v>
      </c>
      <c r="B166" s="1927" t="s">
        <v>164</v>
      </c>
      <c r="C166" s="1927" t="s">
        <v>128</v>
      </c>
      <c r="D166" s="1927" t="s">
        <v>252</v>
      </c>
      <c r="E166" s="1928">
        <v>44626</v>
      </c>
      <c r="F166" s="1929" t="s">
        <v>5927</v>
      </c>
      <c r="G166" s="1930">
        <v>7</v>
      </c>
      <c r="H166" s="1931" t="s">
        <v>5836</v>
      </c>
      <c r="I166" s="1907"/>
      <c r="J166" s="2"/>
      <c r="IV166" s="2"/>
    </row>
    <row r="167" spans="1:256">
      <c r="A167" s="1926">
        <v>2022</v>
      </c>
      <c r="B167" s="1927" t="s">
        <v>164</v>
      </c>
      <c r="C167" s="1927" t="s">
        <v>128</v>
      </c>
      <c r="D167" s="1927" t="s">
        <v>252</v>
      </c>
      <c r="E167" s="1928">
        <v>44626</v>
      </c>
      <c r="F167" s="1929" t="s">
        <v>5995</v>
      </c>
      <c r="G167" s="1930">
        <v>7</v>
      </c>
      <c r="H167" s="1931" t="s">
        <v>5906</v>
      </c>
      <c r="I167" s="1907"/>
      <c r="J167" s="2"/>
      <c r="IV167" s="2"/>
    </row>
    <row r="168" spans="1:256">
      <c r="A168" s="1926">
        <v>2022</v>
      </c>
      <c r="B168" s="1927" t="s">
        <v>164</v>
      </c>
      <c r="C168" s="1927" t="s">
        <v>128</v>
      </c>
      <c r="D168" s="1927" t="s">
        <v>252</v>
      </c>
      <c r="E168" s="1928">
        <v>44626</v>
      </c>
      <c r="F168" s="1929" t="s">
        <v>5996</v>
      </c>
      <c r="G168" s="1930">
        <v>3</v>
      </c>
      <c r="H168" s="1931" t="s">
        <v>5907</v>
      </c>
      <c r="I168" s="1908"/>
      <c r="J168" s="2"/>
      <c r="IV168" s="2"/>
    </row>
    <row r="169" spans="1:256">
      <c r="A169" s="1926">
        <v>2022</v>
      </c>
      <c r="B169" s="1927" t="s">
        <v>164</v>
      </c>
      <c r="C169" s="1927" t="s">
        <v>128</v>
      </c>
      <c r="D169" s="1927" t="s">
        <v>5469</v>
      </c>
      <c r="E169" s="1928">
        <v>44646</v>
      </c>
      <c r="F169" s="1929" t="s">
        <v>6025</v>
      </c>
      <c r="G169" s="1930">
        <v>5</v>
      </c>
      <c r="H169" s="1931" t="s">
        <v>352</v>
      </c>
      <c r="I169" s="1908"/>
      <c r="J169" s="2"/>
      <c r="IV169" s="2"/>
    </row>
    <row r="170" spans="1:256">
      <c r="A170" s="1926">
        <v>2022</v>
      </c>
      <c r="B170" s="1927" t="s">
        <v>164</v>
      </c>
      <c r="C170" s="1927" t="s">
        <v>128</v>
      </c>
      <c r="D170" s="1927" t="s">
        <v>5683</v>
      </c>
      <c r="E170" s="1928">
        <v>44703</v>
      </c>
      <c r="F170" s="1929" t="s">
        <v>6221</v>
      </c>
      <c r="G170" s="1930">
        <v>7</v>
      </c>
      <c r="H170" s="1931" t="s">
        <v>6107</v>
      </c>
      <c r="I170" s="1908"/>
      <c r="J170" s="2"/>
      <c r="IV170" s="2"/>
    </row>
    <row r="171" spans="1:256">
      <c r="A171" s="1926">
        <v>2022</v>
      </c>
      <c r="B171" s="1927" t="s">
        <v>164</v>
      </c>
      <c r="C171" s="1927" t="s">
        <v>128</v>
      </c>
      <c r="D171" s="1927" t="s">
        <v>5683</v>
      </c>
      <c r="E171" s="1928">
        <v>44703</v>
      </c>
      <c r="F171" s="1929" t="s">
        <v>6222</v>
      </c>
      <c r="G171" s="1930">
        <v>3</v>
      </c>
      <c r="H171" s="1931" t="s">
        <v>6108</v>
      </c>
      <c r="I171" s="1908" t="s">
        <v>5908</v>
      </c>
      <c r="J171" s="2"/>
      <c r="IV171" s="2"/>
    </row>
    <row r="172" spans="1:256">
      <c r="A172" s="1926">
        <v>2022</v>
      </c>
      <c r="B172" s="1927"/>
      <c r="C172" s="1927"/>
      <c r="D172" s="1927"/>
      <c r="E172" s="1928"/>
      <c r="F172" s="1929"/>
      <c r="G172" s="1930">
        <v>42</v>
      </c>
      <c r="H172" s="1931"/>
      <c r="I172" s="1907"/>
      <c r="J172" s="2"/>
      <c r="IV172" s="2"/>
    </row>
    <row r="173" spans="1:256" ht="13.5" customHeight="1">
      <c r="A173" s="2226" t="s">
        <v>46</v>
      </c>
      <c r="B173" s="2227"/>
      <c r="C173" s="2228" t="s">
        <v>330</v>
      </c>
      <c r="D173" s="2227"/>
      <c r="E173" s="2229"/>
      <c r="F173" s="2230"/>
      <c r="G173" s="2230">
        <v>75</v>
      </c>
      <c r="H173" s="2231"/>
      <c r="I173" s="1541"/>
      <c r="J173" s="93"/>
      <c r="IV173" s="2"/>
    </row>
    <row r="174" spans="1:256" ht="13.5" customHeight="1">
      <c r="A174" s="147"/>
      <c r="C174" s="148"/>
      <c r="E174" s="1673"/>
      <c r="F174" s="133"/>
      <c r="G174" s="133"/>
      <c r="I174" s="1409"/>
      <c r="J174" s="93"/>
      <c r="IV174" s="2"/>
    </row>
    <row r="175" spans="1:256" s="188" customFormat="1">
      <c r="A175" s="244">
        <v>2020</v>
      </c>
      <c r="B175" s="180" t="s">
        <v>164</v>
      </c>
      <c r="C175" s="181" t="s">
        <v>177</v>
      </c>
      <c r="D175" s="245" t="s">
        <v>55</v>
      </c>
      <c r="E175" s="1689">
        <v>43876</v>
      </c>
      <c r="F175" s="1714" t="s">
        <v>331</v>
      </c>
      <c r="G175" s="248">
        <v>5</v>
      </c>
      <c r="H175" s="1641" t="s">
        <v>332</v>
      </c>
      <c r="I175" s="1410"/>
      <c r="J175" s="250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IV175" s="186"/>
    </row>
    <row r="176" spans="1:256" s="188" customFormat="1" ht="13.5" customHeight="1">
      <c r="A176" s="177">
        <v>2020</v>
      </c>
      <c r="B176" s="180"/>
      <c r="C176" s="181"/>
      <c r="D176" s="180"/>
      <c r="E176" s="1682"/>
      <c r="F176" s="184"/>
      <c r="G176" s="184">
        <f>SUM(G175:G175)</f>
        <v>5</v>
      </c>
      <c r="H176" s="252"/>
      <c r="I176" s="1410"/>
      <c r="J176" s="187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IV176" s="186"/>
    </row>
    <row r="177" spans="1:256" s="188" customFormat="1" ht="13.5" customHeight="1">
      <c r="A177" s="1497">
        <v>2021</v>
      </c>
      <c r="B177" s="1457" t="s">
        <v>164</v>
      </c>
      <c r="C177" s="2232" t="s">
        <v>177</v>
      </c>
      <c r="D177" s="2208" t="s">
        <v>252</v>
      </c>
      <c r="E177" s="2209">
        <v>44262</v>
      </c>
      <c r="F177" s="2210" t="s">
        <v>5381</v>
      </c>
      <c r="G177" s="2210">
        <v>7</v>
      </c>
      <c r="H177" s="2211" t="s">
        <v>647</v>
      </c>
      <c r="I177" s="1410"/>
      <c r="J177" s="187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IV177" s="186"/>
    </row>
    <row r="178" spans="1:256" s="188" customFormat="1" ht="13.5" customHeight="1">
      <c r="A178" s="1497">
        <v>2021</v>
      </c>
      <c r="B178" s="1457" t="s">
        <v>164</v>
      </c>
      <c r="C178" s="2183" t="s">
        <v>177</v>
      </c>
      <c r="D178" s="2037" t="s">
        <v>5683</v>
      </c>
      <c r="E178" s="2038">
        <v>44332</v>
      </c>
      <c r="F178" s="2039" t="s">
        <v>5716</v>
      </c>
      <c r="G178" s="2039">
        <v>3</v>
      </c>
      <c r="H178" s="2047" t="s">
        <v>5684</v>
      </c>
      <c r="I178" s="1410"/>
      <c r="J178" s="187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IV178" s="186"/>
    </row>
    <row r="179" spans="1:256" s="188" customFormat="1" ht="13.5" customHeight="1">
      <c r="A179" s="1497">
        <v>2021</v>
      </c>
      <c r="B179" s="1457"/>
      <c r="C179" s="2233"/>
      <c r="D179" s="2234"/>
      <c r="E179" s="2235"/>
      <c r="F179" s="2236"/>
      <c r="G179" s="2236">
        <v>10</v>
      </c>
      <c r="H179" s="2237"/>
      <c r="I179" s="1410"/>
      <c r="J179" s="187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IV179" s="186"/>
    </row>
    <row r="180" spans="1:256" s="188" customFormat="1" ht="13.5" customHeight="1">
      <c r="A180" s="1833">
        <v>2022</v>
      </c>
      <c r="B180" s="1827" t="s">
        <v>164</v>
      </c>
      <c r="C180" s="1877" t="s">
        <v>177</v>
      </c>
      <c r="D180" s="1827" t="s">
        <v>252</v>
      </c>
      <c r="E180" s="1829">
        <v>44626</v>
      </c>
      <c r="F180" s="1831" t="s">
        <v>5932</v>
      </c>
      <c r="G180" s="1831">
        <v>10</v>
      </c>
      <c r="H180" s="1832" t="s">
        <v>5841</v>
      </c>
      <c r="I180" s="1891"/>
      <c r="J180" s="187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IV180" s="186"/>
    </row>
    <row r="181" spans="1:256" s="188" customFormat="1" ht="13.5" customHeight="1">
      <c r="A181" s="1833">
        <v>2022</v>
      </c>
      <c r="B181" s="1827" t="s">
        <v>164</v>
      </c>
      <c r="C181" s="1877" t="s">
        <v>177</v>
      </c>
      <c r="D181" s="1827" t="s">
        <v>252</v>
      </c>
      <c r="E181" s="1829">
        <v>44626</v>
      </c>
      <c r="F181" s="1831" t="s">
        <v>5956</v>
      </c>
      <c r="G181" s="1831">
        <v>10</v>
      </c>
      <c r="H181" s="1832" t="s">
        <v>5865</v>
      </c>
      <c r="I181" s="1891"/>
      <c r="J181" s="187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IV181" s="186"/>
    </row>
    <row r="182" spans="1:256" s="188" customFormat="1" ht="13.5" customHeight="1">
      <c r="A182" s="1833">
        <v>2022</v>
      </c>
      <c r="B182" s="1827" t="s">
        <v>164</v>
      </c>
      <c r="C182" s="1877" t="s">
        <v>177</v>
      </c>
      <c r="D182" s="1827" t="s">
        <v>252</v>
      </c>
      <c r="E182" s="1829">
        <v>44626</v>
      </c>
      <c r="F182" s="1831" t="s">
        <v>5957</v>
      </c>
      <c r="G182" s="1831">
        <v>3</v>
      </c>
      <c r="H182" s="1832" t="s">
        <v>5866</v>
      </c>
      <c r="I182" s="1891"/>
      <c r="J182" s="187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IV182" s="186"/>
    </row>
    <row r="183" spans="1:256" s="188" customFormat="1" ht="13.5" customHeight="1">
      <c r="A183" s="1833">
        <v>2022</v>
      </c>
      <c r="B183" s="1827" t="s">
        <v>164</v>
      </c>
      <c r="C183" s="1877" t="s">
        <v>177</v>
      </c>
      <c r="D183" s="1827" t="s">
        <v>252</v>
      </c>
      <c r="E183" s="1829">
        <v>44626</v>
      </c>
      <c r="F183" s="1831" t="s">
        <v>5999</v>
      </c>
      <c r="G183" s="1831">
        <v>3</v>
      </c>
      <c r="H183" s="1832" t="s">
        <v>5909</v>
      </c>
      <c r="I183" s="1891"/>
      <c r="J183" s="187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IV183" s="186"/>
    </row>
    <row r="184" spans="1:256" s="188" customFormat="1" ht="13.5" customHeight="1">
      <c r="A184" s="1833">
        <v>2022</v>
      </c>
      <c r="B184" s="1827" t="s">
        <v>164</v>
      </c>
      <c r="C184" s="1877" t="s">
        <v>177</v>
      </c>
      <c r="D184" s="1827" t="s">
        <v>277</v>
      </c>
      <c r="E184" s="1829">
        <v>44815</v>
      </c>
      <c r="F184" s="1831" t="s">
        <v>6337</v>
      </c>
      <c r="G184" s="1831">
        <v>7</v>
      </c>
      <c r="H184" s="1832" t="s">
        <v>269</v>
      </c>
      <c r="I184" s="1891"/>
      <c r="J184" s="187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IV184" s="186"/>
    </row>
    <row r="185" spans="1:256" s="188" customFormat="1" ht="13.5" customHeight="1">
      <c r="A185" s="1833">
        <v>2022</v>
      </c>
      <c r="B185" s="1827" t="s">
        <v>164</v>
      </c>
      <c r="C185" s="1877" t="s">
        <v>177</v>
      </c>
      <c r="D185" s="1827" t="s">
        <v>6349</v>
      </c>
      <c r="E185" s="1829">
        <v>44857</v>
      </c>
      <c r="F185" s="1831" t="s">
        <v>6351</v>
      </c>
      <c r="G185" s="1831">
        <v>0</v>
      </c>
      <c r="H185" s="1832" t="s">
        <v>354</v>
      </c>
      <c r="I185" s="1857" t="s">
        <v>234</v>
      </c>
      <c r="J185" s="187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IV185" s="186"/>
    </row>
    <row r="186" spans="1:256" s="188" customFormat="1" ht="13.5" customHeight="1">
      <c r="A186" s="1833">
        <v>2022</v>
      </c>
      <c r="B186" s="1827" t="s">
        <v>164</v>
      </c>
      <c r="C186" s="1877" t="s">
        <v>177</v>
      </c>
      <c r="D186" s="1827" t="s">
        <v>6349</v>
      </c>
      <c r="E186" s="1829">
        <v>44857</v>
      </c>
      <c r="F186" s="1831" t="s">
        <v>6352</v>
      </c>
      <c r="G186" s="1831">
        <v>0</v>
      </c>
      <c r="H186" s="1832" t="s">
        <v>352</v>
      </c>
      <c r="I186" s="1857" t="s">
        <v>234</v>
      </c>
      <c r="J186" s="187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IV186" s="186"/>
    </row>
    <row r="187" spans="1:256" s="188" customFormat="1" ht="13.5" customHeight="1">
      <c r="A187" s="1833">
        <v>2022</v>
      </c>
      <c r="B187" s="1827" t="s">
        <v>164</v>
      </c>
      <c r="C187" s="1877" t="s">
        <v>177</v>
      </c>
      <c r="D187" s="1827" t="s">
        <v>6349</v>
      </c>
      <c r="E187" s="1829">
        <v>44857</v>
      </c>
      <c r="F187" s="1831" t="s">
        <v>6353</v>
      </c>
      <c r="G187" s="1831">
        <v>0</v>
      </c>
      <c r="H187" s="1832" t="s">
        <v>414</v>
      </c>
      <c r="I187" s="1857" t="s">
        <v>234</v>
      </c>
      <c r="J187" s="187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IV187" s="186"/>
    </row>
    <row r="188" spans="1:256" s="188" customFormat="1" ht="13.5" customHeight="1">
      <c r="A188" s="1833">
        <v>2022</v>
      </c>
      <c r="B188" s="1827"/>
      <c r="C188" s="1877"/>
      <c r="D188" s="1827"/>
      <c r="E188" s="1829"/>
      <c r="F188" s="1831"/>
      <c r="G188" s="1831">
        <v>33</v>
      </c>
      <c r="H188" s="1832"/>
      <c r="I188" s="1891"/>
      <c r="J188" s="187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IV188" s="186"/>
    </row>
    <row r="189" spans="1:256" ht="13.5" customHeight="1">
      <c r="A189" s="2181" t="s">
        <v>46</v>
      </c>
      <c r="B189" s="2175"/>
      <c r="C189" s="2182" t="s">
        <v>333</v>
      </c>
      <c r="D189" s="2175"/>
      <c r="E189" s="2177"/>
      <c r="F189" s="2179"/>
      <c r="G189" s="2179">
        <v>48</v>
      </c>
      <c r="H189" s="2180"/>
      <c r="I189" s="1409"/>
      <c r="J189" s="93"/>
      <c r="IV189" s="2"/>
    </row>
    <row r="190" spans="1:256" ht="13.5" customHeight="1">
      <c r="A190" s="147"/>
      <c r="C190" s="148"/>
      <c r="E190" s="1673"/>
      <c r="F190" s="133"/>
      <c r="G190" s="133"/>
      <c r="I190" s="1409"/>
      <c r="J190" s="93"/>
      <c r="IV190" s="2"/>
    </row>
    <row r="191" spans="1:256" ht="13.5" customHeight="1">
      <c r="A191" s="177">
        <v>2020</v>
      </c>
      <c r="B191" s="180" t="s">
        <v>91</v>
      </c>
      <c r="C191" s="2238" t="s">
        <v>113</v>
      </c>
      <c r="D191" s="2239" t="s">
        <v>252</v>
      </c>
      <c r="E191" s="2240">
        <v>43891</v>
      </c>
      <c r="F191" s="2241" t="s">
        <v>334</v>
      </c>
      <c r="G191" s="2242">
        <v>10</v>
      </c>
      <c r="H191" s="2243" t="s">
        <v>335</v>
      </c>
      <c r="I191" s="1409"/>
      <c r="J191" s="2"/>
      <c r="IV191" s="2"/>
    </row>
    <row r="192" spans="1:256" ht="13.5" customHeight="1">
      <c r="A192" s="177">
        <v>2020</v>
      </c>
      <c r="B192" s="180"/>
      <c r="C192" s="2244"/>
      <c r="D192" s="2245"/>
      <c r="E192" s="2246"/>
      <c r="F192" s="2247"/>
      <c r="G192" s="2248">
        <f>SUM(G191:G191)</f>
        <v>10</v>
      </c>
      <c r="H192" s="2249"/>
      <c r="I192" s="1409"/>
      <c r="J192" s="2"/>
      <c r="IV192" s="2"/>
    </row>
    <row r="193" spans="1:256" ht="13.5" customHeight="1">
      <c r="A193" s="2174" t="s">
        <v>46</v>
      </c>
      <c r="B193" s="2175"/>
      <c r="C193" s="2175" t="s">
        <v>336</v>
      </c>
      <c r="D193" s="2176"/>
      <c r="E193" s="2177"/>
      <c r="F193" s="2178"/>
      <c r="G193" s="2179">
        <f>G192</f>
        <v>10</v>
      </c>
      <c r="H193" s="2180"/>
      <c r="I193" s="1409"/>
      <c r="J193" s="93"/>
      <c r="IV193" s="2"/>
    </row>
    <row r="194" spans="1:256" ht="13.5" customHeight="1">
      <c r="A194" s="104"/>
      <c r="D194" s="131"/>
      <c r="E194" s="1673"/>
      <c r="F194" s="87"/>
      <c r="G194" s="133"/>
      <c r="I194" s="1409"/>
      <c r="J194" s="93"/>
      <c r="IV194" s="2"/>
    </row>
    <row r="195" spans="1:256" ht="13.5" customHeight="1">
      <c r="A195" s="1884">
        <v>2018</v>
      </c>
      <c r="B195" s="1826" t="s">
        <v>91</v>
      </c>
      <c r="C195" s="1826" t="s">
        <v>194</v>
      </c>
      <c r="D195" s="1844" t="s">
        <v>5785</v>
      </c>
      <c r="E195" s="1837">
        <v>43408</v>
      </c>
      <c r="F195" s="1842" t="s">
        <v>5787</v>
      </c>
      <c r="G195" s="1838">
        <v>5</v>
      </c>
      <c r="H195" s="1839" t="s">
        <v>236</v>
      </c>
      <c r="I195" s="1857"/>
      <c r="J195" s="93"/>
      <c r="IV195" s="2"/>
    </row>
    <row r="196" spans="1:256" ht="13.5" customHeight="1">
      <c r="A196" s="1884">
        <v>2018</v>
      </c>
      <c r="B196" s="1826" t="s">
        <v>91</v>
      </c>
      <c r="C196" s="1826" t="s">
        <v>194</v>
      </c>
      <c r="D196" s="1844" t="s">
        <v>5785</v>
      </c>
      <c r="E196" s="1837">
        <v>43408</v>
      </c>
      <c r="F196" s="1842" t="s">
        <v>5787</v>
      </c>
      <c r="G196" s="1838">
        <v>5</v>
      </c>
      <c r="H196" s="1839" t="s">
        <v>273</v>
      </c>
      <c r="I196" s="1857"/>
      <c r="J196" s="93"/>
      <c r="IV196" s="2"/>
    </row>
    <row r="197" spans="1:256" ht="13.5" customHeight="1">
      <c r="A197" s="1884">
        <v>2018</v>
      </c>
      <c r="B197" s="1826"/>
      <c r="C197" s="1826"/>
      <c r="D197" s="1844"/>
      <c r="E197" s="1837"/>
      <c r="F197" s="1842"/>
      <c r="G197" s="1838">
        <v>10</v>
      </c>
      <c r="H197" s="1839"/>
      <c r="I197" s="1857"/>
      <c r="J197" s="93"/>
      <c r="IV197" s="2"/>
    </row>
    <row r="198" spans="1:256" ht="13.5" customHeight="1">
      <c r="A198" s="84">
        <v>2019</v>
      </c>
      <c r="B198" s="73" t="s">
        <v>91</v>
      </c>
      <c r="C198" s="73" t="s">
        <v>194</v>
      </c>
      <c r="D198" s="131" t="s">
        <v>277</v>
      </c>
      <c r="E198" s="1673">
        <v>43716</v>
      </c>
      <c r="F198" s="87" t="s">
        <v>5788</v>
      </c>
      <c r="G198" s="133">
        <v>3</v>
      </c>
      <c r="H198" s="88" t="s">
        <v>5786</v>
      </c>
      <c r="I198" s="1857"/>
      <c r="J198" s="93"/>
      <c r="IV198" s="2"/>
    </row>
    <row r="199" spans="1:256" ht="13.5" customHeight="1">
      <c r="A199" s="84">
        <v>2019</v>
      </c>
      <c r="D199" s="131"/>
      <c r="E199" s="1673"/>
      <c r="F199" s="87"/>
      <c r="G199" s="133">
        <v>3</v>
      </c>
      <c r="I199" s="1857"/>
      <c r="J199" s="93"/>
      <c r="IV199" s="2"/>
    </row>
    <row r="200" spans="1:256">
      <c r="A200" s="1859">
        <v>2020</v>
      </c>
      <c r="B200" s="1860" t="s">
        <v>164</v>
      </c>
      <c r="C200" s="1860" t="s">
        <v>194</v>
      </c>
      <c r="D200" s="1860"/>
      <c r="E200" s="1862"/>
      <c r="F200" s="1863"/>
      <c r="G200" s="1859">
        <v>0</v>
      </c>
      <c r="I200" s="1857"/>
    </row>
    <row r="201" spans="1:256">
      <c r="A201" s="1859">
        <v>2020</v>
      </c>
      <c r="B201" s="1860"/>
      <c r="C201" s="1860"/>
      <c r="D201" s="1860"/>
      <c r="E201" s="1862"/>
      <c r="F201" s="1863"/>
      <c r="G201" s="1859">
        <v>0</v>
      </c>
      <c r="I201" s="1857"/>
    </row>
    <row r="202" spans="1:256">
      <c r="A202" s="2181" t="s">
        <v>46</v>
      </c>
      <c r="B202" s="2175"/>
      <c r="C202" s="2182" t="s">
        <v>340</v>
      </c>
      <c r="D202" s="2175"/>
      <c r="E202" s="2177"/>
      <c r="F202" s="2179"/>
      <c r="G202" s="2179">
        <v>13</v>
      </c>
      <c r="H202" s="2180"/>
      <c r="I202" s="1409"/>
      <c r="J202" s="93"/>
    </row>
    <row r="203" spans="1:256">
      <c r="A203" s="178"/>
      <c r="B203" s="154"/>
      <c r="C203" s="155"/>
      <c r="D203" s="154"/>
      <c r="E203" s="1677"/>
      <c r="F203" s="153"/>
      <c r="G203" s="153"/>
      <c r="H203" s="157"/>
      <c r="I203" s="1409"/>
      <c r="J203" s="93"/>
    </row>
    <row r="204" spans="1:256" s="115" customFormat="1">
      <c r="A204" s="1835">
        <v>2018</v>
      </c>
      <c r="B204" s="1826" t="s">
        <v>129</v>
      </c>
      <c r="C204" s="1826" t="s">
        <v>139</v>
      </c>
      <c r="D204" s="1826" t="s">
        <v>81</v>
      </c>
      <c r="E204" s="1837">
        <v>43133</v>
      </c>
      <c r="F204" s="1845" t="s">
        <v>341</v>
      </c>
      <c r="G204" s="1838">
        <v>10</v>
      </c>
      <c r="H204" s="1839" t="s">
        <v>342</v>
      </c>
      <c r="I204" s="1540"/>
      <c r="J204" s="114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</row>
    <row r="205" spans="1:256" s="115" customFormat="1">
      <c r="A205" s="1835">
        <v>2018</v>
      </c>
      <c r="B205" s="1826" t="s">
        <v>129</v>
      </c>
      <c r="C205" s="1826" t="s">
        <v>139</v>
      </c>
      <c r="D205" s="1826" t="s">
        <v>222</v>
      </c>
      <c r="E205" s="1837">
        <v>43163</v>
      </c>
      <c r="F205" s="1845" t="s">
        <v>343</v>
      </c>
      <c r="G205" s="1838">
        <v>3</v>
      </c>
      <c r="H205" s="1839" t="s">
        <v>344</v>
      </c>
      <c r="I205" s="1540"/>
      <c r="J205" s="114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</row>
    <row r="206" spans="1:256" s="115" customFormat="1">
      <c r="A206" s="1835">
        <v>2018</v>
      </c>
      <c r="B206" s="1826" t="s">
        <v>129</v>
      </c>
      <c r="C206" s="1826" t="s">
        <v>139</v>
      </c>
      <c r="D206" s="1826" t="s">
        <v>222</v>
      </c>
      <c r="E206" s="1837">
        <v>43163</v>
      </c>
      <c r="F206" s="1845" t="s">
        <v>341</v>
      </c>
      <c r="G206" s="1838">
        <v>3</v>
      </c>
      <c r="H206" s="1839" t="s">
        <v>345</v>
      </c>
      <c r="I206" s="1540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s="115" customFormat="1">
      <c r="A207" s="1835">
        <v>2018</v>
      </c>
      <c r="B207" s="1826" t="s">
        <v>129</v>
      </c>
      <c r="C207" s="1826" t="s">
        <v>139</v>
      </c>
      <c r="D207" s="1826" t="s">
        <v>346</v>
      </c>
      <c r="E207" s="1837">
        <v>43219</v>
      </c>
      <c r="F207" s="1845" t="s">
        <v>347</v>
      </c>
      <c r="G207" s="1838">
        <v>0</v>
      </c>
      <c r="H207" s="1839" t="s">
        <v>304</v>
      </c>
      <c r="I207" s="1409" t="s">
        <v>234</v>
      </c>
      <c r="J207" s="114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</row>
    <row r="208" spans="1:256" s="115" customFormat="1">
      <c r="A208" s="1835">
        <v>2018</v>
      </c>
      <c r="B208" s="1826" t="s">
        <v>129</v>
      </c>
      <c r="C208" s="1826" t="s">
        <v>139</v>
      </c>
      <c r="D208" s="1826" t="s">
        <v>112</v>
      </c>
      <c r="E208" s="1837">
        <v>43422</v>
      </c>
      <c r="F208" s="1845" t="s">
        <v>348</v>
      </c>
      <c r="G208" s="1838">
        <v>0</v>
      </c>
      <c r="H208" s="1839" t="s">
        <v>304</v>
      </c>
      <c r="I208" s="1409" t="s">
        <v>234</v>
      </c>
      <c r="J208" s="114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</row>
    <row r="209" spans="1:20">
      <c r="A209" s="1835">
        <v>2018</v>
      </c>
      <c r="B209" s="1826"/>
      <c r="C209" s="1826"/>
      <c r="D209" s="1826"/>
      <c r="E209" s="1837"/>
      <c r="F209" s="1845"/>
      <c r="G209" s="1838">
        <f>SUM(G204:G208)</f>
        <v>16</v>
      </c>
      <c r="H209" s="1839"/>
      <c r="I209" s="1649"/>
      <c r="J209" s="262"/>
    </row>
    <row r="210" spans="1:20">
      <c r="A210" s="147">
        <v>2019</v>
      </c>
      <c r="B210" s="73" t="s">
        <v>129</v>
      </c>
      <c r="C210" s="73" t="s">
        <v>139</v>
      </c>
      <c r="D210" s="73" t="s">
        <v>112</v>
      </c>
      <c r="E210" s="1673">
        <v>43786</v>
      </c>
      <c r="F210" s="1657" t="s">
        <v>349</v>
      </c>
      <c r="G210" s="133">
        <v>5</v>
      </c>
      <c r="H210" s="88" t="s">
        <v>295</v>
      </c>
      <c r="I210" s="1649"/>
      <c r="J210" s="262"/>
    </row>
    <row r="211" spans="1:20">
      <c r="A211" s="147">
        <v>2019</v>
      </c>
      <c r="E211" s="1673"/>
      <c r="F211" s="1657"/>
      <c r="G211" s="133">
        <f>SUM(G210)</f>
        <v>5</v>
      </c>
      <c r="I211" s="1649"/>
      <c r="J211" s="262"/>
    </row>
    <row r="212" spans="1:20">
      <c r="A212" s="2181" t="s">
        <v>46</v>
      </c>
      <c r="B212" s="2175"/>
      <c r="C212" s="2175" t="s">
        <v>350</v>
      </c>
      <c r="D212" s="2175"/>
      <c r="E212" s="2177"/>
      <c r="F212" s="2250"/>
      <c r="G212" s="2178">
        <f>G209+G211</f>
        <v>21</v>
      </c>
      <c r="H212" s="2180"/>
      <c r="I212" s="1409"/>
      <c r="J212" s="93"/>
    </row>
    <row r="213" spans="1:20">
      <c r="A213" s="147"/>
      <c r="E213" s="1673"/>
      <c r="F213" s="1657"/>
      <c r="I213" s="1409"/>
      <c r="J213" s="93"/>
    </row>
    <row r="214" spans="1:20" s="115" customFormat="1">
      <c r="A214" s="1835">
        <v>2018</v>
      </c>
      <c r="B214" s="1826" t="s">
        <v>164</v>
      </c>
      <c r="C214" s="1826" t="s">
        <v>199</v>
      </c>
      <c r="D214" s="1826" t="s">
        <v>346</v>
      </c>
      <c r="E214" s="1837">
        <v>43219</v>
      </c>
      <c r="F214" s="1845" t="s">
        <v>351</v>
      </c>
      <c r="G214" s="1838">
        <v>5</v>
      </c>
      <c r="H214" s="1839" t="s">
        <v>352</v>
      </c>
      <c r="I214" s="1540"/>
      <c r="J214" s="114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</row>
    <row r="215" spans="1:20" s="115" customFormat="1">
      <c r="A215" s="1835">
        <v>2018</v>
      </c>
      <c r="B215" s="1826" t="s">
        <v>164</v>
      </c>
      <c r="C215" s="1826" t="s">
        <v>199</v>
      </c>
      <c r="D215" s="1826" t="s">
        <v>346</v>
      </c>
      <c r="E215" s="1837">
        <v>43219</v>
      </c>
      <c r="F215" s="1845" t="s">
        <v>353</v>
      </c>
      <c r="G215" s="1838">
        <v>0</v>
      </c>
      <c r="H215" s="1839" t="s">
        <v>354</v>
      </c>
      <c r="I215" s="1409" t="s">
        <v>234</v>
      </c>
      <c r="J215" s="114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</row>
    <row r="216" spans="1:20">
      <c r="A216" s="1835">
        <v>2018</v>
      </c>
      <c r="B216" s="1826"/>
      <c r="C216" s="1826"/>
      <c r="D216" s="1826"/>
      <c r="E216" s="1837"/>
      <c r="F216" s="1845"/>
      <c r="G216" s="1838">
        <f>SUM(G214:G215)</f>
        <v>5</v>
      </c>
      <c r="H216" s="1839"/>
      <c r="I216" s="1649"/>
      <c r="J216" s="262"/>
    </row>
    <row r="217" spans="1:20">
      <c r="A217" s="137">
        <v>2019</v>
      </c>
      <c r="B217" s="138" t="s">
        <v>164</v>
      </c>
      <c r="C217" s="138" t="s">
        <v>5883</v>
      </c>
      <c r="D217" s="138" t="s">
        <v>227</v>
      </c>
      <c r="E217" s="1674">
        <v>43604</v>
      </c>
      <c r="F217" s="1656" t="s">
        <v>356</v>
      </c>
      <c r="G217" s="141">
        <v>3</v>
      </c>
      <c r="H217" s="1561" t="s">
        <v>357</v>
      </c>
      <c r="I217" s="1409"/>
      <c r="J217" s="2"/>
    </row>
    <row r="218" spans="1:20">
      <c r="A218" s="137">
        <v>2019</v>
      </c>
      <c r="B218" s="143"/>
      <c r="C218" s="143"/>
      <c r="D218" s="138"/>
      <c r="E218" s="1674"/>
      <c r="F218" s="1656"/>
      <c r="G218" s="141">
        <f>SUM(G217)</f>
        <v>3</v>
      </c>
      <c r="H218" s="1561"/>
      <c r="I218" s="1409"/>
      <c r="J218" s="2"/>
    </row>
    <row r="219" spans="1:20">
      <c r="A219" s="1919">
        <v>2022</v>
      </c>
      <c r="B219" s="1920" t="s">
        <v>164</v>
      </c>
      <c r="C219" s="1920" t="s">
        <v>5883</v>
      </c>
      <c r="D219" s="1920" t="s">
        <v>252</v>
      </c>
      <c r="E219" s="1921">
        <v>44626</v>
      </c>
      <c r="F219" s="1922" t="s">
        <v>5974</v>
      </c>
      <c r="G219" s="1923">
        <v>7</v>
      </c>
      <c r="H219" s="1924" t="s">
        <v>5884</v>
      </c>
      <c r="I219" s="1857"/>
      <c r="J219" s="2"/>
    </row>
    <row r="220" spans="1:20">
      <c r="A220" s="1919">
        <v>2022</v>
      </c>
      <c r="B220" s="1920"/>
      <c r="C220" s="1920"/>
      <c r="D220" s="1920"/>
      <c r="E220" s="1921"/>
      <c r="F220" s="1922"/>
      <c r="G220" s="1923">
        <v>7</v>
      </c>
      <c r="H220" s="1924"/>
      <c r="I220" s="1857"/>
      <c r="J220" s="2"/>
    </row>
    <row r="221" spans="1:20">
      <c r="A221" s="2174" t="s">
        <v>46</v>
      </c>
      <c r="B221" s="2175"/>
      <c r="C221" s="2175" t="s">
        <v>358</v>
      </c>
      <c r="D221" s="2176"/>
      <c r="E221" s="2177"/>
      <c r="F221" s="2178"/>
      <c r="G221" s="2179">
        <v>15</v>
      </c>
      <c r="H221" s="2180"/>
      <c r="I221" s="1409"/>
      <c r="J221" s="93"/>
    </row>
    <row r="222" spans="1:20">
      <c r="A222" s="147"/>
      <c r="C222" s="148"/>
      <c r="E222" s="1673"/>
      <c r="F222" s="133"/>
      <c r="G222" s="133"/>
      <c r="I222" s="1409"/>
      <c r="J222" s="93"/>
    </row>
    <row r="223" spans="1:20" s="115" customFormat="1">
      <c r="A223" s="1835">
        <v>2018</v>
      </c>
      <c r="B223" s="1826" t="s">
        <v>91</v>
      </c>
      <c r="C223" s="1826" t="s">
        <v>110</v>
      </c>
      <c r="D223" s="1826" t="s">
        <v>64</v>
      </c>
      <c r="E223" s="1837">
        <v>43169</v>
      </c>
      <c r="F223" s="1838" t="s">
        <v>366</v>
      </c>
      <c r="G223" s="1838">
        <v>5</v>
      </c>
      <c r="H223" s="1839" t="s">
        <v>244</v>
      </c>
      <c r="I223" s="1540"/>
      <c r="J223" s="114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0" s="115" customFormat="1">
      <c r="A224" s="1835">
        <v>2018</v>
      </c>
      <c r="B224" s="1826" t="s">
        <v>91</v>
      </c>
      <c r="C224" s="1826" t="s">
        <v>110</v>
      </c>
      <c r="D224" s="1826" t="s">
        <v>222</v>
      </c>
      <c r="E224" s="1837">
        <v>43163</v>
      </c>
      <c r="F224" s="1838" t="s">
        <v>360</v>
      </c>
      <c r="G224" s="1838">
        <v>3</v>
      </c>
      <c r="H224" s="1839" t="s">
        <v>361</v>
      </c>
      <c r="I224" s="1540"/>
      <c r="J224" s="114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</row>
    <row r="225" spans="1:20" s="115" customFormat="1">
      <c r="A225" s="1835">
        <v>2018</v>
      </c>
      <c r="B225" s="1826" t="s">
        <v>91</v>
      </c>
      <c r="C225" s="1826" t="s">
        <v>110</v>
      </c>
      <c r="D225" s="1826" t="s">
        <v>222</v>
      </c>
      <c r="E225" s="1837">
        <v>43164</v>
      </c>
      <c r="F225" s="1838" t="s">
        <v>362</v>
      </c>
      <c r="G225" s="1838">
        <v>10</v>
      </c>
      <c r="H225" s="1839" t="s">
        <v>363</v>
      </c>
      <c r="I225" s="1540"/>
      <c r="J225" s="114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</row>
    <row r="226" spans="1:20" s="115" customFormat="1">
      <c r="A226" s="1835">
        <v>2018</v>
      </c>
      <c r="B226" s="1826" t="s">
        <v>91</v>
      </c>
      <c r="C226" s="1826" t="s">
        <v>110</v>
      </c>
      <c r="D226" s="1826" t="s">
        <v>222</v>
      </c>
      <c r="E226" s="1837">
        <v>43165</v>
      </c>
      <c r="F226" s="1838" t="s">
        <v>364</v>
      </c>
      <c r="G226" s="1838">
        <v>7</v>
      </c>
      <c r="H226" s="1839" t="s">
        <v>365</v>
      </c>
      <c r="I226" s="1540"/>
      <c r="J226" s="114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</row>
    <row r="227" spans="1:20" s="115" customFormat="1">
      <c r="A227" s="1835">
        <v>2018</v>
      </c>
      <c r="B227" s="1826" t="s">
        <v>91</v>
      </c>
      <c r="C227" s="1826" t="s">
        <v>110</v>
      </c>
      <c r="D227" s="1826" t="s">
        <v>227</v>
      </c>
      <c r="E227" s="1837">
        <v>43240</v>
      </c>
      <c r="F227" s="1845" t="s">
        <v>366</v>
      </c>
      <c r="G227" s="1838">
        <v>3</v>
      </c>
      <c r="H227" s="1839" t="s">
        <v>367</v>
      </c>
      <c r="I227" s="1540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</row>
    <row r="228" spans="1:20" s="115" customFormat="1">
      <c r="A228" s="1835">
        <v>2018</v>
      </c>
      <c r="B228" s="1826" t="s">
        <v>91</v>
      </c>
      <c r="C228" s="1826" t="s">
        <v>110</v>
      </c>
      <c r="D228" s="1826" t="s">
        <v>227</v>
      </c>
      <c r="E228" s="1837">
        <v>43240</v>
      </c>
      <c r="F228" s="1845" t="s">
        <v>368</v>
      </c>
      <c r="G228" s="1838">
        <v>7</v>
      </c>
      <c r="H228" s="1839" t="s">
        <v>369</v>
      </c>
      <c r="I228" s="1540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</row>
    <row r="229" spans="1:20" s="115" customFormat="1">
      <c r="A229" s="1835">
        <v>2018</v>
      </c>
      <c r="B229" s="1826" t="s">
        <v>91</v>
      </c>
      <c r="C229" s="1826" t="s">
        <v>110</v>
      </c>
      <c r="D229" s="1826" t="s">
        <v>370</v>
      </c>
      <c r="E229" s="1837">
        <v>43247</v>
      </c>
      <c r="F229" s="1838" t="s">
        <v>371</v>
      </c>
      <c r="G229" s="1838">
        <v>10</v>
      </c>
      <c r="H229" s="1839" t="s">
        <v>372</v>
      </c>
      <c r="I229" s="1540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</row>
    <row r="230" spans="1:20">
      <c r="A230" s="1835">
        <v>2018</v>
      </c>
      <c r="B230" s="1826" t="s">
        <v>91</v>
      </c>
      <c r="C230" s="1841" t="s">
        <v>110</v>
      </c>
      <c r="D230" s="1826" t="s">
        <v>265</v>
      </c>
      <c r="E230" s="1837">
        <v>43352</v>
      </c>
      <c r="F230" s="1838" t="s">
        <v>373</v>
      </c>
      <c r="G230" s="1842">
        <v>10</v>
      </c>
      <c r="H230" s="1839" t="s">
        <v>374</v>
      </c>
      <c r="I230" s="1409"/>
      <c r="J230" s="2"/>
    </row>
    <row r="231" spans="1:20" s="115" customFormat="1">
      <c r="A231" s="1835">
        <v>2018</v>
      </c>
      <c r="B231" s="1826"/>
      <c r="C231" s="1826"/>
      <c r="D231" s="1826"/>
      <c r="E231" s="1837"/>
      <c r="F231" s="1838"/>
      <c r="G231" s="1838">
        <f>SUM(G223:G230)</f>
        <v>55</v>
      </c>
      <c r="H231" s="1839"/>
      <c r="I231" s="1540"/>
      <c r="J231" s="114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</row>
    <row r="232" spans="1:20">
      <c r="A232" s="137">
        <v>2019</v>
      </c>
      <c r="B232" s="138" t="s">
        <v>91</v>
      </c>
      <c r="C232" s="138" t="s">
        <v>110</v>
      </c>
      <c r="D232" s="138" t="s">
        <v>227</v>
      </c>
      <c r="E232" s="1674">
        <v>43604</v>
      </c>
      <c r="F232" s="1656" t="s">
        <v>375</v>
      </c>
      <c r="G232" s="141">
        <v>10</v>
      </c>
      <c r="H232" s="1561" t="s">
        <v>376</v>
      </c>
      <c r="I232" s="1409"/>
    </row>
    <row r="233" spans="1:20">
      <c r="A233" s="137">
        <v>2019</v>
      </c>
      <c r="B233" s="138" t="s">
        <v>91</v>
      </c>
      <c r="C233" s="138" t="s">
        <v>110</v>
      </c>
      <c r="D233" s="138" t="s">
        <v>227</v>
      </c>
      <c r="E233" s="1674">
        <v>43604</v>
      </c>
      <c r="F233" s="1656" t="s">
        <v>377</v>
      </c>
      <c r="G233" s="141">
        <v>10</v>
      </c>
      <c r="H233" s="1561" t="s">
        <v>378</v>
      </c>
      <c r="I233" s="1409"/>
    </row>
    <row r="234" spans="1:20">
      <c r="A234" s="173">
        <v>2019</v>
      </c>
      <c r="B234" s="138" t="s">
        <v>91</v>
      </c>
      <c r="C234" s="138" t="s">
        <v>110</v>
      </c>
      <c r="D234" s="174" t="s">
        <v>277</v>
      </c>
      <c r="E234" s="1679">
        <v>43716</v>
      </c>
      <c r="F234" s="1657" t="s">
        <v>379</v>
      </c>
      <c r="G234" s="173">
        <v>3</v>
      </c>
      <c r="H234" s="88" t="s">
        <v>380</v>
      </c>
      <c r="I234" s="1409"/>
    </row>
    <row r="235" spans="1:20">
      <c r="A235" s="137">
        <v>2019</v>
      </c>
      <c r="B235" s="143"/>
      <c r="C235" s="143"/>
      <c r="D235" s="138"/>
      <c r="E235" s="1674"/>
      <c r="F235" s="1656"/>
      <c r="G235" s="141">
        <f>SUM(G232:G234)</f>
        <v>23</v>
      </c>
      <c r="H235" s="1561"/>
      <c r="I235" s="1409"/>
    </row>
    <row r="236" spans="1:20">
      <c r="A236" s="1874">
        <v>2020</v>
      </c>
      <c r="B236" s="1875" t="s">
        <v>91</v>
      </c>
      <c r="C236" s="2251" t="s">
        <v>110</v>
      </c>
      <c r="D236" s="2194" t="s">
        <v>252</v>
      </c>
      <c r="E236" s="2195">
        <v>43891</v>
      </c>
      <c r="F236" s="2196" t="s">
        <v>381</v>
      </c>
      <c r="G236" s="2252">
        <v>3</v>
      </c>
      <c r="H236" s="2198" t="s">
        <v>382</v>
      </c>
      <c r="I236" s="1409"/>
    </row>
    <row r="237" spans="1:20">
      <c r="A237" s="1874">
        <v>2020</v>
      </c>
      <c r="B237" s="1875" t="s">
        <v>91</v>
      </c>
      <c r="C237" s="2253" t="s">
        <v>110</v>
      </c>
      <c r="D237" s="2064" t="s">
        <v>252</v>
      </c>
      <c r="E237" s="2065">
        <v>43891</v>
      </c>
      <c r="F237" s="2066" t="s">
        <v>383</v>
      </c>
      <c r="G237" s="2090">
        <v>10</v>
      </c>
      <c r="H237" s="2071" t="s">
        <v>384</v>
      </c>
      <c r="I237" s="1409"/>
    </row>
    <row r="238" spans="1:20">
      <c r="A238" s="1874">
        <v>2020</v>
      </c>
      <c r="B238" s="1875"/>
      <c r="C238" s="2254"/>
      <c r="D238" s="2091"/>
      <c r="E238" s="2092"/>
      <c r="F238" s="2093"/>
      <c r="G238" s="2094">
        <f>SUM(G236:G237)</f>
        <v>13</v>
      </c>
      <c r="H238" s="2095"/>
      <c r="I238" s="1409"/>
    </row>
    <row r="239" spans="1:20">
      <c r="A239" s="1518">
        <v>2021</v>
      </c>
      <c r="B239" s="1519" t="s">
        <v>91</v>
      </c>
      <c r="C239" s="2183" t="s">
        <v>110</v>
      </c>
      <c r="D239" s="2037" t="s">
        <v>252</v>
      </c>
      <c r="E239" s="2038">
        <v>44262</v>
      </c>
      <c r="F239" s="2039" t="s">
        <v>5382</v>
      </c>
      <c r="G239" s="2039">
        <v>3</v>
      </c>
      <c r="H239" s="2047" t="s">
        <v>382</v>
      </c>
      <c r="I239" s="1409"/>
    </row>
    <row r="240" spans="1:20">
      <c r="A240" s="1518">
        <v>2021</v>
      </c>
      <c r="B240" s="1519" t="s">
        <v>91</v>
      </c>
      <c r="C240" s="2183" t="s">
        <v>110</v>
      </c>
      <c r="D240" s="2037" t="s">
        <v>252</v>
      </c>
      <c r="E240" s="2038">
        <v>44262</v>
      </c>
      <c r="F240" s="2039" t="s">
        <v>5383</v>
      </c>
      <c r="G240" s="2039">
        <v>7</v>
      </c>
      <c r="H240" s="2047" t="s">
        <v>835</v>
      </c>
      <c r="I240" s="1409"/>
    </row>
    <row r="241" spans="1:20">
      <c r="A241" s="1520">
        <v>2021</v>
      </c>
      <c r="B241" s="1519" t="s">
        <v>91</v>
      </c>
      <c r="C241" s="2183" t="s">
        <v>110</v>
      </c>
      <c r="D241" s="2037" t="s">
        <v>5486</v>
      </c>
      <c r="E241" s="2038">
        <v>44332</v>
      </c>
      <c r="F241" s="2040" t="s">
        <v>5497</v>
      </c>
      <c r="G241" s="2039">
        <v>15</v>
      </c>
      <c r="H241" s="2047" t="s">
        <v>5498</v>
      </c>
      <c r="I241" s="1650"/>
      <c r="J241" s="2"/>
      <c r="T241" s="90"/>
    </row>
    <row r="242" spans="1:20">
      <c r="A242" s="1520">
        <v>2021</v>
      </c>
      <c r="B242" s="1519" t="s">
        <v>91</v>
      </c>
      <c r="C242" s="2183" t="s">
        <v>110</v>
      </c>
      <c r="D242" s="2037" t="s">
        <v>5486</v>
      </c>
      <c r="E242" s="2038">
        <v>44332</v>
      </c>
      <c r="F242" s="2040" t="s">
        <v>5499</v>
      </c>
      <c r="G242" s="2039">
        <v>10</v>
      </c>
      <c r="H242" s="2047" t="s">
        <v>5500</v>
      </c>
      <c r="I242" s="1650"/>
      <c r="J242" s="2"/>
      <c r="T242" s="90"/>
    </row>
    <row r="243" spans="1:20">
      <c r="A243" s="1520">
        <v>2021</v>
      </c>
      <c r="B243" s="1519" t="s">
        <v>91</v>
      </c>
      <c r="C243" s="2255" t="s">
        <v>110</v>
      </c>
      <c r="D243" s="2256" t="s">
        <v>5486</v>
      </c>
      <c r="E243" s="2257">
        <v>44332</v>
      </c>
      <c r="F243" s="2258" t="s">
        <v>5501</v>
      </c>
      <c r="G243" s="2259">
        <v>10</v>
      </c>
      <c r="H243" s="2260" t="s">
        <v>5502</v>
      </c>
      <c r="I243" s="1650"/>
      <c r="J243" s="2"/>
      <c r="T243" s="90"/>
    </row>
    <row r="244" spans="1:20">
      <c r="A244" s="1518">
        <v>2021</v>
      </c>
      <c r="B244" s="1519"/>
      <c r="C244" s="1519"/>
      <c r="D244" s="1519"/>
      <c r="E244" s="1676"/>
      <c r="F244" s="1711"/>
      <c r="G244" s="1520">
        <v>45</v>
      </c>
      <c r="H244" s="1562"/>
      <c r="I244" s="1409"/>
    </row>
    <row r="245" spans="1:20">
      <c r="A245" s="1919">
        <v>2022</v>
      </c>
      <c r="B245" s="1920" t="s">
        <v>91</v>
      </c>
      <c r="C245" s="1920" t="s">
        <v>110</v>
      </c>
      <c r="D245" s="1920" t="s">
        <v>252</v>
      </c>
      <c r="E245" s="1921">
        <v>44626</v>
      </c>
      <c r="F245" s="1922" t="s">
        <v>5925</v>
      </c>
      <c r="G245" s="1923">
        <v>3</v>
      </c>
      <c r="H245" s="1924" t="s">
        <v>5834</v>
      </c>
      <c r="I245" s="1857"/>
    </row>
    <row r="246" spans="1:20">
      <c r="A246" s="1919">
        <v>2022</v>
      </c>
      <c r="B246" s="1920" t="s">
        <v>91</v>
      </c>
      <c r="C246" s="1920" t="s">
        <v>110</v>
      </c>
      <c r="D246" s="1920" t="s">
        <v>252</v>
      </c>
      <c r="E246" s="1921">
        <v>44626</v>
      </c>
      <c r="F246" s="1922" t="s">
        <v>5972</v>
      </c>
      <c r="G246" s="1923">
        <v>3</v>
      </c>
      <c r="H246" s="1924" t="s">
        <v>5881</v>
      </c>
      <c r="I246" s="1857"/>
    </row>
    <row r="247" spans="1:20">
      <c r="A247" s="1919">
        <v>2022</v>
      </c>
      <c r="B247" s="1920" t="s">
        <v>91</v>
      </c>
      <c r="C247" s="1920" t="s">
        <v>110</v>
      </c>
      <c r="D247" s="1920" t="s">
        <v>5683</v>
      </c>
      <c r="E247" s="1921">
        <v>44703</v>
      </c>
      <c r="F247" s="1922" t="s">
        <v>6123</v>
      </c>
      <c r="G247" s="1923">
        <v>7</v>
      </c>
      <c r="H247" s="1924" t="s">
        <v>6061</v>
      </c>
      <c r="I247" s="1857"/>
    </row>
    <row r="248" spans="1:20">
      <c r="A248" s="1919">
        <v>2022</v>
      </c>
      <c r="B248" s="1920" t="s">
        <v>91</v>
      </c>
      <c r="C248" s="1920" t="s">
        <v>110</v>
      </c>
      <c r="D248" s="1920" t="s">
        <v>5683</v>
      </c>
      <c r="E248" s="1921">
        <v>44703</v>
      </c>
      <c r="F248" s="1922" t="s">
        <v>6213</v>
      </c>
      <c r="G248" s="1923">
        <v>3</v>
      </c>
      <c r="H248" s="1924" t="s">
        <v>6072</v>
      </c>
      <c r="I248" s="1857"/>
    </row>
    <row r="249" spans="1:20">
      <c r="A249" s="1919">
        <v>2022</v>
      </c>
      <c r="B249" s="1920" t="s">
        <v>91</v>
      </c>
      <c r="C249" s="1920" t="s">
        <v>110</v>
      </c>
      <c r="D249" s="1920" t="s">
        <v>5683</v>
      </c>
      <c r="E249" s="1921">
        <v>44703</v>
      </c>
      <c r="F249" s="1922" t="s">
        <v>6124</v>
      </c>
      <c r="G249" s="1923">
        <v>7</v>
      </c>
      <c r="H249" s="1924" t="s">
        <v>6092</v>
      </c>
      <c r="I249" s="1857"/>
    </row>
    <row r="250" spans="1:20">
      <c r="A250" s="1919">
        <v>2022</v>
      </c>
      <c r="B250" s="1920" t="s">
        <v>91</v>
      </c>
      <c r="C250" s="1920" t="s">
        <v>110</v>
      </c>
      <c r="D250" s="1920" t="s">
        <v>5683</v>
      </c>
      <c r="E250" s="1921">
        <v>44703</v>
      </c>
      <c r="F250" s="1922" t="s">
        <v>6223</v>
      </c>
      <c r="G250" s="1923">
        <v>10</v>
      </c>
      <c r="H250" s="1924" t="s">
        <v>6109</v>
      </c>
      <c r="I250" s="1857"/>
    </row>
    <row r="251" spans="1:20">
      <c r="A251" s="1919">
        <v>2022</v>
      </c>
      <c r="B251" s="1920" t="s">
        <v>91</v>
      </c>
      <c r="C251" s="1920" t="s">
        <v>110</v>
      </c>
      <c r="D251" s="1920" t="s">
        <v>6173</v>
      </c>
      <c r="E251" s="1921">
        <v>44709</v>
      </c>
      <c r="F251" s="1922" t="s">
        <v>6123</v>
      </c>
      <c r="G251" s="1923">
        <v>10</v>
      </c>
      <c r="H251" s="1924" t="s">
        <v>6188</v>
      </c>
      <c r="I251" s="1857"/>
    </row>
    <row r="252" spans="1:20">
      <c r="A252" s="1919">
        <v>2022</v>
      </c>
      <c r="B252" s="1920" t="s">
        <v>91</v>
      </c>
      <c r="C252" s="1920" t="s">
        <v>110</v>
      </c>
      <c r="D252" s="1920" t="s">
        <v>6173</v>
      </c>
      <c r="E252" s="1921">
        <v>44710</v>
      </c>
      <c r="F252" s="1922" t="s">
        <v>6124</v>
      </c>
      <c r="G252" s="1923">
        <v>5</v>
      </c>
      <c r="H252" s="1924" t="s">
        <v>6202</v>
      </c>
      <c r="I252" s="1857"/>
    </row>
    <row r="253" spans="1:20">
      <c r="A253" s="1919">
        <v>2022</v>
      </c>
      <c r="B253" s="1920"/>
      <c r="C253" s="1920"/>
      <c r="D253" s="1920"/>
      <c r="E253" s="1921"/>
      <c r="F253" s="1922"/>
      <c r="G253" s="1923">
        <v>48</v>
      </c>
      <c r="H253" s="1924"/>
      <c r="I253" s="1857"/>
    </row>
    <row r="254" spans="1:20">
      <c r="A254" s="2181" t="s">
        <v>46</v>
      </c>
      <c r="B254" s="2175"/>
      <c r="C254" s="2182" t="s">
        <v>385</v>
      </c>
      <c r="D254" s="2175"/>
      <c r="E254" s="2177"/>
      <c r="F254" s="2179"/>
      <c r="G254" s="2179">
        <v>184</v>
      </c>
      <c r="H254" s="2180"/>
      <c r="I254" s="1409"/>
      <c r="J254" s="93"/>
    </row>
    <row r="255" spans="1:20">
      <c r="A255" s="178"/>
      <c r="B255" s="154"/>
      <c r="C255" s="155"/>
      <c r="D255" s="154"/>
      <c r="E255" s="1677"/>
      <c r="F255" s="153"/>
      <c r="G255" s="153"/>
      <c r="H255" s="157"/>
      <c r="I255" s="1541"/>
      <c r="J255" s="93"/>
    </row>
    <row r="256" spans="1:20">
      <c r="A256" s="1497">
        <v>2021</v>
      </c>
      <c r="B256" s="1457" t="s">
        <v>53</v>
      </c>
      <c r="C256" s="2232" t="s">
        <v>5473</v>
      </c>
      <c r="D256" s="2208" t="s">
        <v>5469</v>
      </c>
      <c r="E256" s="2209">
        <v>44282</v>
      </c>
      <c r="F256" s="2210" t="s">
        <v>5474</v>
      </c>
      <c r="G256" s="2210">
        <v>5</v>
      </c>
      <c r="H256" s="2211" t="s">
        <v>5461</v>
      </c>
      <c r="I256" s="1541"/>
      <c r="J256" s="2"/>
    </row>
    <row r="257" spans="1:256">
      <c r="A257" s="1497">
        <v>2021</v>
      </c>
      <c r="B257" s="1457" t="s">
        <v>53</v>
      </c>
      <c r="C257" s="2183" t="s">
        <v>5473</v>
      </c>
      <c r="D257" s="2037" t="s">
        <v>5683</v>
      </c>
      <c r="E257" s="2038">
        <v>44332</v>
      </c>
      <c r="F257" s="2040" t="s">
        <v>5507</v>
      </c>
      <c r="G257" s="2039">
        <v>10</v>
      </c>
      <c r="H257" s="2047" t="s">
        <v>5508</v>
      </c>
      <c r="I257" s="1541"/>
      <c r="J257" s="93"/>
    </row>
    <row r="258" spans="1:256">
      <c r="A258" s="1497">
        <v>2021</v>
      </c>
      <c r="C258" s="2233"/>
      <c r="D258" s="2234"/>
      <c r="E258" s="2235"/>
      <c r="F258" s="2236"/>
      <c r="G258" s="2236">
        <f>SUM(G256:G257)</f>
        <v>15</v>
      </c>
      <c r="H258" s="2237"/>
      <c r="I258" s="1541"/>
      <c r="J258" s="93"/>
    </row>
    <row r="259" spans="1:256">
      <c r="A259" s="1833">
        <v>2022</v>
      </c>
      <c r="B259" s="1827" t="s">
        <v>53</v>
      </c>
      <c r="C259" s="1877" t="s">
        <v>5473</v>
      </c>
      <c r="D259" s="1827" t="s">
        <v>252</v>
      </c>
      <c r="E259" s="1829">
        <v>44626</v>
      </c>
      <c r="F259" s="1831" t="s">
        <v>5941</v>
      </c>
      <c r="G259" s="1831">
        <v>10</v>
      </c>
      <c r="H259" s="1832" t="s">
        <v>5912</v>
      </c>
      <c r="I259" s="1907"/>
      <c r="J259" s="93"/>
    </row>
    <row r="260" spans="1:256">
      <c r="A260" s="1833">
        <v>2022</v>
      </c>
      <c r="B260" s="1827" t="s">
        <v>53</v>
      </c>
      <c r="C260" s="1877" t="s">
        <v>5473</v>
      </c>
      <c r="D260" s="1827" t="s">
        <v>5469</v>
      </c>
      <c r="E260" s="1829">
        <v>44646</v>
      </c>
      <c r="F260" s="1831" t="s">
        <v>6029</v>
      </c>
      <c r="G260" s="1831">
        <v>5</v>
      </c>
      <c r="H260" s="1832" t="s">
        <v>435</v>
      </c>
      <c r="I260" s="1908"/>
      <c r="J260" s="93"/>
    </row>
    <row r="261" spans="1:256">
      <c r="A261" s="1833">
        <v>2022</v>
      </c>
      <c r="B261" s="1827" t="s">
        <v>53</v>
      </c>
      <c r="C261" s="1877" t="s">
        <v>5473</v>
      </c>
      <c r="D261" s="1827" t="s">
        <v>5683</v>
      </c>
      <c r="E261" s="1829">
        <v>44703</v>
      </c>
      <c r="F261" s="1831" t="s">
        <v>6029</v>
      </c>
      <c r="G261" s="1831">
        <v>10</v>
      </c>
      <c r="H261" s="1832" t="s">
        <v>6050</v>
      </c>
      <c r="I261" s="1908" t="s">
        <v>5824</v>
      </c>
      <c r="J261" s="93"/>
    </row>
    <row r="262" spans="1:256">
      <c r="A262" s="1833">
        <v>2022</v>
      </c>
      <c r="B262" s="1827"/>
      <c r="C262" s="1877"/>
      <c r="D262" s="1827"/>
      <c r="E262" s="1829"/>
      <c r="F262" s="1831"/>
      <c r="G262" s="1831">
        <v>25</v>
      </c>
      <c r="H262" s="1832"/>
      <c r="I262" s="1907"/>
      <c r="J262" s="93"/>
    </row>
    <row r="263" spans="1:256">
      <c r="A263" s="2261" t="s">
        <v>46</v>
      </c>
      <c r="B263" s="2262"/>
      <c r="C263" s="2263" t="s">
        <v>5475</v>
      </c>
      <c r="D263" s="2262"/>
      <c r="E263" s="2264"/>
      <c r="F263" s="2265"/>
      <c r="G263" s="2265">
        <v>40</v>
      </c>
      <c r="H263" s="2266"/>
      <c r="I263" s="1541"/>
      <c r="J263" s="93"/>
    </row>
    <row r="264" spans="1:256">
      <c r="A264" s="178"/>
      <c r="B264" s="154"/>
      <c r="C264" s="155"/>
      <c r="D264" s="154"/>
      <c r="E264" s="1677"/>
      <c r="F264" s="153"/>
      <c r="G264" s="153"/>
      <c r="I264" s="1409"/>
      <c r="J264" s="93"/>
    </row>
    <row r="265" spans="1:256" ht="13.5" customHeight="1">
      <c r="A265" s="104">
        <v>2019</v>
      </c>
      <c r="B265" s="73" t="s">
        <v>91</v>
      </c>
      <c r="C265" s="73" t="s">
        <v>1616</v>
      </c>
      <c r="D265" s="131"/>
      <c r="E265" s="1673"/>
      <c r="F265" s="87"/>
      <c r="G265" s="133">
        <v>0</v>
      </c>
      <c r="I265" s="1409"/>
      <c r="J265" s="93"/>
    </row>
    <row r="266" spans="1:256" ht="13.5" customHeight="1">
      <c r="A266" s="104">
        <v>2019</v>
      </c>
      <c r="D266" s="131"/>
      <c r="E266" s="1673"/>
      <c r="F266" s="87"/>
      <c r="G266" s="133">
        <v>0</v>
      </c>
      <c r="I266" s="1409"/>
      <c r="J266" s="93"/>
    </row>
    <row r="267" spans="1:256" ht="13.5" customHeight="1">
      <c r="A267" s="2174" t="s">
        <v>46</v>
      </c>
      <c r="B267" s="2267"/>
      <c r="C267" s="2175" t="s">
        <v>1788</v>
      </c>
      <c r="D267" s="2268"/>
      <c r="E267" s="2269"/>
      <c r="F267" s="2270"/>
      <c r="G267" s="2179">
        <v>0</v>
      </c>
      <c r="H267" s="2271"/>
      <c r="I267" s="1409"/>
      <c r="J267" s="93"/>
    </row>
    <row r="268" spans="1:256" ht="13.5" customHeight="1">
      <c r="A268" s="278"/>
      <c r="D268" s="131"/>
      <c r="E268" s="1673"/>
      <c r="F268" s="87"/>
      <c r="G268" s="153"/>
      <c r="I268" s="1409"/>
      <c r="J268" s="93"/>
    </row>
    <row r="269" spans="1:256" s="115" customFormat="1" ht="13.5" customHeight="1">
      <c r="A269" s="1840">
        <v>2018</v>
      </c>
      <c r="B269" s="1826" t="s">
        <v>386</v>
      </c>
      <c r="C269" s="1826" t="s">
        <v>207</v>
      </c>
      <c r="D269" s="1841" t="s">
        <v>222</v>
      </c>
      <c r="E269" s="1837">
        <v>43163</v>
      </c>
      <c r="F269" s="1838"/>
      <c r="G269" s="1842">
        <v>3</v>
      </c>
      <c r="H269" s="1839" t="s">
        <v>387</v>
      </c>
      <c r="I269" s="1540"/>
      <c r="J269" s="114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56" ht="13.5" customHeight="1">
      <c r="A270" s="1840">
        <v>2018</v>
      </c>
      <c r="B270" s="1826"/>
      <c r="C270" s="1826"/>
      <c r="D270" s="1841"/>
      <c r="E270" s="1837"/>
      <c r="F270" s="1838"/>
      <c r="G270" s="1842">
        <f>SUM(G269)</f>
        <v>3</v>
      </c>
      <c r="H270" s="1839"/>
      <c r="I270" s="1651"/>
      <c r="J270" s="93"/>
      <c r="K270" s="261"/>
    </row>
    <row r="271" spans="1:256" ht="13.5" customHeight="1">
      <c r="A271" s="2174" t="s">
        <v>46</v>
      </c>
      <c r="B271" s="2175"/>
      <c r="C271" s="2175" t="s">
        <v>388</v>
      </c>
      <c r="D271" s="2272"/>
      <c r="E271" s="2177"/>
      <c r="F271" s="2179"/>
      <c r="G271" s="2178">
        <f>G270</f>
        <v>3</v>
      </c>
      <c r="H271" s="2180"/>
      <c r="I271" s="1409"/>
      <c r="J271" s="93"/>
    </row>
    <row r="272" spans="1:256" ht="13.5" customHeight="1">
      <c r="A272" s="178"/>
      <c r="B272" s="154"/>
      <c r="C272" s="155"/>
      <c r="D272" s="154"/>
      <c r="E272" s="1677"/>
      <c r="F272" s="153"/>
      <c r="G272" s="153"/>
      <c r="H272" s="157"/>
      <c r="I272" s="1409"/>
      <c r="J272" s="93"/>
      <c r="IV272" s="2"/>
    </row>
    <row r="273" spans="1:256">
      <c r="A273" s="137">
        <v>2019</v>
      </c>
      <c r="B273" s="138" t="s">
        <v>164</v>
      </c>
      <c r="C273" s="143" t="s">
        <v>186</v>
      </c>
      <c r="D273" s="138" t="s">
        <v>227</v>
      </c>
      <c r="E273" s="1674">
        <v>43604</v>
      </c>
      <c r="F273" s="1656" t="s">
        <v>397</v>
      </c>
      <c r="G273" s="141">
        <v>7</v>
      </c>
      <c r="H273" s="1561" t="s">
        <v>398</v>
      </c>
      <c r="I273" s="1409"/>
    </row>
    <row r="274" spans="1:256">
      <c r="A274" s="173">
        <v>2019</v>
      </c>
      <c r="B274" s="138" t="s">
        <v>164</v>
      </c>
      <c r="C274" s="174" t="s">
        <v>186</v>
      </c>
      <c r="D274" s="174" t="s">
        <v>277</v>
      </c>
      <c r="E274" s="1679">
        <v>43716</v>
      </c>
      <c r="F274" s="1657" t="s">
        <v>399</v>
      </c>
      <c r="G274" s="173">
        <v>7</v>
      </c>
      <c r="H274" s="88" t="s">
        <v>400</v>
      </c>
      <c r="I274" s="1409"/>
    </row>
    <row r="275" spans="1:256">
      <c r="A275" s="173">
        <v>2019</v>
      </c>
      <c r="B275" s="138" t="s">
        <v>164</v>
      </c>
      <c r="C275" s="174" t="s">
        <v>186</v>
      </c>
      <c r="D275" s="174" t="s">
        <v>277</v>
      </c>
      <c r="E275" s="1679">
        <v>43716</v>
      </c>
      <c r="F275" s="1657" t="s">
        <v>401</v>
      </c>
      <c r="G275" s="173">
        <v>10</v>
      </c>
      <c r="H275" s="88" t="s">
        <v>402</v>
      </c>
      <c r="I275" s="1409"/>
    </row>
    <row r="276" spans="1:256">
      <c r="A276" s="137">
        <v>2019</v>
      </c>
      <c r="B276" s="143"/>
      <c r="C276" s="143"/>
      <c r="D276" s="138"/>
      <c r="E276" s="1674"/>
      <c r="F276" s="1656"/>
      <c r="G276" s="141">
        <f>SUM(G273:G275)</f>
        <v>24</v>
      </c>
      <c r="H276" s="1561"/>
      <c r="I276" s="1409"/>
    </row>
    <row r="277" spans="1:256" ht="13.5" customHeight="1">
      <c r="A277" s="2181" t="s">
        <v>46</v>
      </c>
      <c r="B277" s="2175"/>
      <c r="C277" s="2272" t="s">
        <v>403</v>
      </c>
      <c r="D277" s="2175"/>
      <c r="E277" s="2177"/>
      <c r="F277" s="2179"/>
      <c r="G277" s="2179">
        <f>G276</f>
        <v>24</v>
      </c>
      <c r="H277" s="2180"/>
      <c r="I277" s="1409"/>
      <c r="J277" s="93"/>
      <c r="IV277" s="2"/>
    </row>
    <row r="278" spans="1:256" ht="13.5" customHeight="1">
      <c r="A278" s="178"/>
      <c r="B278" s="154"/>
      <c r="C278" s="155"/>
      <c r="D278" s="154"/>
      <c r="E278" s="1677"/>
      <c r="F278" s="153"/>
      <c r="G278" s="153"/>
      <c r="H278" s="157"/>
      <c r="I278" s="1541"/>
      <c r="J278" s="93"/>
      <c r="IV278" s="2"/>
    </row>
    <row r="279" spans="1:256" ht="13.5" customHeight="1">
      <c r="A279" s="147">
        <v>2019</v>
      </c>
      <c r="B279" s="73" t="s">
        <v>53</v>
      </c>
      <c r="C279" s="148" t="s">
        <v>59</v>
      </c>
      <c r="D279" s="73" t="s">
        <v>86</v>
      </c>
      <c r="E279" s="1673">
        <v>43562</v>
      </c>
      <c r="F279" s="133" t="s">
        <v>404</v>
      </c>
      <c r="G279" s="133">
        <v>5</v>
      </c>
      <c r="H279" s="88" t="s">
        <v>405</v>
      </c>
      <c r="I279" s="1541"/>
      <c r="J279" s="93"/>
    </row>
    <row r="280" spans="1:256" ht="13.5" customHeight="1">
      <c r="A280" s="147">
        <v>2019</v>
      </c>
      <c r="C280" s="148"/>
      <c r="E280" s="1673"/>
      <c r="F280" s="133"/>
      <c r="G280" s="133">
        <f>SUM(G279)</f>
        <v>5</v>
      </c>
      <c r="I280" s="1541"/>
      <c r="J280" s="93"/>
      <c r="IV280" s="2"/>
    </row>
    <row r="281" spans="1:256" ht="13.5" customHeight="1">
      <c r="A281" s="1866">
        <v>2020</v>
      </c>
      <c r="B281" s="1860" t="s">
        <v>53</v>
      </c>
      <c r="C281" s="1861" t="s">
        <v>59</v>
      </c>
      <c r="D281" s="1860" t="s">
        <v>406</v>
      </c>
      <c r="E281" s="1862">
        <v>43867</v>
      </c>
      <c r="F281" s="1859" t="s">
        <v>407</v>
      </c>
      <c r="G281" s="1859">
        <v>5</v>
      </c>
      <c r="H281" s="1870" t="s">
        <v>405</v>
      </c>
      <c r="I281" s="1541"/>
      <c r="J281" s="93"/>
      <c r="IV281" s="2"/>
    </row>
    <row r="282" spans="1:256" ht="13.5" customHeight="1">
      <c r="A282" s="1866">
        <v>2020</v>
      </c>
      <c r="B282" s="1860" t="s">
        <v>53</v>
      </c>
      <c r="C282" s="1861" t="s">
        <v>59</v>
      </c>
      <c r="D282" s="1860" t="s">
        <v>392</v>
      </c>
      <c r="E282" s="1862">
        <v>43905</v>
      </c>
      <c r="F282" s="1859" t="s">
        <v>408</v>
      </c>
      <c r="G282" s="1873">
        <v>5</v>
      </c>
      <c r="H282" s="1870" t="s">
        <v>405</v>
      </c>
      <c r="I282" s="1541"/>
      <c r="J282" s="93"/>
      <c r="IV282" s="2"/>
    </row>
    <row r="283" spans="1:256" ht="13.5" customHeight="1">
      <c r="A283" s="1866">
        <v>2020</v>
      </c>
      <c r="B283" s="1860"/>
      <c r="C283" s="1861"/>
      <c r="D283" s="1860"/>
      <c r="E283" s="1862"/>
      <c r="F283" s="1859"/>
      <c r="G283" s="1859">
        <f>SUM(G281:G282)</f>
        <v>10</v>
      </c>
      <c r="H283" s="1870"/>
      <c r="I283" s="1541"/>
      <c r="J283" s="93"/>
      <c r="IV283" s="2"/>
    </row>
    <row r="284" spans="1:256" ht="13.5" customHeight="1">
      <c r="A284" s="1497">
        <v>2021</v>
      </c>
      <c r="B284" s="1457" t="s">
        <v>53</v>
      </c>
      <c r="C284" s="2207" t="s">
        <v>59</v>
      </c>
      <c r="D284" s="2208" t="s">
        <v>5456</v>
      </c>
      <c r="E284" s="2209">
        <v>44269</v>
      </c>
      <c r="F284" s="2210" t="s">
        <v>5462</v>
      </c>
      <c r="G284" s="2210">
        <v>0</v>
      </c>
      <c r="H284" s="2211" t="s">
        <v>435</v>
      </c>
      <c r="I284" s="1541" t="s">
        <v>234</v>
      </c>
      <c r="J284" s="2"/>
    </row>
    <row r="285" spans="1:256" ht="13.5" customHeight="1">
      <c r="A285" s="1497">
        <v>2021</v>
      </c>
      <c r="B285" s="1457" t="s">
        <v>53</v>
      </c>
      <c r="C285" s="2212" t="s">
        <v>59</v>
      </c>
      <c r="D285" s="2037" t="s">
        <v>5456</v>
      </c>
      <c r="E285" s="2038">
        <v>44269</v>
      </c>
      <c r="F285" s="2039" t="s">
        <v>407</v>
      </c>
      <c r="G285" s="2039">
        <v>5</v>
      </c>
      <c r="H285" s="2047" t="s">
        <v>309</v>
      </c>
      <c r="I285" s="1539"/>
      <c r="J285" s="2"/>
    </row>
    <row r="286" spans="1:256" ht="13.5" customHeight="1">
      <c r="A286" s="1497">
        <v>2021</v>
      </c>
      <c r="B286" s="1457"/>
      <c r="C286" s="2212"/>
      <c r="D286" s="2037"/>
      <c r="E286" s="2038"/>
      <c r="F286" s="2039"/>
      <c r="G286" s="2039">
        <v>5</v>
      </c>
      <c r="H286" s="2047"/>
      <c r="I286" s="1539"/>
      <c r="J286" s="2"/>
    </row>
    <row r="287" spans="1:256" ht="13.5" customHeight="1">
      <c r="A287" s="1833">
        <v>2022</v>
      </c>
      <c r="B287" s="1827" t="s">
        <v>53</v>
      </c>
      <c r="C287" s="2273" t="s">
        <v>59</v>
      </c>
      <c r="D287" s="1896" t="s">
        <v>5476</v>
      </c>
      <c r="E287" s="1898">
        <v>44604</v>
      </c>
      <c r="F287" s="1902" t="s">
        <v>5813</v>
      </c>
      <c r="G287" s="1902">
        <v>5</v>
      </c>
      <c r="H287" s="2048" t="s">
        <v>309</v>
      </c>
      <c r="I287" s="1539"/>
      <c r="J287" s="2"/>
    </row>
    <row r="288" spans="1:256" ht="13.5" customHeight="1">
      <c r="A288" s="1833">
        <v>2022</v>
      </c>
      <c r="B288" s="1827" t="s">
        <v>53</v>
      </c>
      <c r="C288" s="2273" t="s">
        <v>59</v>
      </c>
      <c r="D288" s="1896" t="s">
        <v>5456</v>
      </c>
      <c r="E288" s="1898">
        <v>44640</v>
      </c>
      <c r="F288" s="1902" t="s">
        <v>5813</v>
      </c>
      <c r="G288" s="1902">
        <v>5</v>
      </c>
      <c r="H288" s="2048" t="s">
        <v>309</v>
      </c>
      <c r="I288" s="1908"/>
      <c r="J288" s="2"/>
    </row>
    <row r="289" spans="1:256" ht="13.5" customHeight="1">
      <c r="A289" s="1833">
        <v>2022</v>
      </c>
      <c r="B289" s="1827" t="s">
        <v>53</v>
      </c>
      <c r="C289" s="2274" t="s">
        <v>59</v>
      </c>
      <c r="D289" s="1897" t="s">
        <v>5785</v>
      </c>
      <c r="E289" s="1899">
        <v>44878</v>
      </c>
      <c r="F289" s="1903" t="s">
        <v>5813</v>
      </c>
      <c r="G289" s="1903">
        <v>0</v>
      </c>
      <c r="H289" s="2213" t="s">
        <v>995</v>
      </c>
      <c r="I289" s="1907" t="s">
        <v>234</v>
      </c>
      <c r="J289" s="2"/>
    </row>
    <row r="290" spans="1:256" ht="13.5" customHeight="1">
      <c r="A290" s="1833">
        <v>2022</v>
      </c>
      <c r="B290" s="1827" t="s">
        <v>53</v>
      </c>
      <c r="C290" s="2274" t="s">
        <v>59</v>
      </c>
      <c r="D290" s="1897" t="s">
        <v>5785</v>
      </c>
      <c r="E290" s="1899">
        <v>44878</v>
      </c>
      <c r="F290" s="1903" t="s">
        <v>5813</v>
      </c>
      <c r="G290" s="1903">
        <v>0</v>
      </c>
      <c r="H290" s="2213" t="s">
        <v>309</v>
      </c>
      <c r="I290" s="1907" t="s">
        <v>234</v>
      </c>
      <c r="J290" s="2"/>
    </row>
    <row r="291" spans="1:256" ht="13.5" customHeight="1">
      <c r="A291" s="1833">
        <v>2022</v>
      </c>
      <c r="B291" s="1827"/>
      <c r="C291" s="2274"/>
      <c r="D291" s="1897"/>
      <c r="E291" s="1899"/>
      <c r="F291" s="1903"/>
      <c r="G291" s="1903">
        <v>10</v>
      </c>
      <c r="H291" s="2213"/>
      <c r="I291" s="1757" t="s">
        <v>5824</v>
      </c>
      <c r="J291" s="2"/>
    </row>
    <row r="292" spans="1:256" ht="13.5" customHeight="1">
      <c r="A292" s="2181" t="s">
        <v>46</v>
      </c>
      <c r="B292" s="2175"/>
      <c r="C292" s="2182" t="s">
        <v>409</v>
      </c>
      <c r="D292" s="2175"/>
      <c r="E292" s="2177"/>
      <c r="F292" s="2179"/>
      <c r="G292" s="2179">
        <v>30</v>
      </c>
      <c r="H292" s="2180"/>
      <c r="I292" s="1541"/>
      <c r="J292" s="93"/>
      <c r="IV292" s="2"/>
    </row>
    <row r="293" spans="1:256" ht="13.5" customHeight="1">
      <c r="A293" s="178"/>
      <c r="B293" s="154"/>
      <c r="C293" s="155"/>
      <c r="D293" s="154"/>
      <c r="E293" s="1677"/>
      <c r="F293" s="153"/>
      <c r="G293" s="153"/>
      <c r="H293" s="157"/>
      <c r="I293" s="1409"/>
      <c r="J293" s="93"/>
      <c r="IV293" s="2"/>
    </row>
    <row r="294" spans="1:256" ht="13.5" customHeight="1">
      <c r="A294" s="177">
        <v>2020</v>
      </c>
      <c r="B294" s="180" t="s">
        <v>129</v>
      </c>
      <c r="C294" s="2238" t="s">
        <v>131</v>
      </c>
      <c r="D294" s="2239" t="s">
        <v>252</v>
      </c>
      <c r="E294" s="2240">
        <v>43891</v>
      </c>
      <c r="F294" s="2241" t="s">
        <v>410</v>
      </c>
      <c r="G294" s="2242">
        <v>10</v>
      </c>
      <c r="H294" s="2275" t="s">
        <v>411</v>
      </c>
      <c r="I294" s="1409" t="s">
        <v>2844</v>
      </c>
      <c r="J294" s="93"/>
      <c r="IV294" s="2"/>
    </row>
    <row r="295" spans="1:256" ht="13.5" customHeight="1">
      <c r="A295" s="177">
        <v>2020</v>
      </c>
      <c r="B295" s="180"/>
      <c r="C295" s="2276"/>
      <c r="D295" s="2029"/>
      <c r="E295" s="2030"/>
      <c r="F295" s="2031"/>
      <c r="G295" s="2032">
        <f>G294</f>
        <v>10</v>
      </c>
      <c r="H295" s="2098"/>
      <c r="I295" s="1409"/>
      <c r="J295" s="93"/>
      <c r="IV295" s="2"/>
    </row>
    <row r="296" spans="1:256" ht="13.5" customHeight="1">
      <c r="A296" s="1497">
        <v>2021</v>
      </c>
      <c r="B296" s="1457" t="s">
        <v>129</v>
      </c>
      <c r="C296" s="2183" t="s">
        <v>131</v>
      </c>
      <c r="D296" s="2037" t="s">
        <v>5486</v>
      </c>
      <c r="E296" s="2038">
        <v>44332</v>
      </c>
      <c r="F296" s="2040" t="s">
        <v>5503</v>
      </c>
      <c r="G296" s="2039">
        <v>10</v>
      </c>
      <c r="H296" s="2047" t="s">
        <v>5504</v>
      </c>
      <c r="I296" s="1409"/>
      <c r="J296" s="93"/>
      <c r="IV296" s="2"/>
    </row>
    <row r="297" spans="1:256" ht="13.5" customHeight="1">
      <c r="A297" s="1497">
        <v>2021</v>
      </c>
      <c r="B297" s="1457"/>
      <c r="C297" s="2183"/>
      <c r="D297" s="2037"/>
      <c r="E297" s="2038"/>
      <c r="F297" s="2040"/>
      <c r="G297" s="2039">
        <f>SUM(G296)</f>
        <v>10</v>
      </c>
      <c r="H297" s="2047"/>
      <c r="I297" s="1409"/>
      <c r="J297" s="93"/>
      <c r="IV297" s="2"/>
    </row>
    <row r="298" spans="1:256" ht="13.5" customHeight="1">
      <c r="A298" s="1833">
        <v>2022</v>
      </c>
      <c r="B298" s="1827" t="s">
        <v>129</v>
      </c>
      <c r="C298" s="1893" t="s">
        <v>131</v>
      </c>
      <c r="D298" s="1896" t="s">
        <v>277</v>
      </c>
      <c r="E298" s="1898">
        <v>44815</v>
      </c>
      <c r="F298" s="2042" t="s">
        <v>6343</v>
      </c>
      <c r="G298" s="1902">
        <v>3</v>
      </c>
      <c r="H298" s="2048" t="s">
        <v>677</v>
      </c>
      <c r="I298" s="1409"/>
      <c r="J298" s="93"/>
      <c r="IV298" s="2"/>
    </row>
    <row r="299" spans="1:256" ht="13.5" customHeight="1">
      <c r="A299" s="1833">
        <v>2022</v>
      </c>
      <c r="B299" s="1827"/>
      <c r="C299" s="1893"/>
      <c r="D299" s="1897"/>
      <c r="E299" s="1899"/>
      <c r="F299" s="2277"/>
      <c r="G299" s="1903">
        <v>3</v>
      </c>
      <c r="H299" s="2213"/>
      <c r="I299" s="1409"/>
      <c r="J299" s="93"/>
      <c r="IV299" s="2"/>
    </row>
    <row r="300" spans="1:256" s="123" customFormat="1" ht="13.5" customHeight="1">
      <c r="A300" s="2181" t="s">
        <v>46</v>
      </c>
      <c r="B300" s="2175"/>
      <c r="C300" s="2278" t="s">
        <v>5804</v>
      </c>
      <c r="D300" s="2175"/>
      <c r="E300" s="2177"/>
      <c r="F300" s="2179"/>
      <c r="G300" s="2179">
        <v>23</v>
      </c>
      <c r="H300" s="2180"/>
      <c r="I300" s="1555"/>
      <c r="J300" s="99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IV300" s="103"/>
    </row>
    <row r="301" spans="1:256" ht="13.5" customHeight="1">
      <c r="A301" s="178"/>
      <c r="B301" s="154"/>
      <c r="C301" s="275"/>
      <c r="D301" s="154"/>
      <c r="E301" s="1677"/>
      <c r="F301" s="153"/>
      <c r="G301" s="153"/>
      <c r="H301" s="157"/>
      <c r="I301" s="1409"/>
      <c r="J301" s="93"/>
      <c r="IV301" s="2"/>
    </row>
    <row r="302" spans="1:256" ht="13.5" customHeight="1">
      <c r="A302" s="147">
        <v>2019</v>
      </c>
      <c r="B302" s="73" t="s">
        <v>164</v>
      </c>
      <c r="C302" s="148" t="s">
        <v>412</v>
      </c>
      <c r="D302" s="73" t="s">
        <v>112</v>
      </c>
      <c r="E302" s="1673">
        <v>43786</v>
      </c>
      <c r="F302" s="133" t="s">
        <v>413</v>
      </c>
      <c r="G302" s="133">
        <v>5</v>
      </c>
      <c r="H302" s="88" t="s">
        <v>414</v>
      </c>
      <c r="I302" s="1409"/>
      <c r="J302" s="93"/>
    </row>
    <row r="303" spans="1:256" ht="13.5" customHeight="1">
      <c r="A303" s="147">
        <v>2019</v>
      </c>
      <c r="C303" s="148"/>
      <c r="E303" s="1673"/>
      <c r="F303" s="133"/>
      <c r="G303" s="133">
        <f>SUM(G302)</f>
        <v>5</v>
      </c>
      <c r="I303" s="1409"/>
      <c r="J303" s="93"/>
      <c r="IV303" s="2"/>
    </row>
    <row r="304" spans="1:256" ht="13.5" customHeight="1">
      <c r="A304" s="177">
        <v>2020</v>
      </c>
      <c r="B304" s="1860" t="s">
        <v>164</v>
      </c>
      <c r="C304" s="2279" t="s">
        <v>169</v>
      </c>
      <c r="D304" s="2102" t="s">
        <v>252</v>
      </c>
      <c r="E304" s="2103">
        <v>43891</v>
      </c>
      <c r="F304" s="2104" t="s">
        <v>415</v>
      </c>
      <c r="G304" s="2105">
        <v>7</v>
      </c>
      <c r="H304" s="2280" t="s">
        <v>416</v>
      </c>
      <c r="I304" s="1409"/>
      <c r="J304" s="93"/>
      <c r="IV304" s="2"/>
    </row>
    <row r="305" spans="1:256" ht="13.5" customHeight="1">
      <c r="A305" s="177">
        <v>2020</v>
      </c>
      <c r="C305" s="148"/>
      <c r="E305" s="1673"/>
      <c r="F305" s="133"/>
      <c r="G305" s="133">
        <f>SUM(G304:G304)</f>
        <v>7</v>
      </c>
      <c r="I305" s="1409"/>
      <c r="J305" s="93"/>
      <c r="IV305" s="2"/>
    </row>
    <row r="306" spans="1:256" ht="13.5" customHeight="1">
      <c r="A306" s="2181" t="s">
        <v>46</v>
      </c>
      <c r="B306" s="2175"/>
      <c r="C306" s="2182" t="s">
        <v>419</v>
      </c>
      <c r="D306" s="2175"/>
      <c r="E306" s="2177"/>
      <c r="F306" s="2179"/>
      <c r="G306" s="2179">
        <v>12</v>
      </c>
      <c r="H306" s="2180"/>
      <c r="I306" s="1409"/>
      <c r="J306" s="93"/>
      <c r="IV306" s="2"/>
    </row>
    <row r="307" spans="1:256" ht="13.5" customHeight="1">
      <c r="A307" s="178"/>
      <c r="B307" s="154"/>
      <c r="C307" s="155"/>
      <c r="D307" s="154"/>
      <c r="E307" s="1677"/>
      <c r="F307" s="153"/>
      <c r="G307" s="153"/>
      <c r="H307" s="157"/>
      <c r="I307" s="1409"/>
      <c r="J307" s="93"/>
      <c r="IV307" s="2"/>
    </row>
    <row r="308" spans="1:256" ht="13.5" customHeight="1">
      <c r="A308" s="1497">
        <v>2021</v>
      </c>
      <c r="B308" s="1457" t="s">
        <v>129</v>
      </c>
      <c r="C308" s="1459" t="s">
        <v>1622</v>
      </c>
      <c r="D308" s="2221" t="s">
        <v>5486</v>
      </c>
      <c r="E308" s="2223">
        <v>44332</v>
      </c>
      <c r="F308" s="2281" t="s">
        <v>5505</v>
      </c>
      <c r="G308" s="2224">
        <v>10</v>
      </c>
      <c r="H308" s="2225" t="s">
        <v>5506</v>
      </c>
      <c r="I308" s="1409"/>
      <c r="J308" s="93"/>
      <c r="IV308" s="2"/>
    </row>
    <row r="309" spans="1:256" ht="13.5" customHeight="1">
      <c r="A309" s="1497">
        <v>2021</v>
      </c>
      <c r="B309" s="1605"/>
      <c r="C309" s="1606"/>
      <c r="D309" s="1605"/>
      <c r="E309" s="1694"/>
      <c r="F309" s="1719"/>
      <c r="G309" s="1458">
        <v>10</v>
      </c>
      <c r="H309" s="1607"/>
      <c r="I309" s="1409"/>
      <c r="J309" s="93"/>
      <c r="IV309" s="2"/>
    </row>
    <row r="310" spans="1:256" ht="13.5" customHeight="1">
      <c r="A310" s="2181" t="s">
        <v>46</v>
      </c>
      <c r="B310" s="2175"/>
      <c r="C310" s="2182" t="s">
        <v>1807</v>
      </c>
      <c r="D310" s="2175"/>
      <c r="E310" s="2177"/>
      <c r="F310" s="2179"/>
      <c r="G310" s="2179">
        <v>10</v>
      </c>
      <c r="H310" s="2282"/>
      <c r="I310" s="1409"/>
      <c r="J310" s="93"/>
      <c r="IV310" s="2"/>
    </row>
    <row r="311" spans="1:256" ht="13.5" customHeight="1">
      <c r="A311" s="104"/>
      <c r="D311" s="131"/>
      <c r="E311" s="1673"/>
      <c r="F311" s="87"/>
      <c r="G311" s="133"/>
      <c r="I311" s="1409"/>
      <c r="J311" s="93"/>
    </row>
    <row r="312" spans="1:256" s="115" customFormat="1">
      <c r="A312" s="1835">
        <v>2018</v>
      </c>
      <c r="B312" s="1826" t="s">
        <v>164</v>
      </c>
      <c r="C312" s="1826" t="s">
        <v>172</v>
      </c>
      <c r="D312" s="1826" t="s">
        <v>227</v>
      </c>
      <c r="E312" s="1837">
        <v>43240</v>
      </c>
      <c r="F312" s="1845" t="s">
        <v>420</v>
      </c>
      <c r="G312" s="1838">
        <v>10</v>
      </c>
      <c r="H312" s="1839" t="s">
        <v>421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56" s="115" customFormat="1">
      <c r="A313" s="1835">
        <v>2018</v>
      </c>
      <c r="B313" s="1826"/>
      <c r="C313" s="1826"/>
      <c r="D313" s="1826"/>
      <c r="E313" s="1837"/>
      <c r="F313" s="1845"/>
      <c r="G313" s="1838">
        <f>G312</f>
        <v>10</v>
      </c>
      <c r="H313" s="1839"/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56">
      <c r="A314" s="173">
        <v>2019</v>
      </c>
      <c r="B314" s="73" t="s">
        <v>164</v>
      </c>
      <c r="C314" s="174" t="s">
        <v>172</v>
      </c>
      <c r="D314" s="174" t="s">
        <v>277</v>
      </c>
      <c r="E314" s="1679">
        <v>43716</v>
      </c>
      <c r="F314" s="1657" t="s">
        <v>422</v>
      </c>
      <c r="G314" s="173">
        <v>7</v>
      </c>
      <c r="H314" s="88" t="s">
        <v>423</v>
      </c>
      <c r="I314" s="1409"/>
      <c r="IV314" s="2"/>
    </row>
    <row r="315" spans="1:256">
      <c r="A315" s="173">
        <v>2019</v>
      </c>
      <c r="B315" s="73" t="s">
        <v>164</v>
      </c>
      <c r="C315" s="174" t="s">
        <v>172</v>
      </c>
      <c r="D315" s="174" t="s">
        <v>277</v>
      </c>
      <c r="E315" s="1679">
        <v>43716</v>
      </c>
      <c r="F315" s="1657" t="s">
        <v>424</v>
      </c>
      <c r="G315" s="173">
        <v>10</v>
      </c>
      <c r="H315" s="88" t="s">
        <v>425</v>
      </c>
      <c r="I315" s="1409"/>
      <c r="IV315" s="2"/>
    </row>
    <row r="316" spans="1:256">
      <c r="A316" s="173">
        <v>2019</v>
      </c>
      <c r="B316" s="73" t="s">
        <v>164</v>
      </c>
      <c r="C316" s="174" t="s">
        <v>172</v>
      </c>
      <c r="D316" s="174" t="s">
        <v>277</v>
      </c>
      <c r="E316" s="1679">
        <v>43716</v>
      </c>
      <c r="F316" s="1657" t="s">
        <v>426</v>
      </c>
      <c r="G316" s="173">
        <v>7</v>
      </c>
      <c r="H316" s="88" t="s">
        <v>427</v>
      </c>
      <c r="I316" s="1409"/>
      <c r="IV316" s="2"/>
    </row>
    <row r="317" spans="1:256">
      <c r="A317" s="173">
        <v>2019</v>
      </c>
      <c r="B317" s="73" t="s">
        <v>164</v>
      </c>
      <c r="C317" s="174" t="s">
        <v>172</v>
      </c>
      <c r="D317" s="174" t="s">
        <v>277</v>
      </c>
      <c r="E317" s="1679">
        <v>43716</v>
      </c>
      <c r="F317" s="1657" t="s">
        <v>428</v>
      </c>
      <c r="G317" s="173">
        <v>10</v>
      </c>
      <c r="H317" s="88" t="s">
        <v>429</v>
      </c>
      <c r="I317" s="1409"/>
      <c r="IV317" s="2"/>
    </row>
    <row r="318" spans="1:256">
      <c r="A318" s="173">
        <v>2019</v>
      </c>
      <c r="B318" s="174"/>
      <c r="C318" s="174"/>
      <c r="D318" s="174"/>
      <c r="E318" s="1679"/>
      <c r="F318" s="1715"/>
      <c r="G318" s="173">
        <f>SUM(G314:G317)</f>
        <v>34</v>
      </c>
      <c r="I318" s="1409"/>
      <c r="IV318" s="2"/>
    </row>
    <row r="319" spans="1:256">
      <c r="A319" s="184">
        <v>2020</v>
      </c>
      <c r="B319" s="1860" t="s">
        <v>164</v>
      </c>
      <c r="C319" s="254" t="s">
        <v>172</v>
      </c>
      <c r="D319" s="2279" t="s">
        <v>252</v>
      </c>
      <c r="E319" s="2103">
        <v>43891</v>
      </c>
      <c r="F319" s="2104" t="s">
        <v>420</v>
      </c>
      <c r="G319" s="2105">
        <v>7</v>
      </c>
      <c r="H319" s="2280" t="s">
        <v>430</v>
      </c>
      <c r="I319" s="1409"/>
      <c r="IV319" s="2"/>
    </row>
    <row r="320" spans="1:256">
      <c r="A320" s="184">
        <v>2020</v>
      </c>
      <c r="B320" s="174"/>
      <c r="C320" s="174"/>
      <c r="D320" s="174"/>
      <c r="E320" s="1679"/>
      <c r="F320" s="1715"/>
      <c r="G320" s="1363">
        <f>SUM(G319:G319)</f>
        <v>7</v>
      </c>
      <c r="I320" s="1409"/>
      <c r="IV320" s="2"/>
    </row>
    <row r="321" spans="1:256">
      <c r="A321" s="1831">
        <v>2022</v>
      </c>
      <c r="B321" s="1827" t="s">
        <v>164</v>
      </c>
      <c r="C321" s="1827" t="s">
        <v>172</v>
      </c>
      <c r="D321" s="1827" t="s">
        <v>277</v>
      </c>
      <c r="E321" s="1829">
        <v>44815</v>
      </c>
      <c r="F321" s="1843" t="s">
        <v>6330</v>
      </c>
      <c r="G321" s="1831">
        <v>3</v>
      </c>
      <c r="H321" s="1832" t="s">
        <v>2033</v>
      </c>
      <c r="I321" s="1409"/>
      <c r="IV321" s="2"/>
    </row>
    <row r="322" spans="1:256">
      <c r="A322" s="1831">
        <v>2022</v>
      </c>
      <c r="B322" s="174"/>
      <c r="C322" s="174"/>
      <c r="D322" s="174"/>
      <c r="E322" s="1679"/>
      <c r="F322" s="1715"/>
      <c r="G322" s="1831">
        <v>3</v>
      </c>
      <c r="I322" s="1409"/>
      <c r="IV322" s="2"/>
    </row>
    <row r="323" spans="1:256" ht="13.5" customHeight="1">
      <c r="A323" s="2181" t="s">
        <v>46</v>
      </c>
      <c r="B323" s="2175"/>
      <c r="C323" s="2182" t="s">
        <v>431</v>
      </c>
      <c r="D323" s="2175"/>
      <c r="E323" s="2177"/>
      <c r="F323" s="2179"/>
      <c r="G323" s="2179">
        <v>54</v>
      </c>
      <c r="H323" s="2180"/>
      <c r="I323" s="1409"/>
      <c r="J323" s="93"/>
      <c r="IV323" s="2"/>
    </row>
    <row r="324" spans="1:256" ht="13.5" customHeight="1">
      <c r="A324" s="147"/>
      <c r="C324" s="148"/>
      <c r="E324" s="1673"/>
      <c r="F324" s="133"/>
      <c r="G324" s="133"/>
      <c r="I324" s="1409"/>
      <c r="J324" s="93"/>
      <c r="IV324" s="2"/>
    </row>
    <row r="325" spans="1:256" ht="13.5" customHeight="1">
      <c r="A325" s="104">
        <v>2019</v>
      </c>
      <c r="B325" s="73" t="s">
        <v>129</v>
      </c>
      <c r="C325" s="73" t="s">
        <v>432</v>
      </c>
      <c r="D325" s="72"/>
      <c r="E325" s="1673"/>
      <c r="F325" s="133"/>
      <c r="G325" s="87">
        <v>0</v>
      </c>
      <c r="H325" s="269"/>
      <c r="I325" s="1409"/>
      <c r="J325" s="93"/>
      <c r="K325" s="261"/>
      <c r="IV325" s="2"/>
    </row>
    <row r="326" spans="1:256" ht="13.5" customHeight="1">
      <c r="A326" s="104">
        <v>2019</v>
      </c>
      <c r="D326" s="72"/>
      <c r="E326" s="1673"/>
      <c r="F326" s="133"/>
      <c r="G326" s="87">
        <f>G325</f>
        <v>0</v>
      </c>
      <c r="H326" s="269"/>
      <c r="I326" s="1409"/>
      <c r="J326" s="93"/>
      <c r="K326" s="261"/>
      <c r="IV326" s="2"/>
    </row>
    <row r="327" spans="1:256" ht="13.5" customHeight="1">
      <c r="A327" s="2174" t="s">
        <v>46</v>
      </c>
      <c r="B327" s="2175"/>
      <c r="C327" s="2175" t="s">
        <v>436</v>
      </c>
      <c r="D327" s="2272"/>
      <c r="E327" s="2177"/>
      <c r="F327" s="2179"/>
      <c r="G327" s="2178">
        <f>G326</f>
        <v>0</v>
      </c>
      <c r="H327" s="2180"/>
      <c r="I327" s="1409"/>
      <c r="J327" s="93"/>
      <c r="IV327" s="2"/>
    </row>
    <row r="328" spans="1:256" ht="13.5" customHeight="1">
      <c r="A328" s="278"/>
      <c r="B328" s="154"/>
      <c r="C328" s="154"/>
      <c r="D328" s="279"/>
      <c r="E328" s="1677"/>
      <c r="F328" s="153"/>
      <c r="G328" s="280"/>
      <c r="H328" s="157"/>
      <c r="I328" s="1409"/>
      <c r="J328" s="93"/>
      <c r="IV328" s="2"/>
    </row>
    <row r="329" spans="1:256" ht="13.5" customHeight="1">
      <c r="A329" s="1871">
        <v>2020</v>
      </c>
      <c r="B329" s="1860" t="s">
        <v>91</v>
      </c>
      <c r="C329" s="1860" t="s">
        <v>119</v>
      </c>
      <c r="D329" s="1869" t="s">
        <v>392</v>
      </c>
      <c r="E329" s="1862">
        <v>43905</v>
      </c>
      <c r="F329" s="1859" t="s">
        <v>438</v>
      </c>
      <c r="G329" s="1873">
        <v>5</v>
      </c>
      <c r="H329" s="1870" t="s">
        <v>244</v>
      </c>
      <c r="I329" s="1409"/>
      <c r="J329" s="93"/>
      <c r="IV329" s="2"/>
    </row>
    <row r="330" spans="1:256" ht="13.5" customHeight="1">
      <c r="A330" s="1871">
        <v>2020</v>
      </c>
      <c r="B330" s="1860"/>
      <c r="C330" s="1860"/>
      <c r="D330" s="1869"/>
      <c r="E330" s="1862"/>
      <c r="F330" s="1859"/>
      <c r="G330" s="1873">
        <f>SUM(G329)</f>
        <v>5</v>
      </c>
      <c r="H330" s="1870"/>
      <c r="I330" s="1409"/>
      <c r="J330" s="93"/>
      <c r="IV330" s="2"/>
    </row>
    <row r="331" spans="1:256" ht="13.5" customHeight="1">
      <c r="A331" s="1536">
        <v>2021</v>
      </c>
      <c r="B331" s="1457" t="s">
        <v>91</v>
      </c>
      <c r="C331" s="2232" t="s">
        <v>119</v>
      </c>
      <c r="D331" s="2208" t="s">
        <v>5486</v>
      </c>
      <c r="E331" s="2209">
        <v>44332</v>
      </c>
      <c r="F331" s="2283" t="s">
        <v>5734</v>
      </c>
      <c r="G331" s="2210">
        <v>10</v>
      </c>
      <c r="H331" s="2211" t="s">
        <v>5702</v>
      </c>
      <c r="I331" s="1409"/>
      <c r="J331" s="93"/>
      <c r="IV331" s="2"/>
    </row>
    <row r="332" spans="1:256" ht="13.5" customHeight="1">
      <c r="A332" s="1536">
        <v>2021</v>
      </c>
      <c r="B332" s="1457" t="s">
        <v>91</v>
      </c>
      <c r="C332" s="2183" t="s">
        <v>119</v>
      </c>
      <c r="D332" s="2037" t="s">
        <v>5486</v>
      </c>
      <c r="E332" s="2038">
        <v>44332</v>
      </c>
      <c r="F332" s="2040" t="s">
        <v>5735</v>
      </c>
      <c r="G332" s="2039">
        <v>3</v>
      </c>
      <c r="H332" s="2047" t="s">
        <v>5701</v>
      </c>
      <c r="I332" s="1409"/>
      <c r="J332" s="93"/>
      <c r="IV332" s="2"/>
    </row>
    <row r="333" spans="1:256" ht="13.5" customHeight="1">
      <c r="A333" s="1536">
        <v>2021</v>
      </c>
      <c r="B333" s="1605"/>
      <c r="C333" s="2284"/>
      <c r="D333" s="2285"/>
      <c r="E333" s="2286"/>
      <c r="F333" s="2287"/>
      <c r="G333" s="2288">
        <v>13</v>
      </c>
      <c r="H333" s="2289"/>
      <c r="I333" s="1409"/>
      <c r="J333" s="93"/>
      <c r="IV333" s="2"/>
    </row>
    <row r="334" spans="1:256" ht="13.5" customHeight="1">
      <c r="A334" s="1825">
        <v>2022</v>
      </c>
      <c r="B334" s="1827" t="s">
        <v>91</v>
      </c>
      <c r="C334" s="1827" t="s">
        <v>119</v>
      </c>
      <c r="D334" s="1834" t="s">
        <v>5745</v>
      </c>
      <c r="E334" s="1829">
        <v>44633</v>
      </c>
      <c r="F334" s="1831" t="s">
        <v>6006</v>
      </c>
      <c r="G334" s="1830">
        <v>5</v>
      </c>
      <c r="H334" s="1832" t="s">
        <v>244</v>
      </c>
      <c r="I334" s="1409"/>
      <c r="J334" s="93"/>
      <c r="IV334" s="2"/>
    </row>
    <row r="335" spans="1:256" ht="13.5" customHeight="1">
      <c r="A335" s="1825">
        <v>2022</v>
      </c>
      <c r="B335" s="1827" t="s">
        <v>91</v>
      </c>
      <c r="C335" s="1827" t="s">
        <v>119</v>
      </c>
      <c r="D335" s="1834" t="s">
        <v>5683</v>
      </c>
      <c r="E335" s="1829">
        <v>44703</v>
      </c>
      <c r="F335" s="1831" t="s">
        <v>6006</v>
      </c>
      <c r="G335" s="1830">
        <v>10</v>
      </c>
      <c r="H335" s="1832" t="s">
        <v>6077</v>
      </c>
      <c r="I335" s="1857"/>
      <c r="J335" s="93"/>
      <c r="IV335" s="2"/>
    </row>
    <row r="336" spans="1:256" ht="13.5" customHeight="1">
      <c r="A336" s="1825">
        <v>2022</v>
      </c>
      <c r="B336" s="1827" t="s">
        <v>91</v>
      </c>
      <c r="C336" s="1827" t="s">
        <v>119</v>
      </c>
      <c r="D336" s="1834" t="s">
        <v>6173</v>
      </c>
      <c r="E336" s="1829">
        <v>44710</v>
      </c>
      <c r="F336" s="1831" t="s">
        <v>6006</v>
      </c>
      <c r="G336" s="1830">
        <v>15</v>
      </c>
      <c r="H336" s="1832" t="s">
        <v>6195</v>
      </c>
      <c r="I336" s="1857"/>
      <c r="J336" s="93"/>
      <c r="IV336" s="2"/>
    </row>
    <row r="337" spans="1:256" ht="13.5" customHeight="1">
      <c r="A337" s="1825">
        <v>2022</v>
      </c>
      <c r="B337" s="1827"/>
      <c r="C337" s="1827"/>
      <c r="D337" s="1834"/>
      <c r="E337" s="1829"/>
      <c r="F337" s="1831"/>
      <c r="G337" s="1830">
        <v>30</v>
      </c>
      <c r="H337" s="1832"/>
      <c r="I337" s="1857"/>
      <c r="J337" s="93"/>
      <c r="IV337" s="2"/>
    </row>
    <row r="338" spans="1:256" ht="13.5" customHeight="1">
      <c r="A338" s="2290" t="s">
        <v>46</v>
      </c>
      <c r="B338" s="2262"/>
      <c r="C338" s="2262" t="s">
        <v>119</v>
      </c>
      <c r="D338" s="2291"/>
      <c r="E338" s="2264"/>
      <c r="F338" s="2265"/>
      <c r="G338" s="2292">
        <v>48</v>
      </c>
      <c r="H338" s="2282"/>
      <c r="I338" s="1409"/>
      <c r="J338" s="93"/>
      <c r="IV338" s="2"/>
    </row>
    <row r="339" spans="1:256" ht="13.5" customHeight="1">
      <c r="A339" s="283"/>
      <c r="B339" s="284"/>
      <c r="C339" s="285"/>
      <c r="D339" s="284"/>
      <c r="E339" s="1695"/>
      <c r="F339" s="288"/>
      <c r="G339" s="288"/>
      <c r="H339" s="287"/>
      <c r="I339" s="1409"/>
      <c r="J339" s="93"/>
    </row>
    <row r="340" spans="1:256" ht="13.5" customHeight="1">
      <c r="A340" s="1835">
        <v>2018</v>
      </c>
      <c r="B340" s="1826" t="s">
        <v>91</v>
      </c>
      <c r="C340" s="1836" t="s">
        <v>208</v>
      </c>
      <c r="D340" s="1826" t="s">
        <v>252</v>
      </c>
      <c r="E340" s="1837">
        <v>43163</v>
      </c>
      <c r="F340" s="1838" t="s">
        <v>1830</v>
      </c>
      <c r="G340" s="1838">
        <v>3</v>
      </c>
      <c r="H340" s="1839" t="s">
        <v>5797</v>
      </c>
      <c r="I340" s="1857"/>
      <c r="J340" s="93"/>
    </row>
    <row r="341" spans="1:256" ht="13.5" customHeight="1">
      <c r="A341" s="1835">
        <v>2018</v>
      </c>
      <c r="B341" s="1826"/>
      <c r="C341" s="1836"/>
      <c r="D341" s="1826"/>
      <c r="E341" s="1837"/>
      <c r="F341" s="1838"/>
      <c r="G341" s="1838">
        <v>3</v>
      </c>
      <c r="H341" s="1839"/>
      <c r="I341" s="1857"/>
      <c r="J341" s="93"/>
    </row>
    <row r="342" spans="1:256" ht="13.5" customHeight="1">
      <c r="A342" s="147">
        <v>2019</v>
      </c>
      <c r="B342" s="73" t="s">
        <v>164</v>
      </c>
      <c r="C342" s="148" t="s">
        <v>208</v>
      </c>
      <c r="E342" s="1673"/>
      <c r="F342" s="133"/>
      <c r="G342" s="133">
        <v>0</v>
      </c>
      <c r="I342" s="1857"/>
      <c r="J342" s="93"/>
    </row>
    <row r="343" spans="1:256" ht="13.5" customHeight="1">
      <c r="A343" s="147">
        <v>2019</v>
      </c>
      <c r="C343" s="148"/>
      <c r="E343" s="1673"/>
      <c r="F343" s="133"/>
      <c r="G343" s="133">
        <v>0</v>
      </c>
      <c r="I343" s="1857"/>
      <c r="J343" s="93"/>
    </row>
    <row r="344" spans="1:256" ht="13.5" customHeight="1">
      <c r="A344" s="2181" t="s">
        <v>46</v>
      </c>
      <c r="B344" s="2267"/>
      <c r="C344" s="2182" t="s">
        <v>441</v>
      </c>
      <c r="D344" s="2267"/>
      <c r="E344" s="2269"/>
      <c r="F344" s="2293"/>
      <c r="G344" s="2293">
        <v>3</v>
      </c>
      <c r="H344" s="2271"/>
      <c r="I344" s="1409"/>
      <c r="J344" s="93"/>
    </row>
    <row r="345" spans="1:256" ht="13.5" customHeight="1">
      <c r="A345" s="178"/>
      <c r="C345" s="155"/>
      <c r="E345" s="1673"/>
      <c r="F345" s="133"/>
      <c r="G345" s="133"/>
      <c r="I345" s="1857"/>
      <c r="J345" s="93"/>
    </row>
    <row r="346" spans="1:256" s="115" customFormat="1">
      <c r="A346" s="1835">
        <v>2018</v>
      </c>
      <c r="B346" s="1826" t="s">
        <v>164</v>
      </c>
      <c r="C346" s="1836" t="s">
        <v>209</v>
      </c>
      <c r="D346" s="1826" t="s">
        <v>222</v>
      </c>
      <c r="E346" s="1837">
        <v>43163</v>
      </c>
      <c r="F346" s="1838" t="s">
        <v>448</v>
      </c>
      <c r="G346" s="1838">
        <v>3</v>
      </c>
      <c r="H346" s="1839" t="s">
        <v>449</v>
      </c>
      <c r="I346" s="1925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56">
      <c r="A347" s="1835">
        <v>2018</v>
      </c>
      <c r="B347" s="1826"/>
      <c r="C347" s="1836"/>
      <c r="D347" s="1826"/>
      <c r="E347" s="1837"/>
      <c r="F347" s="1838"/>
      <c r="G347" s="1838">
        <f>G346</f>
        <v>3</v>
      </c>
      <c r="H347" s="1839"/>
      <c r="I347" s="1857"/>
      <c r="J347" s="189"/>
      <c r="K347" s="261"/>
    </row>
    <row r="348" spans="1:256">
      <c r="A348" s="2181" t="s">
        <v>46</v>
      </c>
      <c r="B348" s="2175"/>
      <c r="C348" s="2182" t="s">
        <v>450</v>
      </c>
      <c r="D348" s="2175"/>
      <c r="E348" s="2177"/>
      <c r="F348" s="2179"/>
      <c r="G348" s="2179">
        <f>G347</f>
        <v>3</v>
      </c>
      <c r="H348" s="2180"/>
      <c r="I348" s="1409"/>
      <c r="J348" s="93"/>
    </row>
    <row r="349" spans="1:256">
      <c r="A349" s="178"/>
      <c r="B349" s="154"/>
      <c r="C349" s="155"/>
      <c r="D349" s="154"/>
      <c r="E349" s="1677"/>
      <c r="F349" s="153"/>
      <c r="G349" s="153"/>
      <c r="H349" s="157"/>
      <c r="I349" s="1409"/>
      <c r="J349" s="93"/>
    </row>
    <row r="350" spans="1:256">
      <c r="A350" s="1505">
        <v>2019</v>
      </c>
      <c r="B350" s="1521" t="s">
        <v>164</v>
      </c>
      <c r="C350" s="1521" t="s">
        <v>63</v>
      </c>
      <c r="D350" s="1506" t="s">
        <v>227</v>
      </c>
      <c r="E350" s="1687">
        <v>43604</v>
      </c>
      <c r="F350" s="1713" t="s">
        <v>453</v>
      </c>
      <c r="G350" s="1507">
        <v>10</v>
      </c>
      <c r="H350" s="1640" t="s">
        <v>454</v>
      </c>
      <c r="I350" s="1409"/>
    </row>
    <row r="351" spans="1:256">
      <c r="A351" s="1505">
        <v>2019</v>
      </c>
      <c r="B351" s="1521" t="s">
        <v>164</v>
      </c>
      <c r="C351" s="1521" t="s">
        <v>63</v>
      </c>
      <c r="D351" s="1506" t="s">
        <v>227</v>
      </c>
      <c r="E351" s="1687">
        <v>43604</v>
      </c>
      <c r="F351" s="1713" t="s">
        <v>455</v>
      </c>
      <c r="G351" s="1507">
        <v>7</v>
      </c>
      <c r="H351" s="1640" t="s">
        <v>456</v>
      </c>
      <c r="I351" s="1409"/>
    </row>
    <row r="352" spans="1:256">
      <c r="A352" s="1522">
        <v>2019</v>
      </c>
      <c r="B352" s="1521" t="s">
        <v>164</v>
      </c>
      <c r="C352" s="1521" t="s">
        <v>63</v>
      </c>
      <c r="D352" s="1521" t="s">
        <v>78</v>
      </c>
      <c r="E352" s="1699">
        <v>43611</v>
      </c>
      <c r="F352" s="1723" t="s">
        <v>455</v>
      </c>
      <c r="G352" s="1524">
        <v>5</v>
      </c>
      <c r="H352" s="1523" t="s">
        <v>457</v>
      </c>
      <c r="I352" s="1409"/>
      <c r="J352" s="93"/>
    </row>
    <row r="353" spans="1:20">
      <c r="A353" s="1522">
        <v>2019</v>
      </c>
      <c r="B353" s="1521"/>
      <c r="C353" s="1521"/>
      <c r="D353" s="1521"/>
      <c r="E353" s="1699"/>
      <c r="F353" s="1723"/>
      <c r="G353" s="1524">
        <f>SUM(G350:G352)</f>
        <v>22</v>
      </c>
      <c r="H353" s="1523"/>
      <c r="I353" s="1409"/>
      <c r="J353" s="93"/>
    </row>
    <row r="354" spans="1:20">
      <c r="A354" s="1525">
        <v>2020</v>
      </c>
      <c r="B354" s="1526" t="s">
        <v>164</v>
      </c>
      <c r="C354" s="1527" t="s">
        <v>63</v>
      </c>
      <c r="D354" s="1527" t="s">
        <v>252</v>
      </c>
      <c r="E354" s="1700">
        <v>43891</v>
      </c>
      <c r="F354" s="1724" t="s">
        <v>455</v>
      </c>
      <c r="G354" s="1528">
        <v>7</v>
      </c>
      <c r="H354" s="1644" t="s">
        <v>458</v>
      </c>
      <c r="I354" s="1409"/>
      <c r="J354" s="93"/>
    </row>
    <row r="355" spans="1:20">
      <c r="A355" s="1525">
        <v>2020</v>
      </c>
      <c r="B355" s="1521"/>
      <c r="C355" s="1521"/>
      <c r="D355" s="1521"/>
      <c r="E355" s="1699"/>
      <c r="F355" s="1723"/>
      <c r="G355" s="1524">
        <f>SUM(G354)</f>
        <v>7</v>
      </c>
      <c r="H355" s="1523"/>
      <c r="I355" s="1409"/>
      <c r="J355" s="93"/>
    </row>
    <row r="356" spans="1:20">
      <c r="A356" s="1513">
        <v>2021</v>
      </c>
      <c r="B356" s="1530" t="s">
        <v>164</v>
      </c>
      <c r="C356" s="2221" t="s">
        <v>63</v>
      </c>
      <c r="D356" s="2222" t="s">
        <v>252</v>
      </c>
      <c r="E356" s="2223">
        <v>44262</v>
      </c>
      <c r="F356" s="2224" t="s">
        <v>5384</v>
      </c>
      <c r="G356" s="2224">
        <v>3</v>
      </c>
      <c r="H356" s="2225" t="s">
        <v>1179</v>
      </c>
      <c r="I356" s="1409"/>
      <c r="J356" s="93"/>
    </row>
    <row r="357" spans="1:20">
      <c r="A357" s="1513">
        <v>2021</v>
      </c>
      <c r="B357" s="1530"/>
      <c r="C357" s="1530"/>
      <c r="D357" s="1530"/>
      <c r="E357" s="1701"/>
      <c r="F357" s="1725"/>
      <c r="G357" s="1532">
        <f>SUM(G356)</f>
        <v>3</v>
      </c>
      <c r="H357" s="1531"/>
      <c r="I357" s="1409"/>
      <c r="J357" s="93"/>
    </row>
    <row r="358" spans="1:20">
      <c r="A358" s="2226" t="s">
        <v>46</v>
      </c>
      <c r="B358" s="2227"/>
      <c r="C358" s="2227" t="s">
        <v>460</v>
      </c>
      <c r="D358" s="2227"/>
      <c r="E358" s="2229"/>
      <c r="F358" s="2230"/>
      <c r="G358" s="2294">
        <f>G357+G353+G355</f>
        <v>32</v>
      </c>
      <c r="H358" s="2231"/>
      <c r="I358" s="1409"/>
      <c r="J358" s="93"/>
    </row>
    <row r="359" spans="1:20">
      <c r="A359" s="147"/>
      <c r="C359" s="72"/>
      <c r="E359" s="1673"/>
      <c r="F359" s="133"/>
      <c r="G359" s="133"/>
      <c r="I359" s="1409"/>
      <c r="J359" s="93"/>
    </row>
    <row r="360" spans="1:20" s="115" customFormat="1">
      <c r="A360" s="1835">
        <v>2018</v>
      </c>
      <c r="B360" s="1826" t="s">
        <v>164</v>
      </c>
      <c r="C360" s="1826" t="s">
        <v>5777</v>
      </c>
      <c r="D360" s="1826" t="s">
        <v>461</v>
      </c>
      <c r="E360" s="1837">
        <v>43366</v>
      </c>
      <c r="F360" s="1838" t="s">
        <v>462</v>
      </c>
      <c r="G360" s="1842">
        <v>5</v>
      </c>
      <c r="H360" s="1839" t="s">
        <v>414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835">
        <v>2018</v>
      </c>
      <c r="B361" s="1826"/>
      <c r="C361" s="1826"/>
      <c r="D361" s="1826"/>
      <c r="E361" s="1837"/>
      <c r="F361" s="1838"/>
      <c r="G361" s="1842">
        <v>5</v>
      </c>
      <c r="H361" s="1839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>
      <c r="A362" s="2181" t="s">
        <v>46</v>
      </c>
      <c r="B362" s="2175"/>
      <c r="C362" s="2175" t="s">
        <v>5778</v>
      </c>
      <c r="D362" s="2175"/>
      <c r="E362" s="2177"/>
      <c r="F362" s="2179"/>
      <c r="G362" s="2178">
        <f>G361</f>
        <v>5</v>
      </c>
      <c r="H362" s="2180"/>
      <c r="I362" s="1409"/>
      <c r="J362" s="93"/>
    </row>
    <row r="363" spans="1:20">
      <c r="A363" s="147"/>
      <c r="E363" s="1673"/>
      <c r="F363" s="133"/>
      <c r="I363" s="1409"/>
      <c r="J363" s="93"/>
    </row>
    <row r="364" spans="1:20">
      <c r="A364" s="1838">
        <v>2018</v>
      </c>
      <c r="B364" s="1826" t="s">
        <v>91</v>
      </c>
      <c r="C364" s="1826" t="s">
        <v>187</v>
      </c>
      <c r="D364" s="1826" t="s">
        <v>252</v>
      </c>
      <c r="E364" s="1837">
        <v>43163</v>
      </c>
      <c r="F364" s="1838" t="s">
        <v>1842</v>
      </c>
      <c r="G364" s="1842">
        <v>7</v>
      </c>
      <c r="H364" s="1839" t="s">
        <v>5789</v>
      </c>
      <c r="I364" s="1857"/>
      <c r="J364" s="93"/>
    </row>
    <row r="365" spans="1:20">
      <c r="A365" s="1838">
        <v>2018</v>
      </c>
      <c r="B365" s="1826" t="s">
        <v>91</v>
      </c>
      <c r="C365" s="1826" t="s">
        <v>187</v>
      </c>
      <c r="D365" s="1826" t="s">
        <v>252</v>
      </c>
      <c r="E365" s="1837">
        <v>43163</v>
      </c>
      <c r="F365" s="1838" t="s">
        <v>1387</v>
      </c>
      <c r="G365" s="1842">
        <v>10</v>
      </c>
      <c r="H365" s="1839" t="s">
        <v>5790</v>
      </c>
      <c r="I365" s="1857"/>
      <c r="J365" s="93"/>
    </row>
    <row r="366" spans="1:20">
      <c r="A366" s="1838">
        <v>2018</v>
      </c>
      <c r="B366" s="1826"/>
      <c r="C366" s="1826"/>
      <c r="D366" s="1826"/>
      <c r="E366" s="1837"/>
      <c r="F366" s="1838"/>
      <c r="G366" s="1842">
        <v>17</v>
      </c>
      <c r="H366" s="1839"/>
      <c r="I366" s="1857"/>
      <c r="J366" s="93"/>
    </row>
    <row r="367" spans="1:20">
      <c r="A367" s="173">
        <v>2019</v>
      </c>
      <c r="B367" s="73" t="s">
        <v>164</v>
      </c>
      <c r="C367" s="174" t="s">
        <v>187</v>
      </c>
      <c r="D367" s="174" t="s">
        <v>277</v>
      </c>
      <c r="E367" s="1679">
        <v>43716</v>
      </c>
      <c r="F367" s="1657" t="s">
        <v>468</v>
      </c>
      <c r="G367" s="173">
        <v>7</v>
      </c>
      <c r="H367" s="88" t="s">
        <v>469</v>
      </c>
      <c r="I367" s="1857"/>
    </row>
    <row r="368" spans="1:20">
      <c r="A368" s="173">
        <v>2019</v>
      </c>
      <c r="B368" s="174"/>
      <c r="C368" s="174"/>
      <c r="D368" s="174"/>
      <c r="E368" s="1679"/>
      <c r="F368" s="1715"/>
      <c r="G368" s="173">
        <f>SUM(G367)</f>
        <v>7</v>
      </c>
      <c r="I368" s="1857"/>
    </row>
    <row r="369" spans="1:20">
      <c r="A369" s="1458">
        <v>2021</v>
      </c>
      <c r="B369" s="1457" t="s">
        <v>164</v>
      </c>
      <c r="C369" s="2221" t="s">
        <v>187</v>
      </c>
      <c r="D369" s="2222" t="s">
        <v>5486</v>
      </c>
      <c r="E369" s="2223">
        <v>44332</v>
      </c>
      <c r="F369" s="2281" t="s">
        <v>5509</v>
      </c>
      <c r="G369" s="2224">
        <v>15</v>
      </c>
      <c r="H369" s="2225" t="s">
        <v>5510</v>
      </c>
      <c r="I369" s="1409"/>
    </row>
    <row r="370" spans="1:20">
      <c r="A370" s="1458">
        <v>2021</v>
      </c>
      <c r="B370" s="1457"/>
      <c r="C370" s="1457"/>
      <c r="D370" s="1457"/>
      <c r="E370" s="1684"/>
      <c r="F370" s="1726"/>
      <c r="G370" s="1458">
        <f>SUM(G369)</f>
        <v>15</v>
      </c>
      <c r="H370" s="1499"/>
      <c r="I370" s="1409"/>
    </row>
    <row r="371" spans="1:20">
      <c r="A371" s="2174" t="s">
        <v>46</v>
      </c>
      <c r="B371" s="2175"/>
      <c r="C371" s="2175" t="s">
        <v>470</v>
      </c>
      <c r="D371" s="2176"/>
      <c r="E371" s="2177"/>
      <c r="F371" s="2178"/>
      <c r="G371" s="2179">
        <v>39</v>
      </c>
      <c r="H371" s="2180"/>
      <c r="I371" s="1409"/>
      <c r="J371" s="93"/>
    </row>
    <row r="372" spans="1:20">
      <c r="A372" s="104"/>
      <c r="D372" s="131"/>
      <c r="E372" s="1673"/>
      <c r="F372" s="87"/>
      <c r="G372" s="133"/>
      <c r="I372" s="1541"/>
      <c r="J372" s="93"/>
    </row>
    <row r="373" spans="1:20">
      <c r="A373" s="1536">
        <v>2021</v>
      </c>
      <c r="B373" s="1457" t="s">
        <v>129</v>
      </c>
      <c r="C373" s="2232" t="s">
        <v>5512</v>
      </c>
      <c r="D373" s="2208" t="s">
        <v>5486</v>
      </c>
      <c r="E373" s="2209">
        <v>44332</v>
      </c>
      <c r="F373" s="2283" t="s">
        <v>5513</v>
      </c>
      <c r="G373" s="2210">
        <v>7</v>
      </c>
      <c r="H373" s="2211" t="s">
        <v>5915</v>
      </c>
      <c r="I373" s="1541"/>
      <c r="J373" s="93"/>
    </row>
    <row r="374" spans="1:20">
      <c r="A374" s="1536">
        <v>2021</v>
      </c>
      <c r="B374" s="1457" t="s">
        <v>129</v>
      </c>
      <c r="C374" s="2255" t="s">
        <v>5512</v>
      </c>
      <c r="D374" s="2256" t="s">
        <v>5486</v>
      </c>
      <c r="E374" s="2257">
        <v>44332</v>
      </c>
      <c r="F374" s="2258" t="s">
        <v>5515</v>
      </c>
      <c r="G374" s="2259">
        <v>10</v>
      </c>
      <c r="H374" s="2260" t="s">
        <v>5914</v>
      </c>
      <c r="I374" s="1541"/>
      <c r="J374" s="93"/>
    </row>
    <row r="375" spans="1:20">
      <c r="A375" s="1536">
        <v>2021</v>
      </c>
      <c r="B375" s="1457"/>
      <c r="C375" s="1457"/>
      <c r="D375" s="1533"/>
      <c r="E375" s="1684"/>
      <c r="F375" s="1534"/>
      <c r="G375" s="1458">
        <f>SUM(G373:G374)</f>
        <v>17</v>
      </c>
      <c r="H375" s="1499"/>
      <c r="I375" s="1541"/>
      <c r="J375" s="93"/>
    </row>
    <row r="376" spans="1:20">
      <c r="A376" s="1825">
        <v>2022</v>
      </c>
      <c r="B376" s="1827" t="s">
        <v>129</v>
      </c>
      <c r="C376" s="1827" t="s">
        <v>5512</v>
      </c>
      <c r="D376" s="1828" t="s">
        <v>252</v>
      </c>
      <c r="E376" s="1829">
        <v>44626</v>
      </c>
      <c r="F376" s="1830" t="s">
        <v>5933</v>
      </c>
      <c r="G376" s="1831">
        <v>7</v>
      </c>
      <c r="H376" s="1832" t="s">
        <v>5842</v>
      </c>
      <c r="I376" s="1907"/>
      <c r="J376" s="93"/>
    </row>
    <row r="377" spans="1:20">
      <c r="A377" s="1825">
        <v>2022</v>
      </c>
      <c r="B377" s="1827" t="s">
        <v>129</v>
      </c>
      <c r="C377" s="1827" t="s">
        <v>5512</v>
      </c>
      <c r="D377" s="1828" t="s">
        <v>252</v>
      </c>
      <c r="E377" s="1829">
        <v>44626</v>
      </c>
      <c r="F377" s="1830" t="s">
        <v>6000</v>
      </c>
      <c r="G377" s="1831">
        <v>10</v>
      </c>
      <c r="H377" s="1832" t="s">
        <v>5663</v>
      </c>
      <c r="I377" s="1941"/>
      <c r="J377" s="93"/>
    </row>
    <row r="378" spans="1:20">
      <c r="A378" s="1825">
        <v>2022</v>
      </c>
      <c r="B378" s="1827" t="s">
        <v>129</v>
      </c>
      <c r="C378" s="1827" t="s">
        <v>5512</v>
      </c>
      <c r="D378" s="1828" t="s">
        <v>6381</v>
      </c>
      <c r="E378" s="1829">
        <v>44885</v>
      </c>
      <c r="F378" s="1830" t="s">
        <v>6000</v>
      </c>
      <c r="G378" s="1831">
        <v>0</v>
      </c>
      <c r="H378" s="1832" t="s">
        <v>304</v>
      </c>
      <c r="I378" s="1907" t="s">
        <v>234</v>
      </c>
      <c r="J378" s="93"/>
    </row>
    <row r="379" spans="1:20">
      <c r="A379" s="1825">
        <v>2022</v>
      </c>
      <c r="B379" s="1827"/>
      <c r="C379" s="1827"/>
      <c r="D379" s="1828"/>
      <c r="E379" s="1829"/>
      <c r="F379" s="1830"/>
      <c r="G379" s="1831">
        <v>17</v>
      </c>
      <c r="H379" s="1832"/>
      <c r="I379" s="1908" t="s">
        <v>5913</v>
      </c>
      <c r="J379" s="93"/>
    </row>
    <row r="380" spans="1:20">
      <c r="A380" s="2174" t="s">
        <v>46</v>
      </c>
      <c r="B380" s="2175"/>
      <c r="C380" s="2175" t="s">
        <v>5511</v>
      </c>
      <c r="D380" s="2176"/>
      <c r="E380" s="2177"/>
      <c r="F380" s="2178"/>
      <c r="G380" s="2179">
        <v>34</v>
      </c>
      <c r="H380" s="2180"/>
      <c r="I380" s="1541"/>
      <c r="J380" s="93"/>
    </row>
    <row r="381" spans="1:20">
      <c r="A381" s="278"/>
      <c r="B381" s="154"/>
      <c r="C381" s="154"/>
      <c r="D381" s="326"/>
      <c r="E381" s="1677"/>
      <c r="F381" s="280"/>
      <c r="G381" s="153"/>
      <c r="H381" s="157"/>
      <c r="I381" s="1409"/>
      <c r="J381" s="93"/>
    </row>
    <row r="382" spans="1:20" s="115" customFormat="1">
      <c r="A382" s="1840">
        <v>2018</v>
      </c>
      <c r="B382" s="1826" t="s">
        <v>164</v>
      </c>
      <c r="C382" s="1826" t="s">
        <v>192</v>
      </c>
      <c r="D382" s="1844" t="s">
        <v>6021</v>
      </c>
      <c r="E382" s="1837">
        <v>43211</v>
      </c>
      <c r="F382" s="1842" t="s">
        <v>471</v>
      </c>
      <c r="G382" s="1838">
        <v>5</v>
      </c>
      <c r="H382" s="1839" t="s">
        <v>354</v>
      </c>
      <c r="I382" s="1540"/>
      <c r="J382" s="114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s="115" customFormat="1">
      <c r="A383" s="1840">
        <v>2018</v>
      </c>
      <c r="B383" s="1826"/>
      <c r="C383" s="1826"/>
      <c r="D383" s="1844"/>
      <c r="E383" s="1837"/>
      <c r="F383" s="1842"/>
      <c r="G383" s="1838">
        <f>SUM(G382)</f>
        <v>5</v>
      </c>
      <c r="H383" s="1839"/>
      <c r="I383" s="1540"/>
      <c r="J383" s="114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>
      <c r="A384" s="104">
        <v>2019</v>
      </c>
      <c r="B384" s="73" t="s">
        <v>164</v>
      </c>
      <c r="C384" s="73" t="s">
        <v>192</v>
      </c>
      <c r="D384" s="131" t="s">
        <v>1332</v>
      </c>
      <c r="E384" s="1673">
        <v>43540</v>
      </c>
      <c r="F384" s="87" t="s">
        <v>472</v>
      </c>
      <c r="G384" s="133">
        <v>5</v>
      </c>
      <c r="H384" s="88" t="s">
        <v>342</v>
      </c>
      <c r="I384" s="1409"/>
      <c r="J384" s="93"/>
    </row>
    <row r="385" spans="1:10">
      <c r="A385" s="104">
        <v>2019</v>
      </c>
      <c r="B385" s="73" t="s">
        <v>164</v>
      </c>
      <c r="C385" s="73" t="s">
        <v>192</v>
      </c>
      <c r="D385" s="131" t="s">
        <v>1332</v>
      </c>
      <c r="E385" s="1673">
        <v>43540</v>
      </c>
      <c r="F385" s="87" t="s">
        <v>472</v>
      </c>
      <c r="G385" s="133">
        <v>5</v>
      </c>
      <c r="H385" s="88" t="s">
        <v>391</v>
      </c>
      <c r="I385" s="1409"/>
      <c r="J385" s="93"/>
    </row>
    <row r="386" spans="1:10">
      <c r="A386" s="104">
        <v>2019</v>
      </c>
      <c r="D386" s="131"/>
      <c r="E386" s="1673"/>
      <c r="F386" s="87"/>
      <c r="G386" s="133">
        <f>SUM(G384:G385)</f>
        <v>10</v>
      </c>
      <c r="I386" s="1409"/>
      <c r="J386" s="93"/>
    </row>
    <row r="387" spans="1:10">
      <c r="A387" s="1871">
        <v>2020</v>
      </c>
      <c r="B387" s="1860" t="s">
        <v>164</v>
      </c>
      <c r="C387" s="1860" t="s">
        <v>192</v>
      </c>
      <c r="D387" s="1872" t="s">
        <v>1332</v>
      </c>
      <c r="E387" s="1862">
        <v>43904</v>
      </c>
      <c r="F387" s="1873" t="s">
        <v>474</v>
      </c>
      <c r="G387" s="1859">
        <v>5</v>
      </c>
      <c r="H387" s="1870" t="s">
        <v>352</v>
      </c>
      <c r="I387" s="1409"/>
      <c r="J387" s="93"/>
    </row>
    <row r="388" spans="1:10">
      <c r="A388" s="1871">
        <v>2020</v>
      </c>
      <c r="B388" s="1860" t="s">
        <v>164</v>
      </c>
      <c r="C388" s="1860" t="s">
        <v>192</v>
      </c>
      <c r="D388" s="1872" t="s">
        <v>1332</v>
      </c>
      <c r="E388" s="1862">
        <v>43904</v>
      </c>
      <c r="F388" s="1873" t="s">
        <v>472</v>
      </c>
      <c r="G388" s="1859">
        <v>0</v>
      </c>
      <c r="H388" s="1870" t="s">
        <v>391</v>
      </c>
      <c r="I388" s="1409" t="s">
        <v>234</v>
      </c>
      <c r="J388" s="93"/>
    </row>
    <row r="389" spans="1:10">
      <c r="A389" s="1871">
        <v>2020</v>
      </c>
      <c r="B389" s="1860" t="s">
        <v>164</v>
      </c>
      <c r="C389" s="1860" t="s">
        <v>192</v>
      </c>
      <c r="D389" s="1872" t="s">
        <v>1332</v>
      </c>
      <c r="E389" s="1862">
        <v>43904</v>
      </c>
      <c r="F389" s="1873" t="s">
        <v>472</v>
      </c>
      <c r="G389" s="1859">
        <v>0</v>
      </c>
      <c r="H389" s="1870" t="s">
        <v>342</v>
      </c>
      <c r="I389" s="1409" t="s">
        <v>234</v>
      </c>
      <c r="J389" s="93"/>
    </row>
    <row r="390" spans="1:10">
      <c r="A390" s="1871">
        <v>2020</v>
      </c>
      <c r="B390" s="1860"/>
      <c r="C390" s="1860"/>
      <c r="D390" s="1872"/>
      <c r="E390" s="1862"/>
      <c r="F390" s="1873"/>
      <c r="G390" s="1859">
        <f>SUM(G387:G389)</f>
        <v>5</v>
      </c>
      <c r="H390" s="1870"/>
      <c r="I390" s="1409"/>
      <c r="J390" s="93"/>
    </row>
    <row r="391" spans="1:10">
      <c r="A391" s="1825">
        <v>2022</v>
      </c>
      <c r="B391" s="1827" t="s">
        <v>164</v>
      </c>
      <c r="C391" s="1827" t="s">
        <v>192</v>
      </c>
      <c r="D391" s="1828" t="s">
        <v>5476</v>
      </c>
      <c r="E391" s="1829">
        <v>44604</v>
      </c>
      <c r="F391" s="1830" t="s">
        <v>5772</v>
      </c>
      <c r="G391" s="1831">
        <v>5</v>
      </c>
      <c r="H391" s="1832" t="s">
        <v>5744</v>
      </c>
      <c r="I391" s="1409"/>
      <c r="J391" s="93"/>
    </row>
    <row r="392" spans="1:10">
      <c r="A392" s="1825">
        <v>2022</v>
      </c>
      <c r="B392" s="1827" t="s">
        <v>164</v>
      </c>
      <c r="C392" s="1827" t="s">
        <v>192</v>
      </c>
      <c r="D392" s="1828" t="s">
        <v>5476</v>
      </c>
      <c r="E392" s="1829">
        <v>44604</v>
      </c>
      <c r="F392" s="1830" t="s">
        <v>5772</v>
      </c>
      <c r="G392" s="1831">
        <v>5</v>
      </c>
      <c r="H392" s="1832" t="s">
        <v>352</v>
      </c>
      <c r="I392" s="1409"/>
      <c r="J392" s="93"/>
    </row>
    <row r="393" spans="1:10">
      <c r="A393" s="1825">
        <v>2022</v>
      </c>
      <c r="B393" s="1827" t="s">
        <v>164</v>
      </c>
      <c r="C393" s="1827" t="s">
        <v>192</v>
      </c>
      <c r="D393" s="1828" t="s">
        <v>5476</v>
      </c>
      <c r="E393" s="1829">
        <v>44604</v>
      </c>
      <c r="F393" s="1830" t="s">
        <v>5814</v>
      </c>
      <c r="G393" s="1831">
        <v>5</v>
      </c>
      <c r="H393" s="1832" t="s">
        <v>354</v>
      </c>
      <c r="I393" s="1409"/>
      <c r="J393" s="93"/>
    </row>
    <row r="394" spans="1:10">
      <c r="A394" s="1825">
        <v>2022</v>
      </c>
      <c r="B394" s="1827" t="s">
        <v>164</v>
      </c>
      <c r="C394" s="1827" t="s">
        <v>192</v>
      </c>
      <c r="D394" s="1828" t="s">
        <v>1332</v>
      </c>
      <c r="E394" s="1829">
        <v>44639</v>
      </c>
      <c r="F394" s="1830" t="s">
        <v>6022</v>
      </c>
      <c r="G394" s="1831">
        <v>5</v>
      </c>
      <c r="H394" s="1832" t="s">
        <v>354</v>
      </c>
      <c r="I394" s="1857"/>
      <c r="J394" s="93"/>
    </row>
    <row r="395" spans="1:10">
      <c r="A395" s="1825">
        <v>2022</v>
      </c>
      <c r="B395" s="1827" t="s">
        <v>164</v>
      </c>
      <c r="C395" s="1827" t="s">
        <v>192</v>
      </c>
      <c r="D395" s="1828" t="s">
        <v>6021</v>
      </c>
      <c r="E395" s="1829">
        <v>44723</v>
      </c>
      <c r="F395" s="1830" t="s">
        <v>5772</v>
      </c>
      <c r="G395" s="1831">
        <v>5</v>
      </c>
      <c r="H395" s="1832" t="s">
        <v>5744</v>
      </c>
      <c r="I395" s="1857"/>
      <c r="J395" s="93"/>
    </row>
    <row r="396" spans="1:10">
      <c r="A396" s="1825">
        <v>2022</v>
      </c>
      <c r="B396" s="1827" t="s">
        <v>164</v>
      </c>
      <c r="C396" s="1827" t="s">
        <v>192</v>
      </c>
      <c r="D396" s="1828" t="s">
        <v>6021</v>
      </c>
      <c r="E396" s="1829">
        <v>44723</v>
      </c>
      <c r="F396" s="1830" t="s">
        <v>5772</v>
      </c>
      <c r="G396" s="1831">
        <v>5</v>
      </c>
      <c r="H396" s="1832" t="s">
        <v>352</v>
      </c>
      <c r="I396" s="1857"/>
      <c r="J396" s="93"/>
    </row>
    <row r="397" spans="1:10">
      <c r="A397" s="1825">
        <v>2022</v>
      </c>
      <c r="B397" s="1827" t="s">
        <v>164</v>
      </c>
      <c r="C397" s="1827" t="s">
        <v>192</v>
      </c>
      <c r="D397" s="1828" t="s">
        <v>6021</v>
      </c>
      <c r="E397" s="1829">
        <v>44723</v>
      </c>
      <c r="F397" s="1830" t="s">
        <v>5814</v>
      </c>
      <c r="G397" s="1831">
        <v>0</v>
      </c>
      <c r="H397" s="1832" t="s">
        <v>995</v>
      </c>
      <c r="I397" s="1857" t="s">
        <v>234</v>
      </c>
      <c r="J397" s="93"/>
    </row>
    <row r="398" spans="1:10">
      <c r="A398" s="1825">
        <v>2022</v>
      </c>
      <c r="B398" s="1827" t="s">
        <v>164</v>
      </c>
      <c r="C398" s="1827" t="s">
        <v>192</v>
      </c>
      <c r="D398" s="1828" t="s">
        <v>6021</v>
      </c>
      <c r="E398" s="1829">
        <v>44723</v>
      </c>
      <c r="F398" s="1830" t="s">
        <v>5814</v>
      </c>
      <c r="G398" s="1831">
        <v>0</v>
      </c>
      <c r="H398" s="1832" t="s">
        <v>354</v>
      </c>
      <c r="I398" s="1857" t="s">
        <v>234</v>
      </c>
      <c r="J398" s="93"/>
    </row>
    <row r="399" spans="1:10">
      <c r="A399" s="1825">
        <v>2022</v>
      </c>
      <c r="B399" s="1827" t="s">
        <v>164</v>
      </c>
      <c r="C399" s="1827" t="s">
        <v>192</v>
      </c>
      <c r="D399" s="1828" t="s">
        <v>6362</v>
      </c>
      <c r="E399" s="1829">
        <v>44871</v>
      </c>
      <c r="F399" s="1830" t="s">
        <v>5772</v>
      </c>
      <c r="G399" s="1831">
        <v>5</v>
      </c>
      <c r="H399" s="1832" t="s">
        <v>352</v>
      </c>
      <c r="I399" s="1857"/>
      <c r="J399" s="93"/>
    </row>
    <row r="400" spans="1:10">
      <c r="A400" s="1825">
        <v>2022</v>
      </c>
      <c r="B400" s="1362"/>
      <c r="C400" s="1362"/>
      <c r="D400" s="1407"/>
      <c r="E400" s="1681"/>
      <c r="F400" s="1830"/>
      <c r="G400" s="1831">
        <v>35</v>
      </c>
      <c r="H400" s="1832"/>
      <c r="I400" s="1857"/>
      <c r="J400" s="93"/>
    </row>
    <row r="401" spans="1:20">
      <c r="A401" s="2174" t="s">
        <v>46</v>
      </c>
      <c r="B401" s="2175"/>
      <c r="C401" s="2175" t="s">
        <v>476</v>
      </c>
      <c r="D401" s="2176"/>
      <c r="E401" s="2177"/>
      <c r="F401" s="2178"/>
      <c r="G401" s="2179">
        <v>55</v>
      </c>
      <c r="H401" s="2180"/>
      <c r="I401" s="1409"/>
      <c r="J401" s="93"/>
    </row>
    <row r="402" spans="1:20">
      <c r="A402" s="278"/>
      <c r="B402" s="154"/>
      <c r="C402" s="154"/>
      <c r="D402" s="326"/>
      <c r="E402" s="1677"/>
      <c r="F402" s="280"/>
      <c r="G402" s="153"/>
      <c r="H402" s="157"/>
      <c r="I402" s="1409"/>
      <c r="J402" s="93"/>
    </row>
    <row r="403" spans="1:20">
      <c r="A403" s="1835">
        <v>2018</v>
      </c>
      <c r="B403" s="1826" t="s">
        <v>164</v>
      </c>
      <c r="C403" s="1841" t="s">
        <v>5668</v>
      </c>
      <c r="D403" s="1826" t="s">
        <v>265</v>
      </c>
      <c r="E403" s="1837">
        <v>43352</v>
      </c>
      <c r="F403" s="1838" t="s">
        <v>477</v>
      </c>
      <c r="G403" s="1842">
        <v>3</v>
      </c>
      <c r="H403" s="1839" t="s">
        <v>478</v>
      </c>
      <c r="I403" s="1409"/>
      <c r="J403" s="2"/>
    </row>
    <row r="404" spans="1:20" s="115" customFormat="1">
      <c r="A404" s="1840">
        <v>2018</v>
      </c>
      <c r="B404" s="1826"/>
      <c r="C404" s="1826"/>
      <c r="D404" s="1844"/>
      <c r="E404" s="1837"/>
      <c r="F404" s="1842"/>
      <c r="G404" s="1838">
        <v>3</v>
      </c>
      <c r="H404" s="1839"/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0" s="115" customFormat="1">
      <c r="A405" s="1536">
        <v>2021</v>
      </c>
      <c r="B405" s="1457" t="s">
        <v>164</v>
      </c>
      <c r="C405" s="2295" t="s">
        <v>5779</v>
      </c>
      <c r="D405" s="2222" t="s">
        <v>5486</v>
      </c>
      <c r="E405" s="2223">
        <v>44332</v>
      </c>
      <c r="F405" s="2281" t="s">
        <v>5518</v>
      </c>
      <c r="G405" s="2224">
        <v>15</v>
      </c>
      <c r="H405" s="2225" t="s">
        <v>5519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0" s="115" customFormat="1">
      <c r="A406" s="1536">
        <v>2021</v>
      </c>
      <c r="B406" s="1457"/>
      <c r="C406" s="1457"/>
      <c r="D406" s="1533"/>
      <c r="E406" s="1684"/>
      <c r="F406" s="1534"/>
      <c r="G406" s="1458">
        <f>SUM(G405)</f>
        <v>15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0">
      <c r="A407" s="2174" t="s">
        <v>46</v>
      </c>
      <c r="B407" s="2175"/>
      <c r="C407" s="2175" t="s">
        <v>479</v>
      </c>
      <c r="D407" s="2176"/>
      <c r="E407" s="2177"/>
      <c r="F407" s="2178"/>
      <c r="G407" s="2179">
        <f>G404+G406</f>
        <v>18</v>
      </c>
      <c r="H407" s="2180"/>
      <c r="I407" s="1409"/>
      <c r="J407" s="93"/>
    </row>
    <row r="408" spans="1:20">
      <c r="A408" s="278"/>
      <c r="B408" s="154"/>
      <c r="C408" s="154"/>
      <c r="D408" s="326"/>
      <c r="E408" s="1677"/>
      <c r="F408" s="280"/>
      <c r="G408" s="153"/>
      <c r="H408" s="157"/>
      <c r="I408" s="1409"/>
      <c r="J408" s="93"/>
    </row>
    <row r="409" spans="1:20">
      <c r="A409" s="147">
        <v>2019</v>
      </c>
      <c r="B409" s="73" t="s">
        <v>53</v>
      </c>
      <c r="C409" s="72" t="s">
        <v>89</v>
      </c>
      <c r="D409" s="73" t="s">
        <v>6021</v>
      </c>
      <c r="E409" s="1673">
        <v>43562</v>
      </c>
      <c r="F409" s="133" t="s">
        <v>480</v>
      </c>
      <c r="G409" s="87">
        <v>0</v>
      </c>
      <c r="H409" s="88" t="s">
        <v>309</v>
      </c>
      <c r="I409" s="1409" t="s">
        <v>234</v>
      </c>
      <c r="J409" s="2"/>
    </row>
    <row r="410" spans="1:20">
      <c r="A410" s="104">
        <v>2019</v>
      </c>
      <c r="D410" s="131"/>
      <c r="E410" s="1673"/>
      <c r="F410" s="87"/>
      <c r="G410" s="133">
        <f>SUM(G409)</f>
        <v>0</v>
      </c>
      <c r="I410" s="1409"/>
      <c r="J410" s="93"/>
    </row>
    <row r="411" spans="1:20">
      <c r="A411" s="1825">
        <v>2022</v>
      </c>
      <c r="B411" s="1827" t="s">
        <v>53</v>
      </c>
      <c r="C411" s="1827" t="s">
        <v>6228</v>
      </c>
      <c r="D411" s="1828" t="s">
        <v>6021</v>
      </c>
      <c r="E411" s="1829">
        <v>44723</v>
      </c>
      <c r="F411" s="1830" t="s">
        <v>6229</v>
      </c>
      <c r="G411" s="1831">
        <v>5</v>
      </c>
      <c r="H411" s="1832" t="s">
        <v>435</v>
      </c>
      <c r="I411" s="1857"/>
      <c r="J411" s="93"/>
    </row>
    <row r="412" spans="1:20">
      <c r="A412" s="1825">
        <v>2022</v>
      </c>
      <c r="B412" s="1827"/>
      <c r="C412" s="1827"/>
      <c r="D412" s="1828"/>
      <c r="E412" s="1829"/>
      <c r="F412" s="1830"/>
      <c r="G412" s="1831">
        <v>5</v>
      </c>
      <c r="H412" s="1832"/>
      <c r="I412" s="1857"/>
      <c r="J412" s="93"/>
    </row>
    <row r="413" spans="1:20">
      <c r="A413" s="2174" t="s">
        <v>46</v>
      </c>
      <c r="B413" s="2175"/>
      <c r="C413" s="2175" t="s">
        <v>482</v>
      </c>
      <c r="D413" s="2176"/>
      <c r="E413" s="2177"/>
      <c r="F413" s="2178"/>
      <c r="G413" s="2179">
        <v>5</v>
      </c>
      <c r="H413" s="2180"/>
      <c r="I413" s="1409"/>
      <c r="J413" s="93"/>
    </row>
    <row r="414" spans="1:20">
      <c r="A414" s="278"/>
      <c r="B414" s="154"/>
      <c r="C414" s="154"/>
      <c r="D414" s="326"/>
      <c r="E414" s="1677"/>
      <c r="F414" s="280"/>
      <c r="G414" s="153"/>
      <c r="H414" s="157"/>
      <c r="I414" s="1409"/>
      <c r="J414" s="93"/>
    </row>
    <row r="415" spans="1:20" s="115" customFormat="1">
      <c r="A415" s="1835">
        <v>2018</v>
      </c>
      <c r="B415" s="1826" t="s">
        <v>91</v>
      </c>
      <c r="C415" s="1836" t="s">
        <v>120</v>
      </c>
      <c r="D415" s="1826" t="s">
        <v>55</v>
      </c>
      <c r="E415" s="1837">
        <v>43149</v>
      </c>
      <c r="F415" s="1838" t="s">
        <v>483</v>
      </c>
      <c r="G415" s="1838">
        <v>5</v>
      </c>
      <c r="H415" s="1839" t="s">
        <v>273</v>
      </c>
      <c r="I415" s="1540"/>
      <c r="J415" s="114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s="115" customFormat="1">
      <c r="A416" s="1835">
        <v>2018</v>
      </c>
      <c r="B416" s="1826" t="s">
        <v>91</v>
      </c>
      <c r="C416" s="1836" t="s">
        <v>120</v>
      </c>
      <c r="D416" s="1826" t="s">
        <v>222</v>
      </c>
      <c r="E416" s="1837">
        <v>43163</v>
      </c>
      <c r="F416" s="1838" t="s">
        <v>484</v>
      </c>
      <c r="G416" s="1838">
        <v>7</v>
      </c>
      <c r="H416" s="1839" t="s">
        <v>485</v>
      </c>
      <c r="I416" s="1540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 s="115" customFormat="1">
      <c r="A417" s="1835">
        <v>2018</v>
      </c>
      <c r="B417" s="1826" t="s">
        <v>91</v>
      </c>
      <c r="C417" s="1836" t="s">
        <v>120</v>
      </c>
      <c r="D417" s="1826" t="s">
        <v>222</v>
      </c>
      <c r="E417" s="1837">
        <v>43163</v>
      </c>
      <c r="F417" s="1838" t="s">
        <v>486</v>
      </c>
      <c r="G417" s="1838">
        <v>10</v>
      </c>
      <c r="H417" s="1839" t="s">
        <v>487</v>
      </c>
      <c r="I417" s="1540"/>
      <c r="J417" s="114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</row>
    <row r="418" spans="1:20" s="115" customFormat="1">
      <c r="A418" s="1835">
        <v>2018</v>
      </c>
      <c r="B418" s="1826" t="s">
        <v>91</v>
      </c>
      <c r="C418" s="1826" t="s">
        <v>120</v>
      </c>
      <c r="D418" s="1826" t="s">
        <v>227</v>
      </c>
      <c r="E418" s="1837">
        <v>43240</v>
      </c>
      <c r="F418" s="1845" t="s">
        <v>488</v>
      </c>
      <c r="G418" s="1838">
        <v>7</v>
      </c>
      <c r="H418" s="1839" t="s">
        <v>489</v>
      </c>
      <c r="I418" s="1540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</row>
    <row r="419" spans="1:20" s="115" customFormat="1">
      <c r="A419" s="1835">
        <v>2018</v>
      </c>
      <c r="B419" s="1826" t="s">
        <v>91</v>
      </c>
      <c r="C419" s="1826" t="s">
        <v>120</v>
      </c>
      <c r="D419" s="1826" t="s">
        <v>227</v>
      </c>
      <c r="E419" s="1837">
        <v>43240</v>
      </c>
      <c r="F419" s="1845" t="s">
        <v>490</v>
      </c>
      <c r="G419" s="1838">
        <v>10</v>
      </c>
      <c r="H419" s="1839" t="s">
        <v>491</v>
      </c>
      <c r="I419" s="1540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</row>
    <row r="420" spans="1:20" s="115" customFormat="1">
      <c r="A420" s="1835">
        <v>2018</v>
      </c>
      <c r="B420" s="1826" t="s">
        <v>91</v>
      </c>
      <c r="C420" s="1826" t="s">
        <v>120</v>
      </c>
      <c r="D420" s="1826" t="s">
        <v>227</v>
      </c>
      <c r="E420" s="1837">
        <v>43240</v>
      </c>
      <c r="F420" s="1845" t="s">
        <v>492</v>
      </c>
      <c r="G420" s="1838">
        <v>3</v>
      </c>
      <c r="H420" s="1839" t="s">
        <v>493</v>
      </c>
      <c r="I420" s="1540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</row>
    <row r="421" spans="1:20" s="115" customFormat="1">
      <c r="A421" s="1835">
        <v>2018</v>
      </c>
      <c r="B421" s="1826" t="s">
        <v>91</v>
      </c>
      <c r="C421" s="1826" t="s">
        <v>120</v>
      </c>
      <c r="D421" s="1826" t="s">
        <v>227</v>
      </c>
      <c r="E421" s="1837">
        <v>43240</v>
      </c>
      <c r="F421" s="1845" t="s">
        <v>494</v>
      </c>
      <c r="G421" s="1838">
        <v>3</v>
      </c>
      <c r="H421" s="1839" t="s">
        <v>495</v>
      </c>
      <c r="I421" s="1540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</row>
    <row r="422" spans="1:20" s="115" customFormat="1">
      <c r="A422" s="1835">
        <v>2018</v>
      </c>
      <c r="B422" s="1826" t="s">
        <v>91</v>
      </c>
      <c r="C422" s="1826" t="s">
        <v>120</v>
      </c>
      <c r="D422" s="1826" t="s">
        <v>370</v>
      </c>
      <c r="E422" s="1837">
        <v>43247</v>
      </c>
      <c r="F422" s="1838" t="s">
        <v>496</v>
      </c>
      <c r="G422" s="1838">
        <v>10</v>
      </c>
      <c r="H422" s="1839" t="s">
        <v>497</v>
      </c>
      <c r="I422" s="1540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</row>
    <row r="423" spans="1:20" s="115" customFormat="1">
      <c r="A423" s="1835">
        <v>2018</v>
      </c>
      <c r="B423" s="1826" t="s">
        <v>91</v>
      </c>
      <c r="C423" s="1826" t="s">
        <v>120</v>
      </c>
      <c r="D423" s="1826" t="s">
        <v>370</v>
      </c>
      <c r="E423" s="1837">
        <v>43247</v>
      </c>
      <c r="F423" s="1838" t="s">
        <v>498</v>
      </c>
      <c r="G423" s="1838">
        <v>5</v>
      </c>
      <c r="H423" s="1839" t="s">
        <v>499</v>
      </c>
      <c r="I423" s="1540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</row>
    <row r="424" spans="1:20" s="115" customFormat="1">
      <c r="A424" s="1835">
        <v>2018</v>
      </c>
      <c r="B424" s="1826" t="s">
        <v>91</v>
      </c>
      <c r="C424" s="1826" t="s">
        <v>120</v>
      </c>
      <c r="D424" s="1826" t="s">
        <v>500</v>
      </c>
      <c r="E424" s="1837">
        <v>43415</v>
      </c>
      <c r="F424" s="1838" t="s">
        <v>492</v>
      </c>
      <c r="G424" s="1838">
        <v>5</v>
      </c>
      <c r="H424" s="1839" t="s">
        <v>501</v>
      </c>
      <c r="I424" s="1540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</row>
    <row r="425" spans="1:20" s="115" customFormat="1">
      <c r="A425" s="1835">
        <v>2018</v>
      </c>
      <c r="B425" s="1826" t="s">
        <v>91</v>
      </c>
      <c r="C425" s="1826" t="s">
        <v>120</v>
      </c>
      <c r="D425" s="1826" t="s">
        <v>500</v>
      </c>
      <c r="E425" s="1837">
        <v>43415</v>
      </c>
      <c r="F425" s="1838" t="s">
        <v>492</v>
      </c>
      <c r="G425" s="1838">
        <v>5</v>
      </c>
      <c r="H425" s="1839" t="s">
        <v>244</v>
      </c>
      <c r="I425" s="1540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0" s="115" customFormat="1">
      <c r="A426" s="1835">
        <v>2018</v>
      </c>
      <c r="B426" s="1826"/>
      <c r="C426" s="1836"/>
      <c r="D426" s="1826"/>
      <c r="E426" s="1837"/>
      <c r="F426" s="1838"/>
      <c r="G426" s="1838">
        <f>SUM(G415:G425)</f>
        <v>70</v>
      </c>
      <c r="H426" s="1839"/>
      <c r="I426" s="1540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0">
      <c r="A427" s="147">
        <v>2019</v>
      </c>
      <c r="B427" s="73" t="s">
        <v>91</v>
      </c>
      <c r="C427" s="73" t="s">
        <v>120</v>
      </c>
      <c r="D427" s="73" t="s">
        <v>58</v>
      </c>
      <c r="E427" s="1673">
        <v>43506</v>
      </c>
      <c r="F427" s="133" t="s">
        <v>502</v>
      </c>
      <c r="G427" s="133">
        <v>5</v>
      </c>
      <c r="H427" s="88" t="s">
        <v>342</v>
      </c>
      <c r="I427" s="1409"/>
      <c r="J427" s="2"/>
    </row>
    <row r="428" spans="1:20">
      <c r="A428" s="147">
        <v>2019</v>
      </c>
      <c r="B428" s="73" t="s">
        <v>91</v>
      </c>
      <c r="C428" s="73" t="s">
        <v>120</v>
      </c>
      <c r="D428" s="73" t="s">
        <v>58</v>
      </c>
      <c r="E428" s="1673">
        <v>43506</v>
      </c>
      <c r="F428" s="133" t="s">
        <v>502</v>
      </c>
      <c r="G428" s="133">
        <v>5</v>
      </c>
      <c r="H428" s="88" t="s">
        <v>503</v>
      </c>
      <c r="I428" s="1409"/>
      <c r="J428" s="2"/>
    </row>
    <row r="429" spans="1:20">
      <c r="A429" s="137">
        <v>2019</v>
      </c>
      <c r="B429" s="73" t="s">
        <v>91</v>
      </c>
      <c r="C429" s="73" t="s">
        <v>120</v>
      </c>
      <c r="D429" s="138" t="s">
        <v>227</v>
      </c>
      <c r="E429" s="1674">
        <v>43604</v>
      </c>
      <c r="F429" s="1656" t="s">
        <v>504</v>
      </c>
      <c r="G429" s="141">
        <v>7</v>
      </c>
      <c r="H429" s="1561" t="s">
        <v>505</v>
      </c>
      <c r="I429" s="1409"/>
    </row>
    <row r="430" spans="1:20">
      <c r="A430" s="137">
        <v>2019</v>
      </c>
      <c r="B430" s="73" t="s">
        <v>91</v>
      </c>
      <c r="C430" s="73" t="s">
        <v>120</v>
      </c>
      <c r="D430" s="138" t="s">
        <v>227</v>
      </c>
      <c r="E430" s="1674">
        <v>43604</v>
      </c>
      <c r="F430" s="1656" t="s">
        <v>506</v>
      </c>
      <c r="G430" s="141">
        <v>10</v>
      </c>
      <c r="H430" s="1561" t="s">
        <v>507</v>
      </c>
      <c r="I430" s="1409"/>
    </row>
    <row r="431" spans="1:20">
      <c r="A431" s="137">
        <v>2019</v>
      </c>
      <c r="B431" s="73" t="s">
        <v>91</v>
      </c>
      <c r="C431" s="73" t="s">
        <v>120</v>
      </c>
      <c r="D431" s="138" t="s">
        <v>227</v>
      </c>
      <c r="E431" s="1674">
        <v>43604</v>
      </c>
      <c r="F431" s="1656" t="s">
        <v>508</v>
      </c>
      <c r="G431" s="141">
        <v>7</v>
      </c>
      <c r="H431" s="1561" t="s">
        <v>509</v>
      </c>
      <c r="I431" s="1409"/>
    </row>
    <row r="432" spans="1:20">
      <c r="A432" s="137">
        <v>2019</v>
      </c>
      <c r="B432" s="73" t="s">
        <v>91</v>
      </c>
      <c r="C432" s="73" t="s">
        <v>120</v>
      </c>
      <c r="D432" s="138" t="s">
        <v>227</v>
      </c>
      <c r="E432" s="1674">
        <v>43604</v>
      </c>
      <c r="F432" s="1656" t="s">
        <v>510</v>
      </c>
      <c r="G432" s="141">
        <v>3</v>
      </c>
      <c r="H432" s="1561" t="s">
        <v>511</v>
      </c>
      <c r="I432" s="1409"/>
    </row>
    <row r="433" spans="1:20">
      <c r="A433" s="147">
        <v>2019</v>
      </c>
      <c r="B433" s="73" t="s">
        <v>91</v>
      </c>
      <c r="C433" s="73" t="s">
        <v>120</v>
      </c>
      <c r="D433" s="73" t="s">
        <v>78</v>
      </c>
      <c r="E433" s="1673">
        <v>43611</v>
      </c>
      <c r="F433" s="133" t="s">
        <v>508</v>
      </c>
      <c r="G433" s="133">
        <v>5</v>
      </c>
      <c r="H433" s="88" t="s">
        <v>512</v>
      </c>
      <c r="I433" s="1409"/>
      <c r="J433" s="2"/>
    </row>
    <row r="434" spans="1:20">
      <c r="A434" s="147">
        <v>2019</v>
      </c>
      <c r="B434" s="73" t="s">
        <v>91</v>
      </c>
      <c r="C434" s="73" t="s">
        <v>120</v>
      </c>
      <c r="D434" s="73" t="s">
        <v>500</v>
      </c>
      <c r="E434" s="1673">
        <v>43779</v>
      </c>
      <c r="F434" s="133" t="s">
        <v>492</v>
      </c>
      <c r="G434" s="133">
        <v>5</v>
      </c>
      <c r="H434" s="88" t="s">
        <v>342</v>
      </c>
      <c r="I434" s="1409"/>
      <c r="J434" s="2"/>
    </row>
    <row r="435" spans="1:20">
      <c r="A435" s="147">
        <v>2019</v>
      </c>
      <c r="B435" s="73" t="s">
        <v>91</v>
      </c>
      <c r="C435" s="73" t="s">
        <v>120</v>
      </c>
      <c r="D435" s="73" t="s">
        <v>500</v>
      </c>
      <c r="E435" s="1673">
        <v>43779</v>
      </c>
      <c r="F435" s="133" t="s">
        <v>492</v>
      </c>
      <c r="G435" s="133">
        <v>5</v>
      </c>
      <c r="H435" s="88" t="s">
        <v>503</v>
      </c>
      <c r="I435" s="1409"/>
      <c r="J435" s="2"/>
    </row>
    <row r="436" spans="1:20" s="115" customFormat="1">
      <c r="A436" s="147">
        <v>2019</v>
      </c>
      <c r="B436" s="107"/>
      <c r="C436" s="169"/>
      <c r="D436" s="107"/>
      <c r="E436" s="1670"/>
      <c r="F436" s="111"/>
      <c r="G436" s="133">
        <f>SUM(G427:G435)</f>
        <v>52</v>
      </c>
      <c r="H436" s="170"/>
      <c r="I436" s="1540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0" s="115" customFormat="1">
      <c r="A437" s="177">
        <v>2020</v>
      </c>
      <c r="B437" s="1860" t="s">
        <v>91</v>
      </c>
      <c r="C437" s="254" t="s">
        <v>120</v>
      </c>
      <c r="D437" s="254" t="s">
        <v>252</v>
      </c>
      <c r="E437" s="1690">
        <v>43891</v>
      </c>
      <c r="F437" s="1655" t="s">
        <v>513</v>
      </c>
      <c r="G437" s="257">
        <v>3</v>
      </c>
      <c r="H437" s="254" t="s">
        <v>514</v>
      </c>
      <c r="I437" s="1540"/>
      <c r="J437" s="114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</row>
    <row r="438" spans="1:20" s="115" customFormat="1">
      <c r="A438" s="177">
        <v>2020</v>
      </c>
      <c r="B438" s="107"/>
      <c r="C438" s="169"/>
      <c r="D438" s="107"/>
      <c r="E438" s="1670"/>
      <c r="F438" s="111"/>
      <c r="G438" s="133">
        <f>SUM(G437)</f>
        <v>3</v>
      </c>
      <c r="H438" s="170"/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0">
      <c r="A439" s="1497">
        <v>2021</v>
      </c>
      <c r="B439" s="1457" t="s">
        <v>91</v>
      </c>
      <c r="C439" s="2232" t="s">
        <v>120</v>
      </c>
      <c r="D439" s="2208" t="s">
        <v>5476</v>
      </c>
      <c r="E439" s="2209">
        <v>44317</v>
      </c>
      <c r="F439" s="2210" t="s">
        <v>5481</v>
      </c>
      <c r="G439" s="2210">
        <v>0</v>
      </c>
      <c r="H439" s="2211" t="s">
        <v>236</v>
      </c>
      <c r="I439" s="1409" t="s">
        <v>234</v>
      </c>
      <c r="J439" s="2"/>
    </row>
    <row r="440" spans="1:20">
      <c r="A440" s="1497">
        <v>2021</v>
      </c>
      <c r="B440" s="1457" t="s">
        <v>91</v>
      </c>
      <c r="C440" s="2183" t="s">
        <v>120</v>
      </c>
      <c r="D440" s="2037" t="s">
        <v>5476</v>
      </c>
      <c r="E440" s="2038">
        <v>44317</v>
      </c>
      <c r="F440" s="2039" t="s">
        <v>5481</v>
      </c>
      <c r="G440" s="2039">
        <v>0</v>
      </c>
      <c r="H440" s="2047" t="s">
        <v>273</v>
      </c>
      <c r="I440" s="1409" t="s">
        <v>234</v>
      </c>
      <c r="J440" s="2"/>
    </row>
    <row r="441" spans="1:20">
      <c r="A441" s="1497">
        <v>2021</v>
      </c>
      <c r="B441" s="1457" t="s">
        <v>91</v>
      </c>
      <c r="C441" s="2183" t="s">
        <v>120</v>
      </c>
      <c r="D441" s="2037" t="s">
        <v>5486</v>
      </c>
      <c r="E441" s="2038">
        <v>44332</v>
      </c>
      <c r="F441" s="2040" t="s">
        <v>5520</v>
      </c>
      <c r="G441" s="2039">
        <v>10</v>
      </c>
      <c r="H441" s="2047" t="s">
        <v>5521</v>
      </c>
      <c r="I441" s="1409"/>
      <c r="J441" s="2"/>
    </row>
    <row r="442" spans="1:20">
      <c r="A442" s="1497">
        <v>2021</v>
      </c>
      <c r="B442" s="1457" t="s">
        <v>91</v>
      </c>
      <c r="C442" s="2183" t="s">
        <v>120</v>
      </c>
      <c r="D442" s="2037" t="s">
        <v>5486</v>
      </c>
      <c r="E442" s="2038">
        <v>44332</v>
      </c>
      <c r="F442" s="2040" t="s">
        <v>5522</v>
      </c>
      <c r="G442" s="2039">
        <v>7</v>
      </c>
      <c r="H442" s="2047" t="s">
        <v>5523</v>
      </c>
      <c r="I442" s="1409"/>
      <c r="J442" s="2"/>
    </row>
    <row r="443" spans="1:20">
      <c r="A443" s="1497">
        <v>2021</v>
      </c>
      <c r="B443" s="1457" t="s">
        <v>91</v>
      </c>
      <c r="C443" s="2183" t="s">
        <v>5524</v>
      </c>
      <c r="D443" s="2037" t="s">
        <v>5486</v>
      </c>
      <c r="E443" s="2038">
        <v>44332</v>
      </c>
      <c r="F443" s="2040" t="s">
        <v>5525</v>
      </c>
      <c r="G443" s="2039">
        <v>7</v>
      </c>
      <c r="H443" s="2047" t="s">
        <v>5526</v>
      </c>
      <c r="I443" s="1409"/>
      <c r="J443" s="2"/>
    </row>
    <row r="444" spans="1:20">
      <c r="A444" s="1497">
        <v>2021</v>
      </c>
      <c r="B444" s="1457" t="s">
        <v>91</v>
      </c>
      <c r="C444" s="2255" t="s">
        <v>120</v>
      </c>
      <c r="D444" s="2256" t="s">
        <v>5486</v>
      </c>
      <c r="E444" s="2257">
        <v>44332</v>
      </c>
      <c r="F444" s="2258" t="s">
        <v>5736</v>
      </c>
      <c r="G444" s="2259">
        <v>3</v>
      </c>
      <c r="H444" s="2260" t="s">
        <v>5704</v>
      </c>
      <c r="I444" s="1409"/>
      <c r="J444" s="2"/>
    </row>
    <row r="445" spans="1:20" s="115" customFormat="1">
      <c r="A445" s="1497">
        <v>2021</v>
      </c>
      <c r="B445" s="107"/>
      <c r="C445" s="1498"/>
      <c r="D445" s="1457"/>
      <c r="E445" s="1684"/>
      <c r="F445" s="1458"/>
      <c r="G445" s="1458">
        <f>SUM(G439:G444)</f>
        <v>27</v>
      </c>
      <c r="H445" s="1499"/>
      <c r="I445" s="1540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s="115" customFormat="1">
      <c r="A446" s="1833">
        <v>2022</v>
      </c>
      <c r="B446" s="1827" t="s">
        <v>91</v>
      </c>
      <c r="C446" s="1877" t="s">
        <v>120</v>
      </c>
      <c r="D446" s="1827" t="s">
        <v>252</v>
      </c>
      <c r="E446" s="1829">
        <v>44626</v>
      </c>
      <c r="F446" s="1831" t="s">
        <v>5928</v>
      </c>
      <c r="G446" s="1831">
        <v>3</v>
      </c>
      <c r="H446" s="1832" t="s">
        <v>5837</v>
      </c>
      <c r="I446" s="1925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0" s="115" customFormat="1">
      <c r="A447" s="1833">
        <v>2022</v>
      </c>
      <c r="B447" s="1827" t="s">
        <v>91</v>
      </c>
      <c r="C447" s="1877" t="s">
        <v>120</v>
      </c>
      <c r="D447" s="1827" t="s">
        <v>252</v>
      </c>
      <c r="E447" s="1829">
        <v>44626</v>
      </c>
      <c r="F447" s="1831" t="s">
        <v>5929</v>
      </c>
      <c r="G447" s="1831">
        <v>10</v>
      </c>
      <c r="H447" s="1832" t="s">
        <v>5838</v>
      </c>
      <c r="I447" s="1925"/>
      <c r="J447" s="114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</row>
    <row r="448" spans="1:20" s="115" customFormat="1">
      <c r="A448" s="1833">
        <v>2022</v>
      </c>
      <c r="B448" s="1827" t="s">
        <v>91</v>
      </c>
      <c r="C448" s="1877" t="s">
        <v>120</v>
      </c>
      <c r="D448" s="1827" t="s">
        <v>252</v>
      </c>
      <c r="E448" s="1829">
        <v>44626</v>
      </c>
      <c r="F448" s="1831" t="s">
        <v>5934</v>
      </c>
      <c r="G448" s="1831">
        <v>3</v>
      </c>
      <c r="H448" s="1832" t="s">
        <v>5843</v>
      </c>
      <c r="I448" s="1925"/>
      <c r="J448" s="114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</row>
    <row r="449" spans="1:22" s="115" customFormat="1">
      <c r="A449" s="1833">
        <v>2022</v>
      </c>
      <c r="B449" s="1827" t="s">
        <v>91</v>
      </c>
      <c r="C449" s="1877" t="s">
        <v>120</v>
      </c>
      <c r="D449" s="1827" t="s">
        <v>252</v>
      </c>
      <c r="E449" s="1829">
        <v>44626</v>
      </c>
      <c r="F449" s="1831" t="s">
        <v>5962</v>
      </c>
      <c r="G449" s="1831">
        <v>10</v>
      </c>
      <c r="H449" s="1832" t="s">
        <v>5870</v>
      </c>
      <c r="I449" s="1925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>
      <c r="A450" s="1833">
        <v>2022</v>
      </c>
      <c r="B450" s="1827" t="s">
        <v>91</v>
      </c>
      <c r="C450" s="1877" t="s">
        <v>120</v>
      </c>
      <c r="D450" s="1827" t="s">
        <v>252</v>
      </c>
      <c r="E450" s="1829">
        <v>44626</v>
      </c>
      <c r="F450" s="1831" t="s">
        <v>5969</v>
      </c>
      <c r="G450" s="1831">
        <v>3</v>
      </c>
      <c r="H450" s="1832" t="s">
        <v>5877</v>
      </c>
      <c r="I450" s="1925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s="115" customFormat="1">
      <c r="A451" s="1833">
        <v>2022</v>
      </c>
      <c r="B451" s="1827" t="s">
        <v>91</v>
      </c>
      <c r="C451" s="1877" t="s">
        <v>120</v>
      </c>
      <c r="D451" s="1827" t="s">
        <v>252</v>
      </c>
      <c r="E451" s="1829">
        <v>44626</v>
      </c>
      <c r="F451" s="1831" t="s">
        <v>5983</v>
      </c>
      <c r="G451" s="1831">
        <v>7</v>
      </c>
      <c r="H451" s="1832" t="s">
        <v>5893</v>
      </c>
      <c r="I451" s="1925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2" s="115" customFormat="1">
      <c r="A452" s="1833">
        <v>2022</v>
      </c>
      <c r="B452" s="1827" t="s">
        <v>91</v>
      </c>
      <c r="C452" s="1877" t="s">
        <v>120</v>
      </c>
      <c r="D452" s="1827" t="s">
        <v>5683</v>
      </c>
      <c r="E452" s="1829">
        <v>44703</v>
      </c>
      <c r="F452" s="1831" t="s">
        <v>6125</v>
      </c>
      <c r="G452" s="1831">
        <v>7</v>
      </c>
      <c r="H452" s="1832" t="s">
        <v>6040</v>
      </c>
      <c r="I452" s="1925"/>
      <c r="J452" s="114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2" s="115" customFormat="1">
      <c r="A453" s="1833">
        <v>2022</v>
      </c>
      <c r="B453" s="1827" t="s">
        <v>91</v>
      </c>
      <c r="C453" s="1877" t="s">
        <v>120</v>
      </c>
      <c r="D453" s="1827" t="s">
        <v>5683</v>
      </c>
      <c r="E453" s="1829">
        <v>44703</v>
      </c>
      <c r="F453" s="1831" t="s">
        <v>6126</v>
      </c>
      <c r="G453" s="1831">
        <v>3</v>
      </c>
      <c r="H453" s="1832" t="s">
        <v>5915</v>
      </c>
      <c r="I453" s="1925"/>
      <c r="J453" s="114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</row>
    <row r="454" spans="1:22" s="115" customFormat="1">
      <c r="A454" s="1833">
        <v>2022</v>
      </c>
      <c r="B454" s="1827" t="s">
        <v>91</v>
      </c>
      <c r="C454" s="1877" t="s">
        <v>120</v>
      </c>
      <c r="D454" s="1827" t="s">
        <v>5683</v>
      </c>
      <c r="E454" s="1829">
        <v>44703</v>
      </c>
      <c r="F454" s="1831" t="s">
        <v>6127</v>
      </c>
      <c r="G454" s="1831">
        <v>7</v>
      </c>
      <c r="H454" s="1832" t="s">
        <v>6090</v>
      </c>
      <c r="I454" s="1925"/>
      <c r="J454" s="114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</row>
    <row r="455" spans="1:22" s="115" customFormat="1">
      <c r="A455" s="1833">
        <v>2022</v>
      </c>
      <c r="B455" s="1827"/>
      <c r="C455" s="1877"/>
      <c r="D455" s="1827"/>
      <c r="E455" s="1829"/>
      <c r="F455" s="1831"/>
      <c r="G455" s="1831">
        <v>53</v>
      </c>
      <c r="H455" s="1832"/>
      <c r="I455" s="1925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>
      <c r="A456" s="2181" t="s">
        <v>46</v>
      </c>
      <c r="B456" s="2175"/>
      <c r="C456" s="2182" t="s">
        <v>515</v>
      </c>
      <c r="D456" s="2175"/>
      <c r="E456" s="2177"/>
      <c r="F456" s="2179"/>
      <c r="G456" s="2179">
        <v>205</v>
      </c>
      <c r="H456" s="2180"/>
      <c r="I456" s="1409"/>
      <c r="J456" s="93"/>
    </row>
    <row r="457" spans="1:22">
      <c r="A457" s="328"/>
      <c r="B457" s="284"/>
      <c r="C457" s="284"/>
      <c r="D457" s="329"/>
      <c r="E457" s="1695"/>
      <c r="F457" s="1727"/>
      <c r="G457" s="288"/>
      <c r="H457" s="287"/>
      <c r="I457" s="1409"/>
      <c r="J457" s="93"/>
    </row>
    <row r="458" spans="1:22">
      <c r="A458" s="147">
        <v>2019</v>
      </c>
      <c r="B458" s="73" t="s">
        <v>164</v>
      </c>
      <c r="C458" s="72" t="s">
        <v>519</v>
      </c>
      <c r="D458" s="73" t="s">
        <v>55</v>
      </c>
      <c r="E458" s="1673">
        <v>43512</v>
      </c>
      <c r="F458" s="133" t="s">
        <v>520</v>
      </c>
      <c r="G458" s="87">
        <v>0</v>
      </c>
      <c r="H458" s="88" t="s">
        <v>414</v>
      </c>
      <c r="I458" s="1409" t="s">
        <v>234</v>
      </c>
      <c r="J458" s="2"/>
      <c r="U458" s="2"/>
      <c r="V458" s="2"/>
    </row>
    <row r="459" spans="1:22">
      <c r="A459" s="137">
        <v>2019</v>
      </c>
      <c r="B459" s="73" t="s">
        <v>164</v>
      </c>
      <c r="C459" s="143" t="s">
        <v>519</v>
      </c>
      <c r="D459" s="138" t="s">
        <v>227</v>
      </c>
      <c r="E459" s="1674">
        <v>43604</v>
      </c>
      <c r="F459" s="1656" t="s">
        <v>521</v>
      </c>
      <c r="G459" s="141">
        <v>3</v>
      </c>
      <c r="H459" s="1561" t="s">
        <v>522</v>
      </c>
      <c r="I459" s="1409"/>
    </row>
    <row r="460" spans="1:22">
      <c r="A460" s="137">
        <v>2019</v>
      </c>
      <c r="B460" s="73" t="s">
        <v>164</v>
      </c>
      <c r="C460" s="143" t="s">
        <v>519</v>
      </c>
      <c r="D460" s="138" t="s">
        <v>227</v>
      </c>
      <c r="E460" s="1674">
        <v>43604</v>
      </c>
      <c r="F460" s="1656" t="s">
        <v>523</v>
      </c>
      <c r="G460" s="141">
        <v>3</v>
      </c>
      <c r="H460" s="1561" t="s">
        <v>457</v>
      </c>
      <c r="I460" s="1409"/>
    </row>
    <row r="461" spans="1:22">
      <c r="A461" s="147">
        <v>2019</v>
      </c>
      <c r="E461" s="1673"/>
      <c r="F461" s="133"/>
      <c r="G461" s="87">
        <f>SUM(G458:G460)</f>
        <v>6</v>
      </c>
      <c r="I461" s="1535"/>
      <c r="J461" s="2"/>
      <c r="L461" s="93"/>
      <c r="U461" s="2"/>
      <c r="V461" s="2"/>
    </row>
    <row r="462" spans="1:22">
      <c r="A462" s="177">
        <v>2020</v>
      </c>
      <c r="B462" s="180" t="s">
        <v>164</v>
      </c>
      <c r="C462" s="2238" t="s">
        <v>519</v>
      </c>
      <c r="D462" s="2239" t="s">
        <v>252</v>
      </c>
      <c r="E462" s="2240">
        <v>43891</v>
      </c>
      <c r="F462" s="2241" t="s">
        <v>524</v>
      </c>
      <c r="G462" s="2242">
        <v>10</v>
      </c>
      <c r="H462" s="2243" t="s">
        <v>525</v>
      </c>
      <c r="I462" s="1535"/>
      <c r="J462" s="2"/>
      <c r="L462" s="93"/>
      <c r="U462" s="2"/>
      <c r="V462" s="2"/>
    </row>
    <row r="463" spans="1:22">
      <c r="A463" s="177">
        <v>2020</v>
      </c>
      <c r="B463" s="180" t="s">
        <v>164</v>
      </c>
      <c r="C463" s="2276" t="s">
        <v>519</v>
      </c>
      <c r="D463" s="2029" t="s">
        <v>252</v>
      </c>
      <c r="E463" s="2030">
        <v>43891</v>
      </c>
      <c r="F463" s="2031" t="s">
        <v>526</v>
      </c>
      <c r="G463" s="2032">
        <v>7</v>
      </c>
      <c r="H463" s="2111" t="s">
        <v>527</v>
      </c>
      <c r="I463" s="1535"/>
      <c r="J463" s="2"/>
      <c r="L463" s="93"/>
      <c r="U463" s="2"/>
      <c r="V463" s="2"/>
    </row>
    <row r="464" spans="1:22">
      <c r="A464" s="177">
        <v>2020</v>
      </c>
      <c r="C464" s="2296"/>
      <c r="D464" s="2106"/>
      <c r="E464" s="2107"/>
      <c r="F464" s="2108"/>
      <c r="G464" s="2109">
        <f>SUM(G462:G463)</f>
        <v>17</v>
      </c>
      <c r="H464" s="2112"/>
      <c r="I464" s="1535"/>
      <c r="J464" s="2"/>
      <c r="L464" s="93"/>
      <c r="U464" s="2"/>
      <c r="V464" s="2"/>
    </row>
    <row r="465" spans="1:22">
      <c r="A465" s="1497">
        <v>2021</v>
      </c>
      <c r="B465" s="1457" t="s">
        <v>164</v>
      </c>
      <c r="C465" s="2183" t="s">
        <v>519</v>
      </c>
      <c r="D465" s="2037" t="s">
        <v>252</v>
      </c>
      <c r="E465" s="2038">
        <v>44262</v>
      </c>
      <c r="F465" s="2039" t="s">
        <v>2831</v>
      </c>
      <c r="G465" s="2039">
        <v>10</v>
      </c>
      <c r="H465" s="2047" t="s">
        <v>525</v>
      </c>
      <c r="I465" s="1535"/>
      <c r="J465" s="2"/>
      <c r="L465" s="93"/>
      <c r="U465" s="2"/>
      <c r="V465" s="2"/>
    </row>
    <row r="466" spans="1:22">
      <c r="A466" s="1497">
        <v>2021</v>
      </c>
      <c r="B466" s="1457" t="s">
        <v>164</v>
      </c>
      <c r="C466" s="2255" t="s">
        <v>519</v>
      </c>
      <c r="D466" s="2256" t="s">
        <v>252</v>
      </c>
      <c r="E466" s="2257">
        <v>44262</v>
      </c>
      <c r="F466" s="2259" t="s">
        <v>5387</v>
      </c>
      <c r="G466" s="2259">
        <v>7</v>
      </c>
      <c r="H466" s="2260" t="s">
        <v>458</v>
      </c>
      <c r="I466" s="1535"/>
      <c r="J466" s="2"/>
      <c r="L466" s="93"/>
      <c r="U466" s="2"/>
      <c r="V466" s="2"/>
    </row>
    <row r="467" spans="1:22">
      <c r="A467" s="1497">
        <v>2021</v>
      </c>
      <c r="B467" s="1457"/>
      <c r="C467" s="1457"/>
      <c r="D467" s="1457"/>
      <c r="E467" s="1684"/>
      <c r="F467" s="1458"/>
      <c r="G467" s="1534">
        <f>SUM(G465:G466)</f>
        <v>17</v>
      </c>
      <c r="H467" s="1499"/>
      <c r="I467" s="1535"/>
      <c r="J467" s="2"/>
      <c r="L467" s="93"/>
      <c r="U467" s="2"/>
      <c r="V467" s="2"/>
    </row>
    <row r="468" spans="1:22">
      <c r="A468" s="1833">
        <v>2022</v>
      </c>
      <c r="B468" s="1827" t="s">
        <v>164</v>
      </c>
      <c r="C468" s="1827" t="s">
        <v>519</v>
      </c>
      <c r="D468" s="1827" t="s">
        <v>252</v>
      </c>
      <c r="E468" s="1829">
        <v>44626</v>
      </c>
      <c r="F468" s="1831" t="s">
        <v>5950</v>
      </c>
      <c r="G468" s="1830">
        <v>10</v>
      </c>
      <c r="H468" s="1832" t="s">
        <v>5859</v>
      </c>
      <c r="I468" s="1932"/>
      <c r="J468" s="2"/>
      <c r="L468" s="93"/>
      <c r="U468" s="2"/>
      <c r="V468" s="2"/>
    </row>
    <row r="469" spans="1:22">
      <c r="A469" s="1833">
        <v>2022</v>
      </c>
      <c r="B469" s="1827" t="s">
        <v>164</v>
      </c>
      <c r="C469" s="1827" t="s">
        <v>519</v>
      </c>
      <c r="D469" s="1827" t="s">
        <v>252</v>
      </c>
      <c r="E469" s="1829">
        <v>44626</v>
      </c>
      <c r="F469" s="1831" t="s">
        <v>5951</v>
      </c>
      <c r="G469" s="1830">
        <v>7</v>
      </c>
      <c r="H469" s="1832" t="s">
        <v>5860</v>
      </c>
      <c r="I469" s="1932"/>
      <c r="J469" s="2"/>
      <c r="L469" s="93"/>
      <c r="U469" s="2"/>
      <c r="V469" s="2"/>
    </row>
    <row r="470" spans="1:22">
      <c r="A470" s="1833">
        <v>2022</v>
      </c>
      <c r="B470" s="1457"/>
      <c r="C470" s="1457"/>
      <c r="D470" s="1457"/>
      <c r="E470" s="1684"/>
      <c r="F470" s="1458"/>
      <c r="G470" s="1534">
        <v>17</v>
      </c>
      <c r="H470" s="1499"/>
      <c r="I470" s="1932"/>
      <c r="J470" s="2"/>
      <c r="L470" s="93"/>
      <c r="U470" s="2"/>
      <c r="V470" s="2"/>
    </row>
    <row r="471" spans="1:22">
      <c r="A471" s="2181" t="s">
        <v>46</v>
      </c>
      <c r="B471" s="2175"/>
      <c r="C471" s="2175" t="s">
        <v>4201</v>
      </c>
      <c r="D471" s="2175"/>
      <c r="E471" s="2177"/>
      <c r="F471" s="2179"/>
      <c r="G471" s="2178">
        <v>57</v>
      </c>
      <c r="H471" s="2180"/>
      <c r="I471" s="1409"/>
      <c r="J471" s="93"/>
    </row>
    <row r="472" spans="1:22">
      <c r="A472" s="339"/>
      <c r="B472" s="266"/>
      <c r="C472" s="266"/>
      <c r="D472" s="266"/>
      <c r="E472" s="1693"/>
      <c r="F472" s="341"/>
      <c r="G472" s="277"/>
      <c r="H472" s="269"/>
      <c r="I472" s="1651"/>
      <c r="J472" s="296"/>
      <c r="K472" s="271"/>
      <c r="L472" s="261"/>
      <c r="M472" s="261"/>
      <c r="N472" s="261"/>
      <c r="O472" s="261"/>
      <c r="P472" s="261"/>
      <c r="Q472" s="261"/>
      <c r="R472" s="261"/>
      <c r="S472" s="261"/>
      <c r="T472" s="261"/>
      <c r="U472" s="340"/>
      <c r="V472" s="340"/>
    </row>
    <row r="473" spans="1:22" s="115" customFormat="1">
      <c r="A473" s="1835">
        <v>2018</v>
      </c>
      <c r="B473" s="1826" t="s">
        <v>129</v>
      </c>
      <c r="C473" s="1826" t="s">
        <v>529</v>
      </c>
      <c r="D473" s="1826" t="s">
        <v>255</v>
      </c>
      <c r="E473" s="1837">
        <v>43183</v>
      </c>
      <c r="F473" s="1838" t="s">
        <v>530</v>
      </c>
      <c r="G473" s="1842">
        <v>5</v>
      </c>
      <c r="H473" s="1839" t="s">
        <v>531</v>
      </c>
      <c r="I473" s="1540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2" s="115" customFormat="1">
      <c r="A474" s="1835">
        <v>2018</v>
      </c>
      <c r="B474" s="1826"/>
      <c r="C474" s="1826"/>
      <c r="D474" s="1826"/>
      <c r="E474" s="1837"/>
      <c r="F474" s="1838"/>
      <c r="G474" s="1842">
        <f>SUM(G473:G473)</f>
        <v>5</v>
      </c>
      <c r="H474" s="1839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>
      <c r="A475" s="2181" t="s">
        <v>46</v>
      </c>
      <c r="B475" s="2175"/>
      <c r="C475" s="2175" t="s">
        <v>532</v>
      </c>
      <c r="D475" s="2175"/>
      <c r="E475" s="2177"/>
      <c r="F475" s="2179"/>
      <c r="G475" s="2178">
        <f>G474</f>
        <v>5</v>
      </c>
      <c r="H475" s="2180"/>
      <c r="I475" s="1409"/>
      <c r="J475" s="93"/>
    </row>
    <row r="476" spans="1:22">
      <c r="A476" s="147"/>
      <c r="E476" s="1673"/>
      <c r="F476" s="133"/>
      <c r="I476" s="1409"/>
      <c r="J476" s="93"/>
    </row>
    <row r="477" spans="1:22">
      <c r="A477" s="1866">
        <v>2020</v>
      </c>
      <c r="B477" s="1860" t="s">
        <v>129</v>
      </c>
      <c r="C477" s="2297" t="s">
        <v>132</v>
      </c>
      <c r="D477" s="2298" t="s">
        <v>252</v>
      </c>
      <c r="E477" s="2299">
        <v>43891</v>
      </c>
      <c r="F477" s="2300" t="s">
        <v>533</v>
      </c>
      <c r="G477" s="2301">
        <v>10</v>
      </c>
      <c r="H477" s="2302" t="s">
        <v>534</v>
      </c>
      <c r="I477" s="1649"/>
      <c r="J477" s="189"/>
      <c r="K477" s="261"/>
      <c r="L477" s="261"/>
      <c r="M477" s="261"/>
      <c r="N477" s="261"/>
      <c r="O477" s="261"/>
      <c r="P477" s="261"/>
      <c r="Q477" s="261"/>
      <c r="R477" s="261"/>
      <c r="S477" s="261"/>
      <c r="T477" s="261"/>
      <c r="U477" s="340"/>
      <c r="V477" s="340"/>
    </row>
    <row r="478" spans="1:22">
      <c r="A478" s="1866">
        <v>2020</v>
      </c>
      <c r="B478" s="1860"/>
      <c r="C478" s="1869"/>
      <c r="D478" s="1860"/>
      <c r="E478" s="1862"/>
      <c r="F478" s="1859"/>
      <c r="G478" s="1859">
        <f>SUM(G477)</f>
        <v>10</v>
      </c>
      <c r="H478" s="1870"/>
      <c r="I478" s="1649"/>
      <c r="J478" s="189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340"/>
      <c r="V478" s="340"/>
    </row>
    <row r="479" spans="1:22">
      <c r="A479" s="2181" t="s">
        <v>46</v>
      </c>
      <c r="B479" s="2175"/>
      <c r="C479" s="2272" t="s">
        <v>535</v>
      </c>
      <c r="D479" s="2175"/>
      <c r="E479" s="2177"/>
      <c r="F479" s="2179"/>
      <c r="G479" s="2179">
        <f>G478</f>
        <v>10</v>
      </c>
      <c r="H479" s="2180"/>
      <c r="I479" s="1409"/>
      <c r="J479" s="93"/>
    </row>
    <row r="480" spans="1:22">
      <c r="A480" s="178"/>
      <c r="B480" s="154"/>
      <c r="C480" s="279"/>
      <c r="D480" s="154"/>
      <c r="E480" s="1677"/>
      <c r="F480" s="153"/>
      <c r="G480" s="153"/>
      <c r="H480" s="157"/>
      <c r="I480" s="1857"/>
      <c r="J480" s="93"/>
    </row>
    <row r="481" spans="1:22">
      <c r="A481" s="1833">
        <v>2022</v>
      </c>
      <c r="B481" s="1827" t="s">
        <v>129</v>
      </c>
      <c r="C481" s="1834" t="s">
        <v>6267</v>
      </c>
      <c r="D481" s="1827" t="s">
        <v>461</v>
      </c>
      <c r="E481" s="1829">
        <v>44822</v>
      </c>
      <c r="F481" s="1831" t="s">
        <v>6268</v>
      </c>
      <c r="G481" s="1831">
        <v>0</v>
      </c>
      <c r="H481" s="1832" t="s">
        <v>295</v>
      </c>
      <c r="I481" s="1857" t="s">
        <v>234</v>
      </c>
      <c r="J481" s="93"/>
    </row>
    <row r="482" spans="1:22">
      <c r="A482" s="1833">
        <v>2022</v>
      </c>
      <c r="B482" s="1827"/>
      <c r="C482" s="1834"/>
      <c r="D482" s="1827"/>
      <c r="E482" s="1829"/>
      <c r="F482" s="1831"/>
      <c r="G482" s="1831">
        <v>0</v>
      </c>
      <c r="H482" s="1832"/>
      <c r="I482" s="1857"/>
      <c r="J482" s="93"/>
    </row>
    <row r="483" spans="1:22">
      <c r="A483" s="178" t="s">
        <v>46</v>
      </c>
      <c r="B483" s="154"/>
      <c r="C483" s="279" t="s">
        <v>2848</v>
      </c>
      <c r="D483" s="154"/>
      <c r="E483" s="1677"/>
      <c r="F483" s="153"/>
      <c r="G483" s="153">
        <v>0</v>
      </c>
      <c r="H483" s="157"/>
      <c r="I483" s="1857"/>
      <c r="J483" s="93"/>
    </row>
    <row r="484" spans="1:22">
      <c r="A484" s="283"/>
      <c r="B484" s="284"/>
      <c r="C484" s="2009"/>
      <c r="D484" s="284"/>
      <c r="E484" s="1695"/>
      <c r="F484" s="288"/>
      <c r="G484" s="288"/>
      <c r="H484" s="2010"/>
      <c r="I484" s="1409"/>
      <c r="J484" s="93"/>
    </row>
    <row r="485" spans="1:22" s="115" customFormat="1">
      <c r="A485" s="1866">
        <v>2020</v>
      </c>
      <c r="B485" s="1860" t="s">
        <v>129</v>
      </c>
      <c r="C485" s="1861" t="s">
        <v>1470</v>
      </c>
      <c r="D485" s="1860"/>
      <c r="E485" s="1862"/>
      <c r="F485" s="1859"/>
      <c r="G485" s="1859">
        <v>0</v>
      </c>
      <c r="H485" s="170"/>
      <c r="I485" s="1409"/>
      <c r="J485" s="114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</row>
    <row r="486" spans="1:22">
      <c r="A486" s="1866">
        <v>2020</v>
      </c>
      <c r="B486" s="1860"/>
      <c r="C486" s="1861"/>
      <c r="D486" s="1860"/>
      <c r="E486" s="1862"/>
      <c r="F486" s="1859"/>
      <c r="G486" s="1859">
        <v>0</v>
      </c>
      <c r="H486" s="152"/>
      <c r="I486" s="1649"/>
      <c r="J486" s="189"/>
      <c r="K486" s="261"/>
      <c r="L486" s="261"/>
      <c r="M486" s="261"/>
      <c r="N486" s="261"/>
      <c r="O486" s="261"/>
      <c r="P486" s="261"/>
      <c r="Q486" s="261"/>
      <c r="R486" s="261"/>
      <c r="S486" s="261"/>
      <c r="T486" s="261"/>
      <c r="U486" s="340"/>
      <c r="V486" s="340"/>
    </row>
    <row r="487" spans="1:22">
      <c r="A487" s="2181" t="s">
        <v>46</v>
      </c>
      <c r="B487" s="2175"/>
      <c r="C487" s="2182" t="s">
        <v>5670</v>
      </c>
      <c r="D487" s="2175"/>
      <c r="E487" s="2177"/>
      <c r="F487" s="2179"/>
      <c r="G487" s="2179">
        <v>0</v>
      </c>
      <c r="H487" s="2180"/>
      <c r="I487" s="1409"/>
      <c r="J487" s="93"/>
    </row>
    <row r="488" spans="1:22">
      <c r="A488" s="178"/>
      <c r="B488" s="154"/>
      <c r="C488" s="155"/>
      <c r="D488" s="154"/>
      <c r="E488" s="1677"/>
      <c r="F488" s="153"/>
      <c r="G488" s="153"/>
      <c r="H488" s="157"/>
      <c r="I488" s="1409"/>
      <c r="J488" s="93"/>
    </row>
    <row r="489" spans="1:22">
      <c r="A489" s="1833">
        <v>2022</v>
      </c>
      <c r="B489" s="1827" t="s">
        <v>53</v>
      </c>
      <c r="C489" s="1877" t="s">
        <v>5917</v>
      </c>
      <c r="D489" s="1827" t="s">
        <v>6381</v>
      </c>
      <c r="E489" s="1829">
        <v>44885</v>
      </c>
      <c r="F489" s="1831" t="s">
        <v>6387</v>
      </c>
      <c r="G489" s="1831">
        <v>5</v>
      </c>
      <c r="H489" s="1832" t="s">
        <v>435</v>
      </c>
      <c r="I489" s="1409"/>
      <c r="J489" s="93"/>
    </row>
    <row r="490" spans="1:22">
      <c r="A490" s="1833">
        <v>2022</v>
      </c>
      <c r="B490" s="1827"/>
      <c r="C490" s="1877"/>
      <c r="D490" s="1827"/>
      <c r="E490" s="1829"/>
      <c r="F490" s="1831"/>
      <c r="G490" s="1831">
        <v>5</v>
      </c>
      <c r="H490" s="1832"/>
      <c r="I490" s="1857"/>
      <c r="J490" s="93"/>
    </row>
    <row r="491" spans="1:22">
      <c r="A491" s="178" t="s">
        <v>46</v>
      </c>
      <c r="B491" s="154"/>
      <c r="C491" s="155" t="s">
        <v>6386</v>
      </c>
      <c r="D491" s="154"/>
      <c r="E491" s="1677"/>
      <c r="F491" s="153"/>
      <c r="G491" s="153">
        <v>5</v>
      </c>
      <c r="H491" s="157"/>
      <c r="I491" s="1857"/>
      <c r="J491" s="93"/>
    </row>
    <row r="492" spans="1:22">
      <c r="A492" s="1994"/>
      <c r="B492" s="464"/>
      <c r="C492" s="1995"/>
      <c r="D492" s="464"/>
      <c r="E492" s="1996"/>
      <c r="F492" s="563"/>
      <c r="G492" s="563"/>
      <c r="H492" s="1997"/>
      <c r="I492" s="1857"/>
      <c r="J492" s="93"/>
    </row>
    <row r="493" spans="1:22" s="115" customFormat="1">
      <c r="A493" s="1835">
        <v>2018</v>
      </c>
      <c r="B493" s="1826" t="s">
        <v>91</v>
      </c>
      <c r="C493" s="1836" t="s">
        <v>542</v>
      </c>
      <c r="D493" s="1826" t="s">
        <v>222</v>
      </c>
      <c r="E493" s="1837">
        <v>43163</v>
      </c>
      <c r="F493" s="1838" t="s">
        <v>543</v>
      </c>
      <c r="G493" s="1838">
        <v>7</v>
      </c>
      <c r="H493" s="1839" t="s">
        <v>544</v>
      </c>
      <c r="I493" s="1540"/>
      <c r="J493" s="114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</row>
    <row r="494" spans="1:22" s="115" customFormat="1">
      <c r="A494" s="1835">
        <v>2018</v>
      </c>
      <c r="B494" s="1826" t="s">
        <v>91</v>
      </c>
      <c r="C494" s="1836" t="s">
        <v>542</v>
      </c>
      <c r="D494" s="1826" t="s">
        <v>222</v>
      </c>
      <c r="E494" s="1837">
        <v>43163</v>
      </c>
      <c r="F494" s="1838" t="s">
        <v>545</v>
      </c>
      <c r="G494" s="1838">
        <v>10</v>
      </c>
      <c r="H494" s="1839" t="s">
        <v>546</v>
      </c>
      <c r="I494" s="1540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2" s="115" customFormat="1">
      <c r="A495" s="1835">
        <v>2018</v>
      </c>
      <c r="B495" s="1826" t="s">
        <v>91</v>
      </c>
      <c r="C495" s="1836" t="s">
        <v>542</v>
      </c>
      <c r="D495" s="1826" t="s">
        <v>227</v>
      </c>
      <c r="E495" s="1837">
        <v>43240</v>
      </c>
      <c r="F495" s="1845" t="s">
        <v>547</v>
      </c>
      <c r="G495" s="1838">
        <v>10</v>
      </c>
      <c r="H495" s="1839" t="s">
        <v>548</v>
      </c>
      <c r="I495" s="1540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</row>
    <row r="496" spans="1:22" s="115" customFormat="1">
      <c r="A496" s="1835">
        <v>2018</v>
      </c>
      <c r="B496" s="1826" t="s">
        <v>91</v>
      </c>
      <c r="C496" s="1836" t="s">
        <v>542</v>
      </c>
      <c r="D496" s="1826" t="s">
        <v>227</v>
      </c>
      <c r="E496" s="1837">
        <v>43240</v>
      </c>
      <c r="F496" s="1845" t="s">
        <v>549</v>
      </c>
      <c r="G496" s="1838">
        <v>3</v>
      </c>
      <c r="H496" s="1839" t="s">
        <v>550</v>
      </c>
      <c r="I496" s="1540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53" s="115" customFormat="1">
      <c r="A497" s="1835">
        <v>2018</v>
      </c>
      <c r="B497" s="1826" t="s">
        <v>91</v>
      </c>
      <c r="C497" s="1836" t="s">
        <v>542</v>
      </c>
      <c r="D497" s="1826" t="s">
        <v>370</v>
      </c>
      <c r="E497" s="1837">
        <v>43247</v>
      </c>
      <c r="F497" s="1838" t="s">
        <v>551</v>
      </c>
      <c r="G497" s="1838">
        <v>15</v>
      </c>
      <c r="H497" s="1839" t="s">
        <v>552</v>
      </c>
      <c r="I497" s="1540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53">
      <c r="A498" s="1835">
        <v>2018</v>
      </c>
      <c r="B498" s="1826" t="s">
        <v>91</v>
      </c>
      <c r="C498" s="1836" t="s">
        <v>542</v>
      </c>
      <c r="D498" s="1826" t="s">
        <v>265</v>
      </c>
      <c r="E498" s="1837">
        <v>43352</v>
      </c>
      <c r="F498" s="1838" t="s">
        <v>553</v>
      </c>
      <c r="G498" s="1842">
        <v>3</v>
      </c>
      <c r="H498" s="1839" t="s">
        <v>554</v>
      </c>
      <c r="I498" s="1409"/>
      <c r="J498" s="2"/>
      <c r="IS498" s="90">
        <f>SUM(A498:IR498)</f>
        <v>45373</v>
      </c>
    </row>
    <row r="499" spans="1:253">
      <c r="A499" s="1835">
        <v>2018</v>
      </c>
      <c r="B499" s="1826" t="s">
        <v>91</v>
      </c>
      <c r="C499" s="1836" t="s">
        <v>542</v>
      </c>
      <c r="D499" s="1826" t="s">
        <v>270</v>
      </c>
      <c r="E499" s="1837">
        <v>43401</v>
      </c>
      <c r="F499" s="1838" t="s">
        <v>555</v>
      </c>
      <c r="G499" s="1842">
        <v>5</v>
      </c>
      <c r="H499" s="1839" t="s">
        <v>244</v>
      </c>
      <c r="I499" s="1409"/>
      <c r="J499" s="2"/>
    </row>
    <row r="500" spans="1:253">
      <c r="A500" s="1835">
        <v>2018</v>
      </c>
      <c r="B500" s="1826" t="s">
        <v>91</v>
      </c>
      <c r="C500" s="1836" t="s">
        <v>542</v>
      </c>
      <c r="D500" s="1826" t="s">
        <v>94</v>
      </c>
      <c r="E500" s="1837">
        <v>43408</v>
      </c>
      <c r="F500" s="1838" t="s">
        <v>555</v>
      </c>
      <c r="G500" s="1842">
        <v>5</v>
      </c>
      <c r="H500" s="1839" t="s">
        <v>556</v>
      </c>
      <c r="I500" s="1409"/>
      <c r="J500" s="2"/>
    </row>
    <row r="501" spans="1:253">
      <c r="A501" s="1835">
        <v>2018</v>
      </c>
      <c r="B501" s="1826" t="s">
        <v>91</v>
      </c>
      <c r="C501" s="1836" t="s">
        <v>542</v>
      </c>
      <c r="D501" s="1826" t="s">
        <v>94</v>
      </c>
      <c r="E501" s="1837">
        <v>43408</v>
      </c>
      <c r="F501" s="1838" t="s">
        <v>557</v>
      </c>
      <c r="G501" s="1842">
        <v>5</v>
      </c>
      <c r="H501" s="1839" t="s">
        <v>244</v>
      </c>
      <c r="I501" s="1409"/>
      <c r="J501" s="2"/>
    </row>
    <row r="502" spans="1:253">
      <c r="A502" s="1835">
        <v>2018</v>
      </c>
      <c r="B502" s="1826" t="s">
        <v>91</v>
      </c>
      <c r="C502" s="1836" t="s">
        <v>542</v>
      </c>
      <c r="D502" s="1826" t="s">
        <v>94</v>
      </c>
      <c r="E502" s="1837">
        <v>43408</v>
      </c>
      <c r="F502" s="1838" t="s">
        <v>558</v>
      </c>
      <c r="G502" s="1842">
        <v>0</v>
      </c>
      <c r="H502" s="1839" t="s">
        <v>342</v>
      </c>
      <c r="I502" s="1409" t="s">
        <v>234</v>
      </c>
      <c r="J502" s="2"/>
    </row>
    <row r="503" spans="1:253">
      <c r="A503" s="1835">
        <v>2018</v>
      </c>
      <c r="B503" s="1826" t="s">
        <v>91</v>
      </c>
      <c r="C503" s="1836" t="s">
        <v>542</v>
      </c>
      <c r="D503" s="1826" t="s">
        <v>94</v>
      </c>
      <c r="E503" s="1837">
        <v>43408</v>
      </c>
      <c r="F503" s="1838" t="s">
        <v>558</v>
      </c>
      <c r="G503" s="1842">
        <v>0</v>
      </c>
      <c r="H503" s="1839" t="s">
        <v>559</v>
      </c>
      <c r="I503" s="1409" t="s">
        <v>234</v>
      </c>
      <c r="J503" s="2"/>
    </row>
    <row r="504" spans="1:253" s="115" customFormat="1">
      <c r="A504" s="1835">
        <v>2018</v>
      </c>
      <c r="B504" s="1826"/>
      <c r="C504" s="1836"/>
      <c r="D504" s="1826"/>
      <c r="E504" s="1837"/>
      <c r="F504" s="1838"/>
      <c r="G504" s="1838">
        <f>SUM(G493:G503)</f>
        <v>63</v>
      </c>
      <c r="H504" s="1839"/>
      <c r="I504" s="1540"/>
      <c r="J504" s="114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</row>
    <row r="505" spans="1:253">
      <c r="A505" s="147">
        <v>2019</v>
      </c>
      <c r="B505" s="73" t="s">
        <v>91</v>
      </c>
      <c r="C505" s="148" t="s">
        <v>542</v>
      </c>
      <c r="D505" s="73" t="s">
        <v>560</v>
      </c>
      <c r="E505" s="1673">
        <v>43512</v>
      </c>
      <c r="F505" s="133" t="s">
        <v>555</v>
      </c>
      <c r="G505" s="87">
        <v>5</v>
      </c>
      <c r="H505" s="88" t="s">
        <v>556</v>
      </c>
      <c r="I505" s="1409"/>
      <c r="J505" s="2"/>
      <c r="IS505" s="90">
        <f>SUM(A505:IR505)</f>
        <v>45536</v>
      </c>
    </row>
    <row r="506" spans="1:253">
      <c r="A506" s="147">
        <v>2019</v>
      </c>
      <c r="B506" s="73" t="s">
        <v>91</v>
      </c>
      <c r="C506" s="148" t="s">
        <v>542</v>
      </c>
      <c r="D506" s="73" t="s">
        <v>560</v>
      </c>
      <c r="E506" s="1673">
        <v>43512</v>
      </c>
      <c r="F506" s="133" t="s">
        <v>555</v>
      </c>
      <c r="G506" s="87">
        <v>5</v>
      </c>
      <c r="H506" s="88" t="s">
        <v>244</v>
      </c>
      <c r="I506" s="1409"/>
      <c r="J506" s="2"/>
      <c r="IS506" s="90">
        <f>SUM(A506:IR506)</f>
        <v>45536</v>
      </c>
    </row>
    <row r="507" spans="1:253">
      <c r="A507" s="137">
        <v>2019</v>
      </c>
      <c r="B507" s="73" t="s">
        <v>91</v>
      </c>
      <c r="C507" s="148" t="s">
        <v>542</v>
      </c>
      <c r="D507" s="138" t="s">
        <v>227</v>
      </c>
      <c r="E507" s="1674">
        <v>43604</v>
      </c>
      <c r="F507" s="1656" t="s">
        <v>561</v>
      </c>
      <c r="G507" s="141">
        <v>10</v>
      </c>
      <c r="H507" s="1561" t="s">
        <v>562</v>
      </c>
      <c r="I507" s="1409"/>
    </row>
    <row r="508" spans="1:253">
      <c r="A508" s="137">
        <v>2019</v>
      </c>
      <c r="B508" s="73" t="s">
        <v>91</v>
      </c>
      <c r="C508" s="148" t="s">
        <v>542</v>
      </c>
      <c r="D508" s="138" t="s">
        <v>227</v>
      </c>
      <c r="E508" s="1674">
        <v>43604</v>
      </c>
      <c r="F508" s="1656" t="s">
        <v>563</v>
      </c>
      <c r="G508" s="141">
        <v>7</v>
      </c>
      <c r="H508" s="1561" t="s">
        <v>564</v>
      </c>
      <c r="I508" s="1409"/>
    </row>
    <row r="509" spans="1:253">
      <c r="A509" s="137">
        <v>2019</v>
      </c>
      <c r="B509" s="73" t="s">
        <v>91</v>
      </c>
      <c r="C509" s="148" t="s">
        <v>542</v>
      </c>
      <c r="D509" s="138" t="s">
        <v>227</v>
      </c>
      <c r="E509" s="1674">
        <v>43604</v>
      </c>
      <c r="F509" s="1656" t="s">
        <v>555</v>
      </c>
      <c r="G509" s="141">
        <v>10</v>
      </c>
      <c r="H509" s="1561" t="s">
        <v>565</v>
      </c>
      <c r="I509" s="1409"/>
    </row>
    <row r="510" spans="1:253">
      <c r="A510" s="147">
        <v>2019</v>
      </c>
      <c r="B510" s="73" t="s">
        <v>91</v>
      </c>
      <c r="C510" s="148" t="s">
        <v>542</v>
      </c>
      <c r="D510" s="73" t="s">
        <v>78</v>
      </c>
      <c r="E510" s="1673">
        <v>43611</v>
      </c>
      <c r="F510" s="133" t="s">
        <v>561</v>
      </c>
      <c r="G510" s="87">
        <v>10</v>
      </c>
      <c r="H510" s="88" t="s">
        <v>566</v>
      </c>
      <c r="I510" s="1409"/>
      <c r="J510" s="2"/>
      <c r="IS510" s="90">
        <f>SUM(A510:IR510)</f>
        <v>45640</v>
      </c>
    </row>
    <row r="511" spans="1:253">
      <c r="A511" s="147">
        <v>2019</v>
      </c>
      <c r="B511" s="73" t="s">
        <v>91</v>
      </c>
      <c r="C511" s="148" t="s">
        <v>542</v>
      </c>
      <c r="D511" s="73" t="s">
        <v>78</v>
      </c>
      <c r="E511" s="1673">
        <v>43611</v>
      </c>
      <c r="F511" s="133" t="s">
        <v>563</v>
      </c>
      <c r="G511" s="87">
        <v>5</v>
      </c>
      <c r="H511" s="88" t="s">
        <v>511</v>
      </c>
      <c r="I511" s="1409"/>
      <c r="J511" s="2"/>
      <c r="IS511" s="90">
        <f>SUM(A511:IR511)</f>
        <v>45635</v>
      </c>
    </row>
    <row r="512" spans="1:253">
      <c r="A512" s="173">
        <v>2019</v>
      </c>
      <c r="B512" s="73" t="s">
        <v>91</v>
      </c>
      <c r="C512" s="148" t="s">
        <v>542</v>
      </c>
      <c r="D512" s="174" t="s">
        <v>277</v>
      </c>
      <c r="E512" s="1679">
        <v>43716</v>
      </c>
      <c r="F512" s="1657" t="s">
        <v>567</v>
      </c>
      <c r="G512" s="173">
        <v>3</v>
      </c>
      <c r="H512" s="88" t="s">
        <v>554</v>
      </c>
      <c r="I512" s="1409"/>
    </row>
    <row r="513" spans="1:20">
      <c r="A513" s="173">
        <v>2019</v>
      </c>
      <c r="B513" s="73" t="s">
        <v>91</v>
      </c>
      <c r="C513" s="148" t="s">
        <v>542</v>
      </c>
      <c r="D513" s="174" t="s">
        <v>246</v>
      </c>
      <c r="E513" s="1679">
        <v>43779</v>
      </c>
      <c r="F513" s="1657" t="s">
        <v>555</v>
      </c>
      <c r="G513" s="173">
        <v>5</v>
      </c>
      <c r="H513" s="88" t="s">
        <v>244</v>
      </c>
      <c r="I513" s="1409"/>
    </row>
    <row r="514" spans="1:20" s="115" customFormat="1">
      <c r="A514" s="147">
        <v>2019</v>
      </c>
      <c r="B514" s="107"/>
      <c r="C514" s="169"/>
      <c r="D514" s="107"/>
      <c r="E514" s="1670"/>
      <c r="F514" s="111"/>
      <c r="G514" s="133">
        <f>SUM(G505:G513)</f>
        <v>60</v>
      </c>
      <c r="H514" s="170"/>
      <c r="I514" s="1540"/>
      <c r="J514" s="114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</row>
    <row r="515" spans="1:20" s="115" customFormat="1">
      <c r="A515" s="1866">
        <v>2020</v>
      </c>
      <c r="B515" s="1860" t="s">
        <v>91</v>
      </c>
      <c r="C515" s="2251" t="s">
        <v>542</v>
      </c>
      <c r="D515" s="2194" t="s">
        <v>252</v>
      </c>
      <c r="E515" s="2195">
        <v>43891</v>
      </c>
      <c r="F515" s="2196" t="s">
        <v>569</v>
      </c>
      <c r="G515" s="2252">
        <v>10</v>
      </c>
      <c r="H515" s="2198" t="s">
        <v>570</v>
      </c>
      <c r="I515" s="1540"/>
      <c r="J515" s="114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0" s="115" customFormat="1">
      <c r="A516" s="1866">
        <v>2020</v>
      </c>
      <c r="B516" s="1860" t="s">
        <v>91</v>
      </c>
      <c r="C516" s="2253" t="s">
        <v>542</v>
      </c>
      <c r="D516" s="2064" t="s">
        <v>252</v>
      </c>
      <c r="E516" s="2065">
        <v>43891</v>
      </c>
      <c r="F516" s="2066" t="s">
        <v>571</v>
      </c>
      <c r="G516" s="2090">
        <v>7</v>
      </c>
      <c r="H516" s="2071" t="s">
        <v>572</v>
      </c>
      <c r="I516" s="1540"/>
      <c r="J516" s="114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0" s="115" customFormat="1">
      <c r="A517" s="1866">
        <v>2020</v>
      </c>
      <c r="B517" s="1860"/>
      <c r="C517" s="2303"/>
      <c r="D517" s="2063"/>
      <c r="E517" s="2069"/>
      <c r="F517" s="2070"/>
      <c r="G517" s="2070">
        <f>SUM(G515:G516)</f>
        <v>17</v>
      </c>
      <c r="H517" s="2072"/>
      <c r="I517" s="1540"/>
      <c r="J517" s="114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0" s="115" customFormat="1">
      <c r="A518" s="1497">
        <v>2021</v>
      </c>
      <c r="B518" s="1457" t="s">
        <v>91</v>
      </c>
      <c r="C518" s="2183" t="s">
        <v>542</v>
      </c>
      <c r="D518" s="2037" t="s">
        <v>252</v>
      </c>
      <c r="E518" s="2038">
        <v>44262</v>
      </c>
      <c r="F518" s="2039" t="s">
        <v>5429</v>
      </c>
      <c r="G518" s="2039">
        <v>3</v>
      </c>
      <c r="H518" s="2047" t="s">
        <v>1419</v>
      </c>
      <c r="I518" s="1540"/>
      <c r="J518" s="114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0" s="115" customFormat="1">
      <c r="A519" s="1497">
        <v>2021</v>
      </c>
      <c r="B519" s="1457" t="s">
        <v>91</v>
      </c>
      <c r="C519" s="2255" t="s">
        <v>542</v>
      </c>
      <c r="D519" s="2256" t="s">
        <v>252</v>
      </c>
      <c r="E519" s="2257">
        <v>44262</v>
      </c>
      <c r="F519" s="2259" t="s">
        <v>5430</v>
      </c>
      <c r="G519" s="2259">
        <v>10</v>
      </c>
      <c r="H519" s="2260" t="s">
        <v>570</v>
      </c>
      <c r="I519" s="1540"/>
      <c r="J519" s="114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0" s="115" customFormat="1">
      <c r="A520" s="1497">
        <v>2021</v>
      </c>
      <c r="B520" s="1457"/>
      <c r="C520" s="1498"/>
      <c r="D520" s="1457"/>
      <c r="E520" s="1684"/>
      <c r="F520" s="1458"/>
      <c r="G520" s="1458">
        <f>SUM(G518:G519)</f>
        <v>13</v>
      </c>
      <c r="H520" s="1499"/>
      <c r="I520" s="1540"/>
      <c r="J520" s="114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0" s="115" customFormat="1">
      <c r="A521" s="1833">
        <v>2022</v>
      </c>
      <c r="B521" s="1827" t="s">
        <v>91</v>
      </c>
      <c r="C521" s="1877" t="s">
        <v>542</v>
      </c>
      <c r="D521" s="1827" t="s">
        <v>252</v>
      </c>
      <c r="E521" s="1829">
        <v>44626</v>
      </c>
      <c r="F521" s="1831" t="s">
        <v>5923</v>
      </c>
      <c r="G521" s="1831">
        <v>10</v>
      </c>
      <c r="H521" s="1832" t="s">
        <v>5832</v>
      </c>
      <c r="I521" s="1925"/>
      <c r="J521" s="114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0" s="115" customFormat="1">
      <c r="A522" s="1833">
        <v>2022</v>
      </c>
      <c r="B522" s="1827"/>
      <c r="C522" s="1877"/>
      <c r="D522" s="1827"/>
      <c r="E522" s="1829"/>
      <c r="F522" s="1831"/>
      <c r="G522" s="1831">
        <v>10</v>
      </c>
      <c r="H522" s="1832"/>
      <c r="I522" s="1925"/>
      <c r="J522" s="114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0">
      <c r="A523" s="2181" t="s">
        <v>46</v>
      </c>
      <c r="B523" s="2175"/>
      <c r="C523" s="2182" t="s">
        <v>573</v>
      </c>
      <c r="D523" s="2175"/>
      <c r="E523" s="2177"/>
      <c r="F523" s="2179"/>
      <c r="G523" s="2179">
        <v>163</v>
      </c>
      <c r="H523" s="2180"/>
      <c r="I523" s="1409"/>
      <c r="J523" s="93"/>
    </row>
    <row r="524" spans="1:20">
      <c r="A524" s="147"/>
      <c r="C524" s="148"/>
      <c r="E524" s="1673"/>
      <c r="F524" s="133"/>
      <c r="G524" s="133"/>
      <c r="I524" s="1409"/>
      <c r="J524" s="93"/>
    </row>
    <row r="525" spans="1:20" s="115" customFormat="1">
      <c r="A525" s="1871">
        <v>2020</v>
      </c>
      <c r="B525" s="1860" t="s">
        <v>129</v>
      </c>
      <c r="C525" s="1860" t="s">
        <v>71</v>
      </c>
      <c r="D525" s="1869"/>
      <c r="E525" s="1862"/>
      <c r="F525" s="1859"/>
      <c r="G525" s="1873">
        <v>0</v>
      </c>
      <c r="H525" s="170"/>
      <c r="I525" s="1540"/>
      <c r="J525" s="114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0" s="115" customFormat="1">
      <c r="A526" s="1871">
        <v>2020</v>
      </c>
      <c r="B526" s="1860"/>
      <c r="C526" s="1860"/>
      <c r="D526" s="1869"/>
      <c r="E526" s="1862"/>
      <c r="F526" s="1859"/>
      <c r="G526" s="1873">
        <v>0</v>
      </c>
      <c r="H526" s="170"/>
      <c r="I526" s="1540"/>
      <c r="J526" s="114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0">
      <c r="A527" s="2174" t="s">
        <v>46</v>
      </c>
      <c r="B527" s="2175"/>
      <c r="C527" s="2175" t="s">
        <v>575</v>
      </c>
      <c r="D527" s="2272"/>
      <c r="E527" s="2177"/>
      <c r="F527" s="2179"/>
      <c r="G527" s="2178">
        <f>SUM(G525)</f>
        <v>0</v>
      </c>
      <c r="H527" s="2180"/>
      <c r="I527" s="1409"/>
      <c r="J527" s="93"/>
    </row>
    <row r="528" spans="1:20">
      <c r="A528" s="104"/>
      <c r="D528" s="72"/>
      <c r="E528" s="1673"/>
      <c r="F528" s="133"/>
      <c r="I528" s="1409"/>
      <c r="J528" s="93"/>
    </row>
    <row r="529" spans="1:20">
      <c r="A529" s="1840">
        <v>2018</v>
      </c>
      <c r="B529" s="1826" t="s">
        <v>91</v>
      </c>
      <c r="C529" s="1826" t="s">
        <v>178</v>
      </c>
      <c r="D529" s="1841" t="s">
        <v>252</v>
      </c>
      <c r="E529" s="1837">
        <v>43163</v>
      </c>
      <c r="F529" s="1838" t="s">
        <v>1930</v>
      </c>
      <c r="G529" s="1842">
        <v>10</v>
      </c>
      <c r="H529" s="1839" t="s">
        <v>5793</v>
      </c>
      <c r="I529" s="1857"/>
      <c r="J529" s="93"/>
    </row>
    <row r="530" spans="1:20">
      <c r="A530" s="1840">
        <v>2018</v>
      </c>
      <c r="B530" s="1826" t="s">
        <v>91</v>
      </c>
      <c r="C530" s="1826" t="s">
        <v>178</v>
      </c>
      <c r="D530" s="1841" t="s">
        <v>5683</v>
      </c>
      <c r="E530" s="1837">
        <v>43240</v>
      </c>
      <c r="F530" s="1838" t="s">
        <v>5791</v>
      </c>
      <c r="G530" s="1842">
        <v>3</v>
      </c>
      <c r="H530" s="1839" t="s">
        <v>5794</v>
      </c>
      <c r="I530" s="1857"/>
      <c r="J530" s="93"/>
    </row>
    <row r="531" spans="1:20">
      <c r="A531" s="1840">
        <v>2018</v>
      </c>
      <c r="B531" s="1826" t="s">
        <v>91</v>
      </c>
      <c r="C531" s="1826" t="s">
        <v>178</v>
      </c>
      <c r="D531" s="1841" t="s">
        <v>277</v>
      </c>
      <c r="E531" s="1837">
        <v>43352</v>
      </c>
      <c r="F531" s="1838" t="s">
        <v>5792</v>
      </c>
      <c r="G531" s="1842">
        <v>10</v>
      </c>
      <c r="H531" s="1839" t="s">
        <v>5795</v>
      </c>
      <c r="I531" s="1857"/>
      <c r="J531" s="93"/>
    </row>
    <row r="532" spans="1:20">
      <c r="A532" s="1840">
        <v>2018</v>
      </c>
      <c r="B532" s="1826"/>
      <c r="C532" s="1826"/>
      <c r="D532" s="1841"/>
      <c r="E532" s="1837"/>
      <c r="F532" s="1838"/>
      <c r="G532" s="1842">
        <v>23</v>
      </c>
      <c r="H532" s="1839"/>
      <c r="I532" s="1857"/>
      <c r="J532" s="93"/>
    </row>
    <row r="533" spans="1:20">
      <c r="A533" s="104">
        <v>2019</v>
      </c>
      <c r="B533" s="73" t="s">
        <v>164</v>
      </c>
      <c r="C533" s="73" t="s">
        <v>178</v>
      </c>
      <c r="D533" s="72"/>
      <c r="E533" s="1673"/>
      <c r="F533" s="133"/>
      <c r="G533" s="87">
        <v>0</v>
      </c>
      <c r="H533" s="1839"/>
      <c r="I533" s="1857"/>
      <c r="J533" s="93"/>
    </row>
    <row r="534" spans="1:20">
      <c r="A534" s="104">
        <v>2019</v>
      </c>
      <c r="D534" s="72"/>
      <c r="E534" s="1673"/>
      <c r="F534" s="133"/>
      <c r="G534" s="87">
        <v>0</v>
      </c>
      <c r="H534" s="1839"/>
      <c r="I534" s="1857"/>
      <c r="J534" s="93"/>
    </row>
    <row r="535" spans="1:20">
      <c r="A535" s="177">
        <v>2020</v>
      </c>
      <c r="B535" s="180" t="s">
        <v>164</v>
      </c>
      <c r="C535" s="2238" t="s">
        <v>178</v>
      </c>
      <c r="D535" s="2239" t="s">
        <v>252</v>
      </c>
      <c r="E535" s="2240">
        <v>43891</v>
      </c>
      <c r="F535" s="2241" t="s">
        <v>582</v>
      </c>
      <c r="G535" s="2242">
        <v>3</v>
      </c>
      <c r="H535" s="2243" t="s">
        <v>583</v>
      </c>
      <c r="I535" s="1409"/>
      <c r="J535" s="93"/>
    </row>
    <row r="536" spans="1:20">
      <c r="A536" s="177">
        <v>2020</v>
      </c>
      <c r="B536" s="180"/>
      <c r="C536" s="2304"/>
      <c r="D536" s="2245"/>
      <c r="E536" s="2246"/>
      <c r="F536" s="2247"/>
      <c r="G536" s="2305">
        <f>SUM(G535)</f>
        <v>3</v>
      </c>
      <c r="H536" s="2249"/>
      <c r="I536" s="1409"/>
      <c r="J536" s="93"/>
    </row>
    <row r="537" spans="1:20">
      <c r="A537" s="1833">
        <v>2022</v>
      </c>
      <c r="B537" s="1827" t="s">
        <v>164</v>
      </c>
      <c r="C537" s="1877" t="s">
        <v>178</v>
      </c>
      <c r="D537" s="1827" t="s">
        <v>6362</v>
      </c>
      <c r="E537" s="1829">
        <v>44871</v>
      </c>
      <c r="F537" s="1831" t="s">
        <v>6366</v>
      </c>
      <c r="G537" s="1831">
        <v>0</v>
      </c>
      <c r="H537" s="1832" t="s">
        <v>354</v>
      </c>
      <c r="I537" s="1857" t="s">
        <v>234</v>
      </c>
      <c r="J537" s="93"/>
    </row>
    <row r="538" spans="1:20">
      <c r="A538" s="1833">
        <v>2022</v>
      </c>
      <c r="B538" s="1827"/>
      <c r="C538" s="1877"/>
      <c r="D538" s="1827"/>
      <c r="E538" s="1829"/>
      <c r="F538" s="1831"/>
      <c r="G538" s="1831">
        <v>0</v>
      </c>
      <c r="H538" s="1832"/>
      <c r="I538" s="1857"/>
      <c r="J538" s="93"/>
    </row>
    <row r="539" spans="1:20">
      <c r="A539" s="2181" t="s">
        <v>46</v>
      </c>
      <c r="B539" s="2175"/>
      <c r="C539" s="2182" t="s">
        <v>584</v>
      </c>
      <c r="D539" s="2175"/>
      <c r="E539" s="2177"/>
      <c r="F539" s="2179"/>
      <c r="G539" s="2179">
        <v>26</v>
      </c>
      <c r="H539" s="2180"/>
      <c r="I539" s="1409"/>
      <c r="J539" s="93"/>
    </row>
    <row r="540" spans="1:20" ht="13.5" customHeight="1">
      <c r="A540" s="104"/>
      <c r="D540" s="72"/>
      <c r="E540" s="1673"/>
      <c r="F540" s="87"/>
      <c r="G540" s="133"/>
      <c r="I540" s="1409"/>
      <c r="J540" s="93"/>
    </row>
    <row r="541" spans="1:20" s="115" customFormat="1" ht="13.5" customHeight="1">
      <c r="A541" s="1835">
        <v>2018</v>
      </c>
      <c r="B541" s="1826" t="s">
        <v>164</v>
      </c>
      <c r="C541" s="1836" t="s">
        <v>193</v>
      </c>
      <c r="D541" s="1826" t="s">
        <v>66</v>
      </c>
      <c r="E541" s="1837">
        <v>43177</v>
      </c>
      <c r="F541" s="1838" t="s">
        <v>596</v>
      </c>
      <c r="G541" s="1838">
        <v>5</v>
      </c>
      <c r="H541" s="1839" t="s">
        <v>352</v>
      </c>
      <c r="I541" s="1540"/>
      <c r="J541" s="114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</row>
    <row r="542" spans="1:20" s="115" customFormat="1" ht="13.5" customHeight="1">
      <c r="A542" s="1835">
        <v>2018</v>
      </c>
      <c r="B542" s="1826" t="s">
        <v>164</v>
      </c>
      <c r="C542" s="1836" t="s">
        <v>193</v>
      </c>
      <c r="D542" s="1826" t="s">
        <v>66</v>
      </c>
      <c r="E542" s="1837">
        <v>43177</v>
      </c>
      <c r="F542" s="1838" t="s">
        <v>596</v>
      </c>
      <c r="G542" s="1838">
        <v>5</v>
      </c>
      <c r="H542" s="1839" t="s">
        <v>354</v>
      </c>
      <c r="I542" s="1540"/>
      <c r="J542" s="114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</row>
    <row r="543" spans="1:20" s="115" customFormat="1" ht="13.5" customHeight="1">
      <c r="A543" s="1835">
        <v>2018</v>
      </c>
      <c r="B543" s="1826"/>
      <c r="C543" s="1836"/>
      <c r="D543" s="1826"/>
      <c r="E543" s="1837"/>
      <c r="F543" s="1838"/>
      <c r="G543" s="1838">
        <f>SUM(G541:G542)</f>
        <v>10</v>
      </c>
      <c r="H543" s="1839"/>
      <c r="I543" s="1540"/>
      <c r="J543" s="114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</row>
    <row r="544" spans="1:20" ht="13.5" customHeight="1">
      <c r="A544" s="147">
        <v>2019</v>
      </c>
      <c r="B544" s="73" t="s">
        <v>164</v>
      </c>
      <c r="C544" s="148" t="s">
        <v>193</v>
      </c>
      <c r="D544" s="73" t="s">
        <v>70</v>
      </c>
      <c r="E544" s="1673">
        <v>43183</v>
      </c>
      <c r="F544" s="133" t="s">
        <v>597</v>
      </c>
      <c r="G544" s="133">
        <v>5</v>
      </c>
      <c r="H544" s="88" t="s">
        <v>354</v>
      </c>
      <c r="I544" s="1409"/>
      <c r="J544" s="93"/>
    </row>
    <row r="545" spans="1:256" ht="13.5" customHeight="1">
      <c r="A545" s="147">
        <v>2019</v>
      </c>
      <c r="C545" s="148"/>
      <c r="E545" s="1673"/>
      <c r="F545" s="133"/>
      <c r="G545" s="133">
        <f>SUM(G544)</f>
        <v>5</v>
      </c>
      <c r="I545" s="1409"/>
      <c r="J545" s="93"/>
    </row>
    <row r="546" spans="1:256" ht="13.5" customHeight="1">
      <c r="A546" s="1497">
        <v>2021</v>
      </c>
      <c r="B546" s="1457" t="s">
        <v>164</v>
      </c>
      <c r="C546" s="2232" t="s">
        <v>193</v>
      </c>
      <c r="D546" s="2208" t="s">
        <v>5456</v>
      </c>
      <c r="E546" s="2209">
        <v>44269</v>
      </c>
      <c r="F546" s="2210" t="s">
        <v>5459</v>
      </c>
      <c r="G546" s="2210">
        <v>0</v>
      </c>
      <c r="H546" s="2211" t="s">
        <v>5467</v>
      </c>
      <c r="I546" s="1409" t="s">
        <v>234</v>
      </c>
      <c r="J546" s="2"/>
    </row>
    <row r="547" spans="1:256" ht="13.5" customHeight="1">
      <c r="A547" s="1497">
        <v>2021</v>
      </c>
      <c r="B547" s="1457" t="s">
        <v>164</v>
      </c>
      <c r="C547" s="2183" t="s">
        <v>193</v>
      </c>
      <c r="D547" s="2037" t="s">
        <v>5456</v>
      </c>
      <c r="E547" s="2038">
        <v>44269</v>
      </c>
      <c r="F547" s="2039" t="s">
        <v>5468</v>
      </c>
      <c r="G547" s="2039">
        <v>0</v>
      </c>
      <c r="H547" s="2047" t="s">
        <v>3227</v>
      </c>
      <c r="I547" s="1409" t="s">
        <v>234</v>
      </c>
      <c r="J547" s="2"/>
    </row>
    <row r="548" spans="1:256" ht="13.5" customHeight="1">
      <c r="A548" s="1497">
        <v>2021</v>
      </c>
      <c r="B548" s="1457"/>
      <c r="C548" s="2255"/>
      <c r="D548" s="2256"/>
      <c r="E548" s="2257"/>
      <c r="F548" s="2259"/>
      <c r="G548" s="2259">
        <f>SUM(G546:G547)</f>
        <v>0</v>
      </c>
      <c r="H548" s="2260"/>
      <c r="I548" s="1409"/>
      <c r="J548" s="2"/>
    </row>
    <row r="549" spans="1:256" ht="13.5" customHeight="1">
      <c r="A549" s="2181" t="s">
        <v>46</v>
      </c>
      <c r="B549" s="2175"/>
      <c r="C549" s="2182" t="s">
        <v>598</v>
      </c>
      <c r="D549" s="2175"/>
      <c r="E549" s="2177"/>
      <c r="F549" s="2179"/>
      <c r="G549" s="2179">
        <f>G543+G545</f>
        <v>15</v>
      </c>
      <c r="H549" s="2180"/>
      <c r="I549" s="1409"/>
      <c r="J549" s="93"/>
    </row>
    <row r="550" spans="1:256" ht="13.5" customHeight="1">
      <c r="A550" s="178"/>
      <c r="B550" s="154"/>
      <c r="C550" s="155"/>
      <c r="D550" s="154"/>
      <c r="E550" s="1677"/>
      <c r="F550" s="153"/>
      <c r="G550" s="153"/>
      <c r="H550" s="157"/>
      <c r="I550" s="1409"/>
      <c r="J550" s="93"/>
    </row>
    <row r="551" spans="1:256" ht="13.5" customHeight="1">
      <c r="A551" s="1833">
        <v>2022</v>
      </c>
      <c r="B551" s="1827" t="s">
        <v>91</v>
      </c>
      <c r="C551" s="1877" t="s">
        <v>166</v>
      </c>
      <c r="D551" s="1878"/>
      <c r="E551" s="1879"/>
      <c r="F551" s="1880"/>
      <c r="G551" s="1831">
        <v>0</v>
      </c>
      <c r="H551" s="157"/>
      <c r="I551" s="1409"/>
      <c r="J551" s="93"/>
    </row>
    <row r="552" spans="1:256" ht="13.5" customHeight="1">
      <c r="A552" s="1833">
        <v>2022</v>
      </c>
      <c r="B552" s="1878"/>
      <c r="C552" s="1881"/>
      <c r="D552" s="1878"/>
      <c r="E552" s="1879"/>
      <c r="F552" s="1880"/>
      <c r="G552" s="1831">
        <v>0</v>
      </c>
      <c r="H552" s="157"/>
      <c r="I552" s="1409"/>
      <c r="J552" s="93"/>
    </row>
    <row r="553" spans="1:256" ht="13.5" customHeight="1">
      <c r="A553" s="2306" t="s">
        <v>46</v>
      </c>
      <c r="B553" s="2175"/>
      <c r="C553" s="2182" t="s">
        <v>595</v>
      </c>
      <c r="D553" s="2175"/>
      <c r="E553" s="2177"/>
      <c r="F553" s="2179"/>
      <c r="G553" s="2179">
        <v>0</v>
      </c>
      <c r="H553" s="2220"/>
      <c r="I553" s="1409"/>
      <c r="J553" s="93"/>
    </row>
    <row r="554" spans="1:256" ht="13.5" customHeight="1">
      <c r="A554" s="1822"/>
      <c r="B554" s="154"/>
      <c r="C554" s="155"/>
      <c r="D554" s="154"/>
      <c r="E554" s="1677"/>
      <c r="F554" s="153"/>
      <c r="G554" s="153"/>
      <c r="H554" s="157"/>
      <c r="I554" s="1409"/>
      <c r="J554" s="93"/>
    </row>
    <row r="555" spans="1:256" ht="13.5" customHeight="1">
      <c r="A555" s="1835">
        <v>2018</v>
      </c>
      <c r="B555" s="1826" t="s">
        <v>164</v>
      </c>
      <c r="C555" s="1841" t="s">
        <v>599</v>
      </c>
      <c r="D555" s="1826" t="s">
        <v>265</v>
      </c>
      <c r="E555" s="1837">
        <v>43352</v>
      </c>
      <c r="F555" s="1838" t="s">
        <v>600</v>
      </c>
      <c r="G555" s="1842">
        <v>3</v>
      </c>
      <c r="H555" s="1839" t="s">
        <v>601</v>
      </c>
      <c r="I555" s="1409"/>
      <c r="J555" s="2"/>
      <c r="IV555" s="2"/>
    </row>
    <row r="556" spans="1:256" ht="13.5" customHeight="1">
      <c r="A556" s="1835">
        <v>2018</v>
      </c>
      <c r="B556" s="1826"/>
      <c r="C556" s="1841"/>
      <c r="D556" s="1826"/>
      <c r="E556" s="1837"/>
      <c r="F556" s="1838"/>
      <c r="G556" s="1842">
        <f>G555</f>
        <v>3</v>
      </c>
      <c r="H556" s="1839"/>
      <c r="I556" s="1409"/>
      <c r="J556" s="2"/>
      <c r="IV556" s="2"/>
    </row>
    <row r="557" spans="1:256">
      <c r="A557" s="173">
        <v>2019</v>
      </c>
      <c r="B557" s="73" t="s">
        <v>164</v>
      </c>
      <c r="C557" s="174" t="s">
        <v>599</v>
      </c>
      <c r="D557" s="174" t="s">
        <v>277</v>
      </c>
      <c r="E557" s="1679">
        <v>43716</v>
      </c>
      <c r="F557" s="1657" t="s">
        <v>602</v>
      </c>
      <c r="G557" s="173">
        <v>3</v>
      </c>
      <c r="H557" s="88" t="s">
        <v>601</v>
      </c>
      <c r="I557" s="1409"/>
      <c r="IV557" s="2"/>
    </row>
    <row r="558" spans="1:256">
      <c r="A558" s="173">
        <v>2019</v>
      </c>
      <c r="B558" s="174"/>
      <c r="C558" s="174"/>
      <c r="D558" s="174"/>
      <c r="E558" s="1679"/>
      <c r="F558" s="1715"/>
      <c r="G558" s="173">
        <f>SUM(G557)</f>
        <v>3</v>
      </c>
      <c r="I558" s="1409"/>
      <c r="IV558" s="2"/>
    </row>
    <row r="559" spans="1:256" ht="13.5" customHeight="1">
      <c r="A559" s="2181" t="s">
        <v>46</v>
      </c>
      <c r="B559" s="2175"/>
      <c r="C559" s="2182" t="s">
        <v>5758</v>
      </c>
      <c r="D559" s="2175"/>
      <c r="E559" s="2177"/>
      <c r="F559" s="2179"/>
      <c r="G559" s="2179">
        <f>G556+G558</f>
        <v>6</v>
      </c>
      <c r="H559" s="2180"/>
      <c r="I559" s="1409"/>
      <c r="J559" s="2"/>
      <c r="IV559" s="2"/>
    </row>
    <row r="560" spans="1:256" ht="13.5" customHeight="1">
      <c r="A560" s="178"/>
      <c r="B560" s="154"/>
      <c r="C560" s="155"/>
      <c r="D560" s="154"/>
      <c r="E560" s="1677"/>
      <c r="F560" s="153"/>
      <c r="G560" s="153"/>
      <c r="H560" s="157"/>
      <c r="I560" s="1541"/>
      <c r="J560" s="93"/>
      <c r="IV560" s="2"/>
    </row>
    <row r="561" spans="1:10" ht="13.5" customHeight="1">
      <c r="A561" s="1497">
        <v>2021</v>
      </c>
      <c r="B561" s="1457" t="s">
        <v>129</v>
      </c>
      <c r="C561" s="1457" t="s">
        <v>1628</v>
      </c>
      <c r="D561" s="2232" t="s">
        <v>5476</v>
      </c>
      <c r="E561" s="2209">
        <v>44317</v>
      </c>
      <c r="F561" s="2210" t="s">
        <v>5483</v>
      </c>
      <c r="G561" s="2210">
        <v>0</v>
      </c>
      <c r="H561" s="2211" t="s">
        <v>295</v>
      </c>
      <c r="I561" s="1541" t="s">
        <v>234</v>
      </c>
      <c r="J561" s="2"/>
    </row>
    <row r="562" spans="1:10" ht="13.5" customHeight="1">
      <c r="A562" s="1497">
        <v>2021</v>
      </c>
      <c r="B562" s="1457" t="s">
        <v>129</v>
      </c>
      <c r="C562" s="1457" t="s">
        <v>1628</v>
      </c>
      <c r="D562" s="2183" t="s">
        <v>5486</v>
      </c>
      <c r="E562" s="2038">
        <v>44332</v>
      </c>
      <c r="F562" s="2039" t="s">
        <v>5662</v>
      </c>
      <c r="G562" s="2039">
        <v>10</v>
      </c>
      <c r="H562" s="2047" t="s">
        <v>5663</v>
      </c>
      <c r="I562" s="1541"/>
      <c r="J562" s="2"/>
    </row>
    <row r="563" spans="1:10" ht="13.5" customHeight="1">
      <c r="A563" s="1497">
        <v>2021</v>
      </c>
      <c r="B563" s="1457"/>
      <c r="C563" s="1457"/>
      <c r="D563" s="2183"/>
      <c r="E563" s="2038"/>
      <c r="F563" s="2039"/>
      <c r="G563" s="2039">
        <f>SUM(G561:G562)</f>
        <v>10</v>
      </c>
      <c r="H563" s="2047"/>
      <c r="I563" s="1541"/>
      <c r="J563" s="2"/>
    </row>
    <row r="564" spans="1:10" ht="13.5" customHeight="1">
      <c r="A564" s="1833">
        <v>2022</v>
      </c>
      <c r="B564" s="1827" t="s">
        <v>129</v>
      </c>
      <c r="C564" s="1827" t="s">
        <v>1628</v>
      </c>
      <c r="D564" s="1893" t="s">
        <v>5683</v>
      </c>
      <c r="E564" s="1898">
        <v>44703</v>
      </c>
      <c r="F564" s="1902" t="s">
        <v>6128</v>
      </c>
      <c r="G564" s="1902">
        <v>7</v>
      </c>
      <c r="H564" s="2048" t="s">
        <v>5914</v>
      </c>
      <c r="I564" s="1907"/>
      <c r="J564" s="2"/>
    </row>
    <row r="565" spans="1:10" ht="13.5" customHeight="1">
      <c r="A565" s="1833">
        <v>2022</v>
      </c>
      <c r="B565" s="1827" t="s">
        <v>129</v>
      </c>
      <c r="C565" s="1827" t="s">
        <v>1628</v>
      </c>
      <c r="D565" s="1893" t="s">
        <v>6349</v>
      </c>
      <c r="E565" s="1898">
        <v>44857</v>
      </c>
      <c r="F565" s="1902" t="s">
        <v>6354</v>
      </c>
      <c r="G565" s="1902">
        <v>5</v>
      </c>
      <c r="H565" s="2048" t="s">
        <v>305</v>
      </c>
      <c r="I565" s="1907"/>
      <c r="J565" s="2"/>
    </row>
    <row r="566" spans="1:10" ht="13.5" customHeight="1">
      <c r="A566" s="1833">
        <v>2022</v>
      </c>
      <c r="B566" s="1827" t="s">
        <v>129</v>
      </c>
      <c r="C566" s="1827" t="s">
        <v>1628</v>
      </c>
      <c r="D566" s="1893" t="s">
        <v>5785</v>
      </c>
      <c r="E566" s="1898">
        <v>44878</v>
      </c>
      <c r="F566" s="1902" t="s">
        <v>6385</v>
      </c>
      <c r="G566" s="1902">
        <v>5</v>
      </c>
      <c r="H566" s="2048" t="s">
        <v>305</v>
      </c>
      <c r="I566" s="1907"/>
      <c r="J566" s="2"/>
    </row>
    <row r="567" spans="1:10" ht="13.5" customHeight="1">
      <c r="A567" s="1833">
        <v>2022</v>
      </c>
      <c r="B567" s="1827" t="s">
        <v>129</v>
      </c>
      <c r="C567" s="1827" t="s">
        <v>1628</v>
      </c>
      <c r="D567" s="1895" t="s">
        <v>6381</v>
      </c>
      <c r="E567" s="1899">
        <v>44885</v>
      </c>
      <c r="F567" s="1903" t="s">
        <v>6385</v>
      </c>
      <c r="G567" s="1903">
        <v>5</v>
      </c>
      <c r="H567" s="2213" t="s">
        <v>305</v>
      </c>
      <c r="I567" s="1907"/>
      <c r="J567" s="2"/>
    </row>
    <row r="568" spans="1:10" ht="13.5" customHeight="1">
      <c r="A568" s="1833">
        <v>2022</v>
      </c>
      <c r="B568" s="1827"/>
      <c r="C568" s="1827"/>
      <c r="D568" s="1895"/>
      <c r="E568" s="1899"/>
      <c r="F568" s="1903"/>
      <c r="G568" s="1903">
        <v>22</v>
      </c>
      <c r="H568" s="2213"/>
      <c r="I568" s="1908" t="s">
        <v>5913</v>
      </c>
      <c r="J568" s="2"/>
    </row>
    <row r="569" spans="1:10" ht="13.5" customHeight="1">
      <c r="A569" s="2181" t="s">
        <v>46</v>
      </c>
      <c r="B569" s="2175"/>
      <c r="C569" s="2182" t="s">
        <v>1959</v>
      </c>
      <c r="D569" s="2262"/>
      <c r="E569" s="2264"/>
      <c r="F569" s="2265"/>
      <c r="G569" s="2292">
        <v>32</v>
      </c>
      <c r="H569" s="2282"/>
      <c r="I569" s="1907"/>
      <c r="J569" s="93"/>
    </row>
    <row r="570" spans="1:10" ht="13.5" customHeight="1">
      <c r="A570" s="178"/>
      <c r="B570" s="154"/>
      <c r="C570" s="155"/>
      <c r="D570" s="154"/>
      <c r="E570" s="1677"/>
      <c r="F570" s="153"/>
      <c r="G570" s="280"/>
      <c r="H570" s="157"/>
      <c r="I570" s="1857"/>
      <c r="J570" s="93"/>
    </row>
    <row r="571" spans="1:10" ht="13.5" customHeight="1">
      <c r="A571" s="177">
        <v>2020</v>
      </c>
      <c r="B571" s="180" t="s">
        <v>164</v>
      </c>
      <c r="C571" s="2238" t="s">
        <v>175</v>
      </c>
      <c r="D571" s="2239" t="s">
        <v>252</v>
      </c>
      <c r="E571" s="2240">
        <v>43891</v>
      </c>
      <c r="F571" s="2241" t="s">
        <v>604</v>
      </c>
      <c r="G571" s="2242">
        <v>3</v>
      </c>
      <c r="H571" s="2243" t="s">
        <v>605</v>
      </c>
      <c r="I571" s="1409"/>
      <c r="J571" s="93"/>
    </row>
    <row r="572" spans="1:10" ht="13.5" customHeight="1">
      <c r="A572" s="177">
        <v>2020</v>
      </c>
      <c r="B572" s="180" t="s">
        <v>164</v>
      </c>
      <c r="C572" s="2276" t="s">
        <v>175</v>
      </c>
      <c r="D572" s="2029" t="s">
        <v>252</v>
      </c>
      <c r="E572" s="2030">
        <v>43891</v>
      </c>
      <c r="F572" s="2031" t="s">
        <v>606</v>
      </c>
      <c r="G572" s="2032">
        <v>3</v>
      </c>
      <c r="H572" s="2111" t="s">
        <v>607</v>
      </c>
      <c r="I572" s="1409"/>
      <c r="J572" s="93"/>
    </row>
    <row r="573" spans="1:10" ht="13.5" customHeight="1">
      <c r="A573" s="177">
        <v>2020</v>
      </c>
      <c r="B573" s="351"/>
      <c r="C573" s="2276"/>
      <c r="D573" s="2029"/>
      <c r="E573" s="2030"/>
      <c r="F573" s="2031"/>
      <c r="G573" s="2032">
        <f>SUM(G571:G572)</f>
        <v>6</v>
      </c>
      <c r="H573" s="2111"/>
      <c r="I573" s="1409"/>
      <c r="J573" s="93"/>
    </row>
    <row r="574" spans="1:10" ht="13.5" customHeight="1">
      <c r="A574" s="1497">
        <v>2021</v>
      </c>
      <c r="B574" s="1457" t="s">
        <v>164</v>
      </c>
      <c r="C574" s="2183" t="s">
        <v>175</v>
      </c>
      <c r="D574" s="2037" t="s">
        <v>5486</v>
      </c>
      <c r="E574" s="2038">
        <v>44332</v>
      </c>
      <c r="F574" s="2040" t="s">
        <v>5527</v>
      </c>
      <c r="G574" s="2039">
        <v>15</v>
      </c>
      <c r="H574" s="2047" t="s">
        <v>5528</v>
      </c>
      <c r="I574" s="1409"/>
      <c r="J574" s="93"/>
    </row>
    <row r="575" spans="1:10" ht="13.5" customHeight="1">
      <c r="A575" s="1497">
        <v>2021</v>
      </c>
      <c r="B575" s="1457"/>
      <c r="C575" s="2255"/>
      <c r="D575" s="2256"/>
      <c r="E575" s="2257"/>
      <c r="F575" s="2258"/>
      <c r="G575" s="2259">
        <f>SUM(G574)</f>
        <v>15</v>
      </c>
      <c r="H575" s="2260"/>
      <c r="I575" s="1409"/>
      <c r="J575" s="93"/>
    </row>
    <row r="576" spans="1:10" ht="13.5" customHeight="1">
      <c r="A576" s="2181" t="s">
        <v>46</v>
      </c>
      <c r="B576" s="2175"/>
      <c r="C576" s="2175" t="s">
        <v>608</v>
      </c>
      <c r="D576" s="2175"/>
      <c r="E576" s="2177"/>
      <c r="F576" s="2179"/>
      <c r="G576" s="2178">
        <f>G573+G575</f>
        <v>21</v>
      </c>
      <c r="H576" s="2180"/>
      <c r="I576" s="1409"/>
      <c r="J576" s="93"/>
    </row>
    <row r="577" spans="1:20">
      <c r="A577" s="178"/>
      <c r="B577" s="154"/>
      <c r="C577" s="154"/>
      <c r="D577" s="154"/>
      <c r="E577" s="1677"/>
      <c r="F577" s="153"/>
      <c r="G577" s="280"/>
      <c r="H577" s="157"/>
      <c r="I577" s="1409"/>
      <c r="J577" s="93"/>
    </row>
    <row r="578" spans="1:20">
      <c r="A578" s="1497">
        <v>2021</v>
      </c>
      <c r="B578" s="1457" t="s">
        <v>164</v>
      </c>
      <c r="C578" s="1457" t="s">
        <v>5135</v>
      </c>
      <c r="D578" s="1457" t="s">
        <v>5745</v>
      </c>
      <c r="E578" s="1684">
        <v>44276</v>
      </c>
      <c r="F578" s="1458" t="s">
        <v>5752</v>
      </c>
      <c r="G578" s="1534">
        <v>5</v>
      </c>
      <c r="H578" s="1499" t="s">
        <v>995</v>
      </c>
      <c r="I578" s="1409"/>
      <c r="J578" s="93"/>
    </row>
    <row r="579" spans="1:20">
      <c r="A579" s="1497">
        <v>2021</v>
      </c>
      <c r="B579" s="1457" t="s">
        <v>164</v>
      </c>
      <c r="C579" s="1457" t="s">
        <v>5135</v>
      </c>
      <c r="D579" s="1457" t="s">
        <v>5745</v>
      </c>
      <c r="E579" s="1684">
        <v>44276</v>
      </c>
      <c r="F579" s="1458" t="s">
        <v>5752</v>
      </c>
      <c r="G579" s="1534">
        <v>5</v>
      </c>
      <c r="H579" s="1499" t="s">
        <v>354</v>
      </c>
      <c r="I579" s="1409"/>
      <c r="J579" s="93"/>
    </row>
    <row r="580" spans="1:20">
      <c r="A580" s="1497">
        <v>2021</v>
      </c>
      <c r="B580" s="1457"/>
      <c r="C580" s="1457"/>
      <c r="D580" s="1457"/>
      <c r="E580" s="1684"/>
      <c r="F580" s="1458"/>
      <c r="G580" s="1534">
        <v>10</v>
      </c>
      <c r="H580" s="1499"/>
      <c r="I580" s="1409"/>
      <c r="J580" s="93"/>
    </row>
    <row r="581" spans="1:20">
      <c r="A581" s="1833">
        <v>2022</v>
      </c>
      <c r="B581" s="1827" t="s">
        <v>164</v>
      </c>
      <c r="C581" s="1827" t="s">
        <v>5135</v>
      </c>
      <c r="D581" s="1827" t="s">
        <v>5745</v>
      </c>
      <c r="E581" s="1829">
        <v>44633</v>
      </c>
      <c r="F581" s="1831" t="s">
        <v>6001</v>
      </c>
      <c r="G581" s="1830">
        <v>5</v>
      </c>
      <c r="H581" s="1832" t="s">
        <v>5744</v>
      </c>
      <c r="I581" s="1409"/>
      <c r="J581" s="93"/>
    </row>
    <row r="582" spans="1:20">
      <c r="A582" s="1833">
        <v>2022</v>
      </c>
      <c r="B582" s="1827" t="s">
        <v>164</v>
      </c>
      <c r="C582" s="1827" t="s">
        <v>5135</v>
      </c>
      <c r="D582" s="1827" t="s">
        <v>5745</v>
      </c>
      <c r="E582" s="1829">
        <v>44633</v>
      </c>
      <c r="F582" s="1831" t="s">
        <v>6001</v>
      </c>
      <c r="G582" s="1830">
        <v>5</v>
      </c>
      <c r="H582" s="1832" t="s">
        <v>352</v>
      </c>
      <c r="I582" s="1409"/>
      <c r="J582" s="93"/>
    </row>
    <row r="583" spans="1:20">
      <c r="A583" s="1833">
        <v>2022</v>
      </c>
      <c r="B583" s="1827" t="s">
        <v>164</v>
      </c>
      <c r="C583" s="1827" t="s">
        <v>5135</v>
      </c>
      <c r="D583" s="1827" t="s">
        <v>5456</v>
      </c>
      <c r="E583" s="1829">
        <v>44640</v>
      </c>
      <c r="F583" s="1831" t="s">
        <v>6001</v>
      </c>
      <c r="G583" s="1830">
        <v>5</v>
      </c>
      <c r="H583" s="1832" t="s">
        <v>5744</v>
      </c>
      <c r="I583" s="1409"/>
      <c r="J583" s="93"/>
    </row>
    <row r="584" spans="1:20">
      <c r="A584" s="1833">
        <v>2022</v>
      </c>
      <c r="B584" s="1827" t="s">
        <v>164</v>
      </c>
      <c r="C584" s="1827" t="s">
        <v>5135</v>
      </c>
      <c r="D584" s="1827" t="s">
        <v>5456</v>
      </c>
      <c r="E584" s="1829">
        <v>44640</v>
      </c>
      <c r="F584" s="1831" t="s">
        <v>6001</v>
      </c>
      <c r="G584" s="1830">
        <v>5</v>
      </c>
      <c r="H584" s="1832" t="s">
        <v>352</v>
      </c>
      <c r="I584" s="1409"/>
      <c r="J584" s="93"/>
    </row>
    <row r="585" spans="1:20">
      <c r="A585" s="1833">
        <v>2022</v>
      </c>
      <c r="B585" s="1827"/>
      <c r="C585" s="1827"/>
      <c r="D585" s="1827"/>
      <c r="E585" s="1829"/>
      <c r="F585" s="1831"/>
      <c r="G585" s="1830">
        <v>20</v>
      </c>
      <c r="H585" s="1832"/>
      <c r="I585" s="1409"/>
      <c r="J585" s="93"/>
    </row>
    <row r="586" spans="1:20">
      <c r="A586" s="2181" t="s">
        <v>46</v>
      </c>
      <c r="B586" s="2307"/>
      <c r="C586" s="2175" t="s">
        <v>5137</v>
      </c>
      <c r="D586" s="2307"/>
      <c r="E586" s="2308"/>
      <c r="F586" s="2309"/>
      <c r="G586" s="2178">
        <v>30</v>
      </c>
      <c r="H586" s="2310"/>
      <c r="I586" s="1409"/>
      <c r="J586" s="93"/>
    </row>
    <row r="587" spans="1:20">
      <c r="A587" s="178"/>
      <c r="B587" s="154"/>
      <c r="C587" s="154"/>
      <c r="D587" s="154"/>
      <c r="E587" s="1677"/>
      <c r="F587" s="153"/>
      <c r="G587" s="280"/>
      <c r="H587" s="157"/>
      <c r="I587" s="1409"/>
      <c r="J587" s="93"/>
    </row>
    <row r="588" spans="1:20" s="115" customFormat="1">
      <c r="A588" s="1835">
        <v>2018</v>
      </c>
      <c r="B588" s="1826" t="s">
        <v>91</v>
      </c>
      <c r="C588" s="1826" t="s">
        <v>126</v>
      </c>
      <c r="D588" s="1826" t="s">
        <v>227</v>
      </c>
      <c r="E588" s="1837">
        <v>43240</v>
      </c>
      <c r="F588" s="1845" t="s">
        <v>609</v>
      </c>
      <c r="G588" s="1838">
        <v>10</v>
      </c>
      <c r="H588" s="1839" t="s">
        <v>610</v>
      </c>
      <c r="I588" s="1540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</row>
    <row r="589" spans="1:20" s="115" customFormat="1">
      <c r="A589" s="1835">
        <v>2018</v>
      </c>
      <c r="B589" s="1826" t="s">
        <v>91</v>
      </c>
      <c r="C589" s="1826" t="s">
        <v>126</v>
      </c>
      <c r="D589" s="1826" t="s">
        <v>227</v>
      </c>
      <c r="E589" s="1837">
        <v>43240</v>
      </c>
      <c r="F589" s="1845" t="s">
        <v>611</v>
      </c>
      <c r="G589" s="1838">
        <v>7</v>
      </c>
      <c r="H589" s="1839" t="s">
        <v>612</v>
      </c>
      <c r="I589" s="1540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s="115" customFormat="1">
      <c r="A590" s="1835">
        <v>2018</v>
      </c>
      <c r="B590" s="1826" t="s">
        <v>91</v>
      </c>
      <c r="C590" s="1826" t="s">
        <v>126</v>
      </c>
      <c r="D590" s="1826" t="s">
        <v>500</v>
      </c>
      <c r="E590" s="1837">
        <v>43415</v>
      </c>
      <c r="F590" s="1845" t="s">
        <v>613</v>
      </c>
      <c r="G590" s="1838">
        <v>5</v>
      </c>
      <c r="H590" s="1839" t="s">
        <v>236</v>
      </c>
      <c r="I590" s="1540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</row>
    <row r="591" spans="1:20" s="115" customFormat="1">
      <c r="A591" s="1835">
        <v>2018</v>
      </c>
      <c r="B591" s="1826" t="s">
        <v>91</v>
      </c>
      <c r="C591" s="1826" t="s">
        <v>126</v>
      </c>
      <c r="D591" s="1826" t="s">
        <v>500</v>
      </c>
      <c r="E591" s="1837">
        <v>43415</v>
      </c>
      <c r="F591" s="1845" t="s">
        <v>613</v>
      </c>
      <c r="G591" s="1838">
        <v>5</v>
      </c>
      <c r="H591" s="1839" t="s">
        <v>273</v>
      </c>
      <c r="I591" s="1540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</row>
    <row r="592" spans="1:20" s="115" customFormat="1">
      <c r="A592" s="1835">
        <v>2018</v>
      </c>
      <c r="B592" s="1826"/>
      <c r="C592" s="1826"/>
      <c r="D592" s="1826"/>
      <c r="E592" s="1837"/>
      <c r="F592" s="1845"/>
      <c r="G592" s="1838">
        <f>SUM(G588:G591)</f>
        <v>27</v>
      </c>
      <c r="H592" s="1839"/>
      <c r="I592" s="1540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</row>
    <row r="593" spans="1:20" s="115" customFormat="1">
      <c r="A593" s="1497">
        <v>2021</v>
      </c>
      <c r="B593" s="1457" t="s">
        <v>91</v>
      </c>
      <c r="C593" s="2232" t="s">
        <v>126</v>
      </c>
      <c r="D593" s="2208" t="s">
        <v>252</v>
      </c>
      <c r="E593" s="2209">
        <v>44262</v>
      </c>
      <c r="F593" s="2210" t="s">
        <v>5393</v>
      </c>
      <c r="G593" s="2210">
        <v>7</v>
      </c>
      <c r="H593" s="2211" t="s">
        <v>572</v>
      </c>
      <c r="I593" s="1540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s="115" customFormat="1">
      <c r="A594" s="1497">
        <v>2021</v>
      </c>
      <c r="B594" s="1457" t="s">
        <v>91</v>
      </c>
      <c r="C594" s="2183" t="s">
        <v>126</v>
      </c>
      <c r="D594" s="2037" t="s">
        <v>5486</v>
      </c>
      <c r="E594" s="2038">
        <v>44332</v>
      </c>
      <c r="F594" s="2040" t="s">
        <v>5529</v>
      </c>
      <c r="G594" s="2039">
        <v>10</v>
      </c>
      <c r="H594" s="2047" t="s">
        <v>5530</v>
      </c>
      <c r="I594" s="1540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</row>
    <row r="595" spans="1:20" s="115" customFormat="1">
      <c r="A595" s="1497">
        <v>2021</v>
      </c>
      <c r="B595" s="1457"/>
      <c r="C595" s="2311"/>
      <c r="D595" s="2234"/>
      <c r="E595" s="2235"/>
      <c r="F595" s="2312"/>
      <c r="G595" s="2236">
        <f>SUM(G593:G594)</f>
        <v>17</v>
      </c>
      <c r="H595" s="2237"/>
      <c r="I595" s="1540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</row>
    <row r="596" spans="1:20" s="115" customFormat="1">
      <c r="A596" s="1833">
        <v>2022</v>
      </c>
      <c r="B596" s="1827" t="s">
        <v>91</v>
      </c>
      <c r="C596" s="1827" t="s">
        <v>126</v>
      </c>
      <c r="D596" s="1827" t="s">
        <v>252</v>
      </c>
      <c r="E596" s="1829">
        <v>44626</v>
      </c>
      <c r="F596" s="1843" t="s">
        <v>5986</v>
      </c>
      <c r="G596" s="1831">
        <v>7</v>
      </c>
      <c r="H596" s="1832" t="s">
        <v>5898</v>
      </c>
      <c r="I596" s="1925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>
      <c r="A597" s="1833">
        <v>2022</v>
      </c>
      <c r="B597" s="1827" t="s">
        <v>91</v>
      </c>
      <c r="C597" s="1827" t="s">
        <v>126</v>
      </c>
      <c r="D597" s="1827" t="s">
        <v>6349</v>
      </c>
      <c r="E597" s="1829">
        <v>44857</v>
      </c>
      <c r="F597" s="1843" t="s">
        <v>6358</v>
      </c>
      <c r="G597" s="1831">
        <v>5</v>
      </c>
      <c r="H597" s="1832" t="s">
        <v>273</v>
      </c>
      <c r="I597" s="1925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s="115" customFormat="1">
      <c r="A598" s="1833">
        <v>2022</v>
      </c>
      <c r="B598" s="1827" t="s">
        <v>91</v>
      </c>
      <c r="C598" s="1827" t="s">
        <v>126</v>
      </c>
      <c r="D598" s="1827" t="s">
        <v>6362</v>
      </c>
      <c r="E598" s="1829">
        <v>44871</v>
      </c>
      <c r="F598" s="1843" t="s">
        <v>6368</v>
      </c>
      <c r="G598" s="1831">
        <v>5</v>
      </c>
      <c r="H598" s="1832" t="s">
        <v>236</v>
      </c>
      <c r="I598" s="1925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</row>
    <row r="599" spans="1:20" s="115" customFormat="1">
      <c r="A599" s="1833">
        <v>2022</v>
      </c>
      <c r="B599" s="1827" t="s">
        <v>91</v>
      </c>
      <c r="C599" s="1827" t="s">
        <v>126</v>
      </c>
      <c r="D599" s="1827" t="s">
        <v>6362</v>
      </c>
      <c r="E599" s="1829">
        <v>44871</v>
      </c>
      <c r="F599" s="1843" t="s">
        <v>6368</v>
      </c>
      <c r="G599" s="1831">
        <v>5</v>
      </c>
      <c r="H599" s="1832" t="s">
        <v>273</v>
      </c>
      <c r="I599" s="1925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</row>
    <row r="600" spans="1:20" s="115" customFormat="1">
      <c r="A600" s="1833">
        <v>2022</v>
      </c>
      <c r="B600" s="1827"/>
      <c r="C600" s="1827"/>
      <c r="D600" s="1827"/>
      <c r="E600" s="1829"/>
      <c r="F600" s="1843"/>
      <c r="G600" s="1831">
        <v>22</v>
      </c>
      <c r="H600" s="1832"/>
      <c r="I600" s="1925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>
      <c r="A601" s="2181" t="s">
        <v>46</v>
      </c>
      <c r="B601" s="2175"/>
      <c r="C601" s="2182" t="s">
        <v>614</v>
      </c>
      <c r="D601" s="2175"/>
      <c r="E601" s="2177"/>
      <c r="F601" s="2179"/>
      <c r="G601" s="2179">
        <v>66</v>
      </c>
      <c r="H601" s="2180"/>
      <c r="I601" s="1409"/>
      <c r="J601" s="93"/>
    </row>
    <row r="602" spans="1:20">
      <c r="A602" s="147"/>
      <c r="C602" s="148"/>
      <c r="E602" s="1673"/>
      <c r="F602" s="133"/>
      <c r="G602" s="133"/>
      <c r="I602" s="1409"/>
      <c r="J602" s="93"/>
    </row>
    <row r="603" spans="1:20">
      <c r="A603" s="1835">
        <v>2018</v>
      </c>
      <c r="B603" s="1826" t="s">
        <v>91</v>
      </c>
      <c r="C603" s="1836" t="s">
        <v>211</v>
      </c>
      <c r="D603" s="1826" t="s">
        <v>5683</v>
      </c>
      <c r="E603" s="1837">
        <v>43240</v>
      </c>
      <c r="F603" s="1838" t="s">
        <v>1972</v>
      </c>
      <c r="G603" s="1838">
        <v>3</v>
      </c>
      <c r="H603" s="1839" t="s">
        <v>5796</v>
      </c>
      <c r="I603" s="1857"/>
      <c r="J603" s="93"/>
    </row>
    <row r="604" spans="1:20">
      <c r="A604" s="1835">
        <v>2018</v>
      </c>
      <c r="B604" s="1826"/>
      <c r="C604" s="1836"/>
      <c r="D604" s="1826"/>
      <c r="E604" s="1837"/>
      <c r="F604" s="1838"/>
      <c r="G604" s="1838">
        <v>3</v>
      </c>
      <c r="H604" s="1839"/>
      <c r="I604" s="1857"/>
      <c r="J604" s="93"/>
    </row>
    <row r="605" spans="1:20" s="115" customFormat="1">
      <c r="A605" s="147">
        <v>2019</v>
      </c>
      <c r="B605" s="73" t="s">
        <v>164</v>
      </c>
      <c r="C605" s="73" t="s">
        <v>211</v>
      </c>
      <c r="D605" s="73"/>
      <c r="E605" s="1673"/>
      <c r="F605" s="1657"/>
      <c r="G605" s="133">
        <v>0</v>
      </c>
      <c r="H605" s="170"/>
      <c r="I605" s="1925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</row>
    <row r="606" spans="1:20" s="115" customFormat="1">
      <c r="A606" s="147">
        <v>2019</v>
      </c>
      <c r="B606" s="73"/>
      <c r="C606" s="73"/>
      <c r="D606" s="73"/>
      <c r="E606" s="1673"/>
      <c r="F606" s="1657"/>
      <c r="G606" s="133">
        <f>G605</f>
        <v>0</v>
      </c>
      <c r="H606" s="170"/>
      <c r="I606" s="1925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>
      <c r="A607" s="2174" t="s">
        <v>46</v>
      </c>
      <c r="B607" s="2175"/>
      <c r="C607" s="2175" t="s">
        <v>617</v>
      </c>
      <c r="D607" s="2272"/>
      <c r="E607" s="2177"/>
      <c r="F607" s="2179"/>
      <c r="G607" s="2178">
        <v>3</v>
      </c>
      <c r="H607" s="2180"/>
      <c r="I607" s="1409"/>
      <c r="J607" s="93"/>
    </row>
    <row r="608" spans="1:20">
      <c r="A608" s="278"/>
      <c r="B608" s="154"/>
      <c r="C608" s="154"/>
      <c r="D608" s="279"/>
      <c r="E608" s="1677"/>
      <c r="F608" s="153"/>
      <c r="G608" s="280"/>
      <c r="H608" s="157"/>
      <c r="I608" s="1857"/>
      <c r="J608" s="93"/>
    </row>
    <row r="609" spans="1:10">
      <c r="A609" s="1825">
        <v>2022</v>
      </c>
      <c r="B609" s="1827" t="s">
        <v>53</v>
      </c>
      <c r="C609" s="1827" t="s">
        <v>6359</v>
      </c>
      <c r="D609" s="1834" t="s">
        <v>6349</v>
      </c>
      <c r="E609" s="1829">
        <v>44857</v>
      </c>
      <c r="F609" s="1831" t="s">
        <v>6361</v>
      </c>
      <c r="G609" s="1830">
        <v>5</v>
      </c>
      <c r="H609" s="1832" t="s">
        <v>248</v>
      </c>
      <c r="I609" s="1857"/>
      <c r="J609" s="93"/>
    </row>
    <row r="610" spans="1:10">
      <c r="A610" s="1825">
        <v>2022</v>
      </c>
      <c r="B610" s="1827" t="s">
        <v>53</v>
      </c>
      <c r="C610" s="1827" t="s">
        <v>6359</v>
      </c>
      <c r="D610" s="1834" t="s">
        <v>5785</v>
      </c>
      <c r="E610" s="1829">
        <v>44878</v>
      </c>
      <c r="F610" s="1831" t="s">
        <v>6377</v>
      </c>
      <c r="G610" s="1830">
        <v>5</v>
      </c>
      <c r="H610" s="1832" t="s">
        <v>236</v>
      </c>
      <c r="I610" s="1857"/>
      <c r="J610" s="93"/>
    </row>
    <row r="611" spans="1:10">
      <c r="A611" s="1825">
        <v>2022</v>
      </c>
      <c r="B611" s="1827" t="s">
        <v>53</v>
      </c>
      <c r="C611" s="1827" t="s">
        <v>6359</v>
      </c>
      <c r="D611" s="1834" t="s">
        <v>5785</v>
      </c>
      <c r="E611" s="1829">
        <v>44878</v>
      </c>
      <c r="F611" s="1831" t="s">
        <v>6377</v>
      </c>
      <c r="G611" s="1830">
        <v>5</v>
      </c>
      <c r="H611" s="1832" t="s">
        <v>248</v>
      </c>
      <c r="I611" s="1857"/>
      <c r="J611" s="93"/>
    </row>
    <row r="612" spans="1:10">
      <c r="A612" s="1825">
        <v>2022</v>
      </c>
      <c r="B612" s="154"/>
      <c r="C612" s="154"/>
      <c r="D612" s="279"/>
      <c r="E612" s="1677"/>
      <c r="F612" s="153"/>
      <c r="G612" s="1830">
        <v>15</v>
      </c>
      <c r="H612" s="157"/>
      <c r="I612" s="1857"/>
      <c r="J612" s="93"/>
    </row>
    <row r="613" spans="1:10">
      <c r="A613" s="2174" t="s">
        <v>46</v>
      </c>
      <c r="B613" s="2175"/>
      <c r="C613" s="2175" t="s">
        <v>6360</v>
      </c>
      <c r="D613" s="2272"/>
      <c r="E613" s="2177"/>
      <c r="F613" s="2179"/>
      <c r="G613" s="2178">
        <v>15</v>
      </c>
      <c r="H613" s="2220"/>
      <c r="I613" s="1857"/>
      <c r="J613" s="93"/>
    </row>
    <row r="614" spans="1:10">
      <c r="A614" s="104"/>
      <c r="D614" s="72"/>
      <c r="E614" s="1673"/>
      <c r="F614" s="133"/>
      <c r="I614" s="1541"/>
      <c r="J614" s="93"/>
    </row>
    <row r="615" spans="1:10">
      <c r="A615" s="1536">
        <v>2021</v>
      </c>
      <c r="B615" s="1457" t="s">
        <v>53</v>
      </c>
      <c r="C615" s="2221" t="s">
        <v>5531</v>
      </c>
      <c r="D615" s="2222" t="s">
        <v>5486</v>
      </c>
      <c r="E615" s="2223">
        <v>44332</v>
      </c>
      <c r="F615" s="2281" t="s">
        <v>5532</v>
      </c>
      <c r="G615" s="2224">
        <v>7</v>
      </c>
      <c r="H615" s="2225" t="s">
        <v>6103</v>
      </c>
      <c r="I615" s="1541"/>
      <c r="J615" s="93"/>
    </row>
    <row r="616" spans="1:10">
      <c r="A616" s="1536">
        <v>2021</v>
      </c>
      <c r="B616" s="1457"/>
      <c r="C616" s="1457"/>
      <c r="D616" s="1537"/>
      <c r="E616" s="1684"/>
      <c r="F616" s="1458"/>
      <c r="G616" s="1534">
        <f>SUM(G615)</f>
        <v>7</v>
      </c>
      <c r="H616" s="1499"/>
      <c r="I616" s="1541"/>
      <c r="J616" s="93"/>
    </row>
    <row r="617" spans="1:10">
      <c r="A617" s="1825">
        <v>2022</v>
      </c>
      <c r="B617" s="1827" t="s">
        <v>53</v>
      </c>
      <c r="C617" s="1827" t="s">
        <v>6261</v>
      </c>
      <c r="D617" s="1834" t="s">
        <v>277</v>
      </c>
      <c r="E617" s="1829">
        <v>44815</v>
      </c>
      <c r="F617" s="1831" t="s">
        <v>6348</v>
      </c>
      <c r="G617" s="1830">
        <v>10</v>
      </c>
      <c r="H617" s="1832" t="s">
        <v>402</v>
      </c>
      <c r="I617" s="1907"/>
      <c r="J617" s="93"/>
    </row>
    <row r="618" spans="1:10">
      <c r="A618" s="1825">
        <v>2022</v>
      </c>
      <c r="B618" s="1827" t="s">
        <v>53</v>
      </c>
      <c r="C618" s="1827" t="s">
        <v>5531</v>
      </c>
      <c r="D618" s="1834" t="s">
        <v>6349</v>
      </c>
      <c r="E618" s="1829">
        <v>44857</v>
      </c>
      <c r="F618" s="1831" t="s">
        <v>6355</v>
      </c>
      <c r="G618" s="1830">
        <v>5</v>
      </c>
      <c r="H618" s="1832" t="s">
        <v>435</v>
      </c>
      <c r="I618" s="1907"/>
      <c r="J618" s="93"/>
    </row>
    <row r="619" spans="1:10">
      <c r="A619" s="1825">
        <v>2022</v>
      </c>
      <c r="B619" s="1827" t="s">
        <v>53</v>
      </c>
      <c r="C619" s="1827" t="s">
        <v>5531</v>
      </c>
      <c r="D619" s="1834" t="s">
        <v>6362</v>
      </c>
      <c r="E619" s="1829">
        <v>44871</v>
      </c>
      <c r="F619" s="1831" t="s">
        <v>6365</v>
      </c>
      <c r="G619" s="1830">
        <v>5</v>
      </c>
      <c r="H619" s="1832" t="s">
        <v>435</v>
      </c>
      <c r="I619" s="1907"/>
      <c r="J619" s="93"/>
    </row>
    <row r="620" spans="1:10">
      <c r="A620" s="1825">
        <v>2022</v>
      </c>
      <c r="B620" s="1827" t="s">
        <v>53</v>
      </c>
      <c r="C620" s="1827" t="s">
        <v>5531</v>
      </c>
      <c r="D620" s="1834" t="s">
        <v>6362</v>
      </c>
      <c r="E620" s="1829">
        <v>44871</v>
      </c>
      <c r="F620" s="1831" t="s">
        <v>6370</v>
      </c>
      <c r="G620" s="1830">
        <v>5</v>
      </c>
      <c r="H620" s="1832" t="s">
        <v>248</v>
      </c>
      <c r="I620" s="1908"/>
      <c r="J620" s="93"/>
    </row>
    <row r="621" spans="1:10">
      <c r="A621" s="1825">
        <v>2022</v>
      </c>
      <c r="B621" s="1827" t="s">
        <v>53</v>
      </c>
      <c r="C621" s="1827" t="s">
        <v>5531</v>
      </c>
      <c r="D621" s="1834" t="s">
        <v>5785</v>
      </c>
      <c r="E621" s="1829">
        <v>44878</v>
      </c>
      <c r="F621" s="1831" t="s">
        <v>6378</v>
      </c>
      <c r="G621" s="1830">
        <v>5</v>
      </c>
      <c r="H621" s="1832" t="s">
        <v>435</v>
      </c>
      <c r="I621" s="1908" t="s">
        <v>5824</v>
      </c>
      <c r="J621" s="93"/>
    </row>
    <row r="622" spans="1:10">
      <c r="A622" s="1825">
        <v>2022</v>
      </c>
      <c r="B622" s="1827"/>
      <c r="C622" s="1827"/>
      <c r="D622" s="1834"/>
      <c r="E622" s="1829"/>
      <c r="F622" s="1831"/>
      <c r="G622" s="1830">
        <v>30</v>
      </c>
      <c r="H622" s="1832"/>
      <c r="I622" s="1907"/>
      <c r="J622" s="93"/>
    </row>
    <row r="623" spans="1:10">
      <c r="A623" s="2174" t="s">
        <v>46</v>
      </c>
      <c r="B623" s="2175"/>
      <c r="C623" s="2175" t="s">
        <v>5534</v>
      </c>
      <c r="D623" s="2272"/>
      <c r="E623" s="2177"/>
      <c r="F623" s="2179"/>
      <c r="G623" s="2178">
        <v>37</v>
      </c>
      <c r="H623" s="2180"/>
      <c r="I623" s="1541"/>
      <c r="J623" s="93"/>
    </row>
    <row r="624" spans="1:10">
      <c r="A624" s="278"/>
      <c r="B624" s="154"/>
      <c r="C624" s="154"/>
      <c r="D624" s="279"/>
      <c r="E624" s="1677"/>
      <c r="F624" s="153"/>
      <c r="G624" s="280"/>
      <c r="H624" s="157"/>
      <c r="I624" s="1409"/>
      <c r="J624" s="93"/>
    </row>
    <row r="625" spans="1:10">
      <c r="A625" s="1831">
        <v>2022</v>
      </c>
      <c r="B625" s="1827" t="s">
        <v>129</v>
      </c>
      <c r="C625" s="1893" t="s">
        <v>144</v>
      </c>
      <c r="D625" s="1896" t="s">
        <v>5476</v>
      </c>
      <c r="E625" s="1898">
        <v>44604</v>
      </c>
      <c r="F625" s="1900" t="s">
        <v>5784</v>
      </c>
      <c r="G625" s="1902">
        <v>0</v>
      </c>
      <c r="H625" s="1892" t="s">
        <v>304</v>
      </c>
      <c r="I625" s="1409" t="s">
        <v>234</v>
      </c>
      <c r="J625" s="2"/>
    </row>
    <row r="626" spans="1:10">
      <c r="A626" s="1831">
        <v>2022</v>
      </c>
      <c r="B626" s="1827" t="s">
        <v>129</v>
      </c>
      <c r="C626" s="1895" t="s">
        <v>144</v>
      </c>
      <c r="D626" s="1897" t="s">
        <v>406</v>
      </c>
      <c r="E626" s="1899">
        <v>44612</v>
      </c>
      <c r="F626" s="1901" t="s">
        <v>5822</v>
      </c>
      <c r="G626" s="1903">
        <v>5</v>
      </c>
      <c r="H626" s="1894" t="s">
        <v>304</v>
      </c>
      <c r="I626" s="1409"/>
      <c r="J626" s="2"/>
    </row>
    <row r="627" spans="1:10">
      <c r="A627" s="1831">
        <v>2022</v>
      </c>
      <c r="B627" s="1827" t="s">
        <v>129</v>
      </c>
      <c r="C627" s="1894" t="s">
        <v>144</v>
      </c>
      <c r="D627" s="1904" t="s">
        <v>6349</v>
      </c>
      <c r="E627" s="1905">
        <v>44857</v>
      </c>
      <c r="F627" s="1901" t="s">
        <v>5784</v>
      </c>
      <c r="G627" s="1903">
        <v>0</v>
      </c>
      <c r="H627" s="1894" t="s">
        <v>995</v>
      </c>
      <c r="I627" s="1409" t="s">
        <v>234</v>
      </c>
      <c r="J627" s="2"/>
    </row>
    <row r="628" spans="1:10">
      <c r="A628" s="1831">
        <v>2022</v>
      </c>
      <c r="B628" s="1827" t="s">
        <v>129</v>
      </c>
      <c r="C628" s="1894" t="s">
        <v>144</v>
      </c>
      <c r="D628" s="1904" t="s">
        <v>6349</v>
      </c>
      <c r="E628" s="1905">
        <v>44857</v>
      </c>
      <c r="F628" s="1901" t="s">
        <v>5784</v>
      </c>
      <c r="G628" s="1902">
        <v>0</v>
      </c>
      <c r="H628" s="1894" t="s">
        <v>304</v>
      </c>
      <c r="I628" s="1409" t="s">
        <v>234</v>
      </c>
      <c r="J628" s="2"/>
    </row>
    <row r="629" spans="1:10">
      <c r="A629" s="1831">
        <v>2022</v>
      </c>
      <c r="B629" s="1827" t="s">
        <v>129</v>
      </c>
      <c r="C629" s="1894" t="s">
        <v>144</v>
      </c>
      <c r="D629" s="1904" t="s">
        <v>5785</v>
      </c>
      <c r="E629" s="1905">
        <v>44878</v>
      </c>
      <c r="F629" s="1901" t="s">
        <v>5822</v>
      </c>
      <c r="G629" s="1902">
        <v>0</v>
      </c>
      <c r="H629" s="1894" t="s">
        <v>304</v>
      </c>
      <c r="I629" s="1409" t="s">
        <v>234</v>
      </c>
      <c r="J629" s="2"/>
    </row>
    <row r="630" spans="1:10">
      <c r="A630" s="1831">
        <v>2022</v>
      </c>
      <c r="B630" s="1827"/>
      <c r="C630" s="1894"/>
      <c r="D630" s="1904"/>
      <c r="E630" s="1905"/>
      <c r="F630" s="1901"/>
      <c r="G630" s="1901">
        <v>5</v>
      </c>
      <c r="H630" s="1904"/>
      <c r="I630" s="1409"/>
      <c r="J630" s="2"/>
    </row>
    <row r="631" spans="1:10">
      <c r="A631" s="2174" t="s">
        <v>46</v>
      </c>
      <c r="B631" s="2175"/>
      <c r="C631" s="2175" t="s">
        <v>624</v>
      </c>
      <c r="D631" s="2272"/>
      <c r="E631" s="2177"/>
      <c r="F631" s="2179"/>
      <c r="G631" s="2178">
        <v>5</v>
      </c>
      <c r="H631" s="2180"/>
      <c r="I631" s="1409"/>
      <c r="J631" s="93"/>
    </row>
    <row r="632" spans="1:10">
      <c r="A632" s="278"/>
      <c r="B632" s="154"/>
      <c r="C632" s="154"/>
      <c r="D632" s="279"/>
      <c r="E632" s="1677"/>
      <c r="F632" s="153"/>
      <c r="G632" s="280"/>
      <c r="H632" s="157"/>
      <c r="I632" s="1409"/>
      <c r="J632" s="93"/>
    </row>
    <row r="633" spans="1:10">
      <c r="A633" s="1825">
        <v>2022</v>
      </c>
      <c r="B633" s="1827" t="s">
        <v>91</v>
      </c>
      <c r="C633" s="1827" t="s">
        <v>5815</v>
      </c>
      <c r="D633" s="1834" t="s">
        <v>406</v>
      </c>
      <c r="E633" s="1829">
        <v>44612</v>
      </c>
      <c r="F633" s="1831" t="s">
        <v>5816</v>
      </c>
      <c r="G633" s="1830">
        <v>5</v>
      </c>
      <c r="H633" s="1832" t="s">
        <v>5744</v>
      </c>
      <c r="I633" s="1409"/>
      <c r="J633" s="93"/>
    </row>
    <row r="634" spans="1:10">
      <c r="A634" s="1825">
        <v>2022</v>
      </c>
      <c r="B634" s="1827" t="s">
        <v>91</v>
      </c>
      <c r="C634" s="1827" t="s">
        <v>5815</v>
      </c>
      <c r="D634" s="1834" t="s">
        <v>406</v>
      </c>
      <c r="E634" s="1829">
        <v>44612</v>
      </c>
      <c r="F634" s="1831" t="s">
        <v>5816</v>
      </c>
      <c r="G634" s="1830">
        <v>5</v>
      </c>
      <c r="H634" s="1832" t="s">
        <v>244</v>
      </c>
      <c r="I634" s="1409"/>
      <c r="J634" s="93"/>
    </row>
    <row r="635" spans="1:10">
      <c r="A635" s="1825">
        <v>2022</v>
      </c>
      <c r="B635" s="1827" t="s">
        <v>91</v>
      </c>
      <c r="C635" s="1827" t="s">
        <v>165</v>
      </c>
      <c r="D635" s="1834" t="s">
        <v>252</v>
      </c>
      <c r="E635" s="1829">
        <v>44626</v>
      </c>
      <c r="F635" s="1831" t="s">
        <v>5919</v>
      </c>
      <c r="G635" s="1830">
        <v>7</v>
      </c>
      <c r="H635" s="1832" t="s">
        <v>5827</v>
      </c>
      <c r="I635" s="1409"/>
      <c r="J635" s="93"/>
    </row>
    <row r="636" spans="1:10">
      <c r="A636" s="1825">
        <v>2022</v>
      </c>
      <c r="B636" s="1827" t="s">
        <v>91</v>
      </c>
      <c r="C636" s="1827" t="s">
        <v>165</v>
      </c>
      <c r="D636" s="1834" t="s">
        <v>252</v>
      </c>
      <c r="E636" s="1829">
        <v>44626</v>
      </c>
      <c r="F636" s="1831" t="s">
        <v>5959</v>
      </c>
      <c r="G636" s="1830">
        <v>10</v>
      </c>
      <c r="H636" s="1832" t="s">
        <v>5867</v>
      </c>
      <c r="I636" s="1857"/>
      <c r="J636" s="93"/>
    </row>
    <row r="637" spans="1:10">
      <c r="A637" s="1825">
        <v>2022</v>
      </c>
      <c r="B637" s="1827" t="s">
        <v>91</v>
      </c>
      <c r="C637" s="1827" t="s">
        <v>165</v>
      </c>
      <c r="D637" s="1834" t="s">
        <v>5683</v>
      </c>
      <c r="E637" s="1829">
        <v>44703</v>
      </c>
      <c r="F637" s="1831" t="s">
        <v>6129</v>
      </c>
      <c r="G637" s="1830">
        <v>3</v>
      </c>
      <c r="H637" s="1832" t="s">
        <v>6036</v>
      </c>
      <c r="I637" s="1857"/>
      <c r="J637" s="93"/>
    </row>
    <row r="638" spans="1:10">
      <c r="A638" s="1825">
        <v>2022</v>
      </c>
      <c r="B638" s="1827" t="s">
        <v>91</v>
      </c>
      <c r="C638" s="1827" t="s">
        <v>165</v>
      </c>
      <c r="D638" s="1834" t="s">
        <v>5683</v>
      </c>
      <c r="E638" s="1829">
        <v>44703</v>
      </c>
      <c r="F638" s="1831" t="s">
        <v>6130</v>
      </c>
      <c r="G638" s="1830">
        <v>10</v>
      </c>
      <c r="H638" s="1832" t="s">
        <v>6102</v>
      </c>
      <c r="I638" s="1857"/>
      <c r="J638" s="93"/>
    </row>
    <row r="639" spans="1:10">
      <c r="A639" s="1825">
        <v>2022</v>
      </c>
      <c r="B639" s="1827" t="s">
        <v>91</v>
      </c>
      <c r="C639" s="1827" t="s">
        <v>165</v>
      </c>
      <c r="D639" s="1834" t="s">
        <v>5683</v>
      </c>
      <c r="E639" s="1829">
        <v>44703</v>
      </c>
      <c r="F639" s="1831" t="s">
        <v>6224</v>
      </c>
      <c r="G639" s="1830">
        <v>7</v>
      </c>
      <c r="H639" s="1832" t="s">
        <v>6110</v>
      </c>
      <c r="I639" s="1857"/>
      <c r="J639" s="93"/>
    </row>
    <row r="640" spans="1:10">
      <c r="A640" s="1825">
        <v>2022</v>
      </c>
      <c r="B640" s="1827" t="s">
        <v>91</v>
      </c>
      <c r="C640" s="1827" t="s">
        <v>165</v>
      </c>
      <c r="D640" s="1834" t="s">
        <v>5683</v>
      </c>
      <c r="E640" s="1829">
        <v>44703</v>
      </c>
      <c r="F640" s="1831" t="s">
        <v>5816</v>
      </c>
      <c r="G640" s="1830">
        <v>3</v>
      </c>
      <c r="H640" s="1832" t="s">
        <v>6111</v>
      </c>
      <c r="I640" s="1857"/>
      <c r="J640" s="93"/>
    </row>
    <row r="641" spans="1:20">
      <c r="A641" s="1825">
        <v>2022</v>
      </c>
      <c r="B641" s="1827" t="s">
        <v>91</v>
      </c>
      <c r="C641" s="1827" t="s">
        <v>165</v>
      </c>
      <c r="D641" s="1834" t="s">
        <v>6173</v>
      </c>
      <c r="E641" s="1829">
        <v>44709</v>
      </c>
      <c r="F641" s="1831" t="s">
        <v>6129</v>
      </c>
      <c r="G641" s="1830">
        <v>10</v>
      </c>
      <c r="H641" s="1832" t="s">
        <v>6178</v>
      </c>
      <c r="I641" s="1857"/>
      <c r="J641" s="93"/>
    </row>
    <row r="642" spans="1:20">
      <c r="A642" s="1825">
        <v>2022</v>
      </c>
      <c r="B642" s="1827" t="s">
        <v>91</v>
      </c>
      <c r="C642" s="1827" t="s">
        <v>165</v>
      </c>
      <c r="D642" s="1834" t="s">
        <v>6173</v>
      </c>
      <c r="E642" s="1829">
        <v>44710</v>
      </c>
      <c r="F642" s="1831" t="s">
        <v>5816</v>
      </c>
      <c r="G642" s="1830">
        <v>15</v>
      </c>
      <c r="H642" s="1832" t="s">
        <v>6206</v>
      </c>
      <c r="I642" s="1857"/>
      <c r="J642" s="93"/>
    </row>
    <row r="643" spans="1:20">
      <c r="A643" s="1825">
        <v>2022</v>
      </c>
      <c r="B643" s="1827" t="s">
        <v>91</v>
      </c>
      <c r="C643" s="1827" t="s">
        <v>165</v>
      </c>
      <c r="D643" s="1834" t="s">
        <v>5446</v>
      </c>
      <c r="E643" s="1829">
        <v>44744</v>
      </c>
      <c r="F643" s="1831" t="s">
        <v>6235</v>
      </c>
      <c r="G643" s="1830">
        <v>5</v>
      </c>
      <c r="H643" s="1832" t="s">
        <v>5744</v>
      </c>
      <c r="I643" s="1857"/>
      <c r="J643" s="93"/>
    </row>
    <row r="644" spans="1:20">
      <c r="A644" s="1825">
        <v>2022</v>
      </c>
      <c r="B644" s="1827" t="s">
        <v>91</v>
      </c>
      <c r="C644" s="1827" t="s">
        <v>165</v>
      </c>
      <c r="D644" s="1834" t="s">
        <v>5446</v>
      </c>
      <c r="E644" s="1829">
        <v>44744</v>
      </c>
      <c r="F644" s="1831" t="s">
        <v>6235</v>
      </c>
      <c r="G644" s="1830">
        <v>5</v>
      </c>
      <c r="H644" s="1832" t="s">
        <v>244</v>
      </c>
      <c r="I644" s="1857"/>
      <c r="J644" s="93"/>
    </row>
    <row r="645" spans="1:20">
      <c r="A645" s="1825">
        <v>2022</v>
      </c>
      <c r="B645" s="1827" t="s">
        <v>91</v>
      </c>
      <c r="C645" s="1827" t="s">
        <v>165</v>
      </c>
      <c r="D645" s="1834" t="s">
        <v>277</v>
      </c>
      <c r="E645" s="1829">
        <v>44815</v>
      </c>
      <c r="F645" s="1831" t="s">
        <v>6283</v>
      </c>
      <c r="G645" s="1830">
        <v>7</v>
      </c>
      <c r="H645" s="1832" t="s">
        <v>751</v>
      </c>
      <c r="I645" s="1857"/>
      <c r="J645" s="93"/>
    </row>
    <row r="646" spans="1:20">
      <c r="A646" s="1825">
        <v>2022</v>
      </c>
      <c r="B646" s="1827" t="s">
        <v>91</v>
      </c>
      <c r="C646" s="1827" t="s">
        <v>165</v>
      </c>
      <c r="D646" s="1834" t="s">
        <v>277</v>
      </c>
      <c r="E646" s="1829">
        <v>44815</v>
      </c>
      <c r="F646" s="1831" t="s">
        <v>6284</v>
      </c>
      <c r="G646" s="1830">
        <v>7</v>
      </c>
      <c r="H646" s="1832" t="s">
        <v>692</v>
      </c>
      <c r="I646" s="1857"/>
      <c r="J646" s="93"/>
    </row>
    <row r="647" spans="1:20">
      <c r="A647" s="1825">
        <v>2022</v>
      </c>
      <c r="B647" s="1827" t="s">
        <v>91</v>
      </c>
      <c r="C647" s="1827" t="s">
        <v>165</v>
      </c>
      <c r="D647" s="1834" t="s">
        <v>6362</v>
      </c>
      <c r="E647" s="1829">
        <v>44871</v>
      </c>
      <c r="F647" s="1831" t="s">
        <v>6235</v>
      </c>
      <c r="G647" s="1830">
        <v>5</v>
      </c>
      <c r="H647" s="1832" t="s">
        <v>5744</v>
      </c>
      <c r="I647" s="1857"/>
      <c r="J647" s="93"/>
    </row>
    <row r="648" spans="1:20">
      <c r="A648" s="1825">
        <v>2022</v>
      </c>
      <c r="B648" s="1827" t="s">
        <v>91</v>
      </c>
      <c r="C648" s="1827" t="s">
        <v>165</v>
      </c>
      <c r="D648" s="1834" t="s">
        <v>6362</v>
      </c>
      <c r="E648" s="1829">
        <v>44871</v>
      </c>
      <c r="F648" s="1831" t="s">
        <v>6235</v>
      </c>
      <c r="G648" s="1830">
        <v>0</v>
      </c>
      <c r="H648" s="1832" t="s">
        <v>244</v>
      </c>
      <c r="I648" s="1857" t="s">
        <v>234</v>
      </c>
      <c r="J648" s="93"/>
    </row>
    <row r="649" spans="1:20">
      <c r="A649" s="1825">
        <v>2022</v>
      </c>
      <c r="B649" s="1827"/>
      <c r="C649" s="1827"/>
      <c r="D649" s="1834"/>
      <c r="E649" s="1829"/>
      <c r="F649" s="1880"/>
      <c r="G649" s="1830">
        <v>104</v>
      </c>
      <c r="H649" s="1832"/>
      <c r="I649" s="1857"/>
      <c r="J649" s="93"/>
    </row>
    <row r="650" spans="1:20">
      <c r="A650" s="2181" t="s">
        <v>46</v>
      </c>
      <c r="B650" s="2175"/>
      <c r="C650" s="2182" t="s">
        <v>640</v>
      </c>
      <c r="D650" s="2267"/>
      <c r="E650" s="2269"/>
      <c r="F650" s="2293"/>
      <c r="G650" s="2179">
        <v>104</v>
      </c>
      <c r="H650" s="2271"/>
      <c r="I650" s="1409"/>
      <c r="J650" s="93"/>
    </row>
    <row r="651" spans="1:20">
      <c r="A651" s="133"/>
      <c r="C651" s="148"/>
      <c r="E651" s="1673"/>
      <c r="F651" s="133"/>
      <c r="G651" s="133"/>
      <c r="I651" s="1409"/>
      <c r="J651" s="93"/>
    </row>
    <row r="652" spans="1:20">
      <c r="A652" s="1859">
        <v>2020</v>
      </c>
      <c r="B652" s="1860" t="s">
        <v>91</v>
      </c>
      <c r="C652" s="1861" t="s">
        <v>95</v>
      </c>
      <c r="D652" s="1860" t="s">
        <v>635</v>
      </c>
      <c r="E652" s="1862">
        <v>43870</v>
      </c>
      <c r="F652" s="1859" t="s">
        <v>641</v>
      </c>
      <c r="G652" s="1859">
        <v>5</v>
      </c>
      <c r="H652" s="1870" t="s">
        <v>642</v>
      </c>
      <c r="I652" s="1409"/>
      <c r="J652" s="93"/>
    </row>
    <row r="653" spans="1:20">
      <c r="A653" s="1859">
        <v>2020</v>
      </c>
      <c r="B653" s="1860" t="s">
        <v>91</v>
      </c>
      <c r="C653" s="1861" t="s">
        <v>95</v>
      </c>
      <c r="D653" s="1860" t="s">
        <v>635</v>
      </c>
      <c r="E653" s="1862">
        <v>43870</v>
      </c>
      <c r="F653" s="1859" t="s">
        <v>641</v>
      </c>
      <c r="G653" s="1859">
        <v>5</v>
      </c>
      <c r="H653" s="1870" t="s">
        <v>244</v>
      </c>
      <c r="I653" s="1409"/>
      <c r="J653" s="93"/>
    </row>
    <row r="654" spans="1:20">
      <c r="A654" s="1859">
        <v>2020</v>
      </c>
      <c r="B654" s="1860" t="s">
        <v>91</v>
      </c>
      <c r="C654" s="1861" t="s">
        <v>95</v>
      </c>
      <c r="D654" s="1860" t="s">
        <v>635</v>
      </c>
      <c r="E654" s="1862">
        <v>43870</v>
      </c>
      <c r="F654" s="1859"/>
      <c r="G654" s="1859">
        <v>0</v>
      </c>
      <c r="H654" s="1870" t="s">
        <v>643</v>
      </c>
      <c r="I654" s="1409" t="s">
        <v>637</v>
      </c>
      <c r="J654" s="93"/>
    </row>
    <row r="655" spans="1:20" s="188" customFormat="1">
      <c r="A655" s="1859">
        <v>2020</v>
      </c>
      <c r="B655" s="1860" t="s">
        <v>91</v>
      </c>
      <c r="C655" s="1860" t="s">
        <v>95</v>
      </c>
      <c r="D655" s="1860" t="s">
        <v>55</v>
      </c>
      <c r="E655" s="1862">
        <v>43876</v>
      </c>
      <c r="F655" s="1863" t="s">
        <v>644</v>
      </c>
      <c r="G655" s="1859">
        <v>5</v>
      </c>
      <c r="H655" s="1870" t="s">
        <v>645</v>
      </c>
      <c r="I655" s="1410"/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 s="188" customFormat="1">
      <c r="A656" s="1859">
        <v>2020</v>
      </c>
      <c r="B656" s="1860" t="s">
        <v>91</v>
      </c>
      <c r="C656" s="1860" t="s">
        <v>95</v>
      </c>
      <c r="D656" s="1860" t="s">
        <v>55</v>
      </c>
      <c r="E656" s="1862">
        <v>43876</v>
      </c>
      <c r="F656" s="1863" t="s">
        <v>644</v>
      </c>
      <c r="G656" s="1859">
        <v>0</v>
      </c>
      <c r="H656" s="1870" t="s">
        <v>643</v>
      </c>
      <c r="I656" s="1409" t="s">
        <v>234</v>
      </c>
      <c r="J656" s="250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</row>
    <row r="657" spans="1:20" s="188" customFormat="1">
      <c r="A657" s="1859">
        <v>2020</v>
      </c>
      <c r="B657" s="1860" t="s">
        <v>91</v>
      </c>
      <c r="C657" s="2251" t="s">
        <v>95</v>
      </c>
      <c r="D657" s="2194" t="s">
        <v>252</v>
      </c>
      <c r="E657" s="2195">
        <v>43891</v>
      </c>
      <c r="F657" s="2196" t="s">
        <v>646</v>
      </c>
      <c r="G657" s="2252">
        <v>7</v>
      </c>
      <c r="H657" s="2198" t="s">
        <v>647</v>
      </c>
      <c r="I657" s="1410"/>
      <c r="J657" s="187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</row>
    <row r="658" spans="1:20" s="188" customFormat="1">
      <c r="A658" s="1859">
        <v>2020</v>
      </c>
      <c r="B658" s="1860" t="s">
        <v>91</v>
      </c>
      <c r="C658" s="2253" t="s">
        <v>95</v>
      </c>
      <c r="D658" s="2064" t="s">
        <v>252</v>
      </c>
      <c r="E658" s="2065">
        <v>43891</v>
      </c>
      <c r="F658" s="2066" t="s">
        <v>644</v>
      </c>
      <c r="G658" s="2090">
        <v>10</v>
      </c>
      <c r="H658" s="2071" t="s">
        <v>648</v>
      </c>
      <c r="I658" s="1410"/>
      <c r="J658" s="187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</row>
    <row r="659" spans="1:20" s="188" customFormat="1">
      <c r="A659" s="1859">
        <v>2020</v>
      </c>
      <c r="B659" s="1860" t="s">
        <v>91</v>
      </c>
      <c r="C659" s="2253" t="s">
        <v>95</v>
      </c>
      <c r="D659" s="2064" t="s">
        <v>252</v>
      </c>
      <c r="E659" s="2065">
        <v>43891</v>
      </c>
      <c r="F659" s="2066" t="s">
        <v>649</v>
      </c>
      <c r="G659" s="2090">
        <v>3</v>
      </c>
      <c r="H659" s="2071" t="s">
        <v>650</v>
      </c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1871">
        <v>2020</v>
      </c>
      <c r="B660" s="1860" t="s">
        <v>91</v>
      </c>
      <c r="C660" s="2199" t="s">
        <v>95</v>
      </c>
      <c r="D660" s="2114" t="s">
        <v>64</v>
      </c>
      <c r="E660" s="2069">
        <v>43897</v>
      </c>
      <c r="F660" s="2115" t="s">
        <v>644</v>
      </c>
      <c r="G660" s="2070">
        <v>0</v>
      </c>
      <c r="H660" s="2072" t="s">
        <v>342</v>
      </c>
      <c r="I660" s="1409" t="s">
        <v>234</v>
      </c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1871">
        <v>2020</v>
      </c>
      <c r="B661" s="1860" t="s">
        <v>91</v>
      </c>
      <c r="C661" s="2199" t="s">
        <v>95</v>
      </c>
      <c r="D661" s="2114" t="s">
        <v>64</v>
      </c>
      <c r="E661" s="2069">
        <v>43897</v>
      </c>
      <c r="F661" s="2115" t="s">
        <v>644</v>
      </c>
      <c r="G661" s="2070">
        <v>0</v>
      </c>
      <c r="H661" s="2072" t="s">
        <v>651</v>
      </c>
      <c r="I661" s="1409" t="s">
        <v>234</v>
      </c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1871">
        <v>2020</v>
      </c>
      <c r="B662" s="1860"/>
      <c r="C662" s="2199"/>
      <c r="D662" s="2114"/>
      <c r="E662" s="2069"/>
      <c r="F662" s="2115"/>
      <c r="G662" s="2070">
        <f>SUM(G652:G661)</f>
        <v>35</v>
      </c>
      <c r="H662" s="2072"/>
      <c r="I662" s="1409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1536">
        <v>2021</v>
      </c>
      <c r="B663" s="1457" t="s">
        <v>91</v>
      </c>
      <c r="C663" s="2183" t="s">
        <v>95</v>
      </c>
      <c r="D663" s="2037" t="s">
        <v>252</v>
      </c>
      <c r="E663" s="2038">
        <v>44262</v>
      </c>
      <c r="F663" s="2039" t="s">
        <v>5395</v>
      </c>
      <c r="G663" s="2039">
        <v>7</v>
      </c>
      <c r="H663" s="2047" t="s">
        <v>1000</v>
      </c>
      <c r="I663" s="1409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 s="188" customFormat="1">
      <c r="A664" s="1536">
        <v>2021</v>
      </c>
      <c r="B664" s="1457" t="s">
        <v>91</v>
      </c>
      <c r="C664" s="2183" t="s">
        <v>95</v>
      </c>
      <c r="D664" s="2037" t="s">
        <v>252</v>
      </c>
      <c r="E664" s="2038">
        <v>44262</v>
      </c>
      <c r="F664" s="2039" t="s">
        <v>2915</v>
      </c>
      <c r="G664" s="2039">
        <v>7</v>
      </c>
      <c r="H664" s="2047" t="s">
        <v>1489</v>
      </c>
      <c r="I664" s="1409"/>
      <c r="J664" s="187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</row>
    <row r="665" spans="1:20" s="188" customFormat="1">
      <c r="A665" s="1458">
        <v>2021</v>
      </c>
      <c r="B665" s="1457" t="s">
        <v>91</v>
      </c>
      <c r="C665" s="2183" t="s">
        <v>95</v>
      </c>
      <c r="D665" s="2037" t="s">
        <v>5446</v>
      </c>
      <c r="E665" s="2038">
        <v>44268</v>
      </c>
      <c r="F665" s="2039" t="s">
        <v>5455</v>
      </c>
      <c r="G665" s="2039">
        <v>5</v>
      </c>
      <c r="H665" s="2047" t="s">
        <v>5454</v>
      </c>
      <c r="I665" s="1409"/>
      <c r="J665" s="250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</row>
    <row r="666" spans="1:20" s="188" customFormat="1">
      <c r="A666" s="1458">
        <v>2021</v>
      </c>
      <c r="B666" s="1457" t="s">
        <v>91</v>
      </c>
      <c r="C666" s="2183" t="s">
        <v>95</v>
      </c>
      <c r="D666" s="2037" t="s">
        <v>5446</v>
      </c>
      <c r="E666" s="2038">
        <v>44268</v>
      </c>
      <c r="F666" s="2039" t="s">
        <v>5455</v>
      </c>
      <c r="G666" s="2039">
        <v>5</v>
      </c>
      <c r="H666" s="2047" t="s">
        <v>670</v>
      </c>
      <c r="I666" s="1409"/>
      <c r="J666" s="25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>
      <c r="A667" s="1497">
        <v>2021</v>
      </c>
      <c r="B667" s="1457" t="s">
        <v>91</v>
      </c>
      <c r="C667" s="2183" t="s">
        <v>95</v>
      </c>
      <c r="D667" s="2037" t="s">
        <v>5476</v>
      </c>
      <c r="E667" s="2038">
        <v>44317</v>
      </c>
      <c r="F667" s="2039" t="s">
        <v>5455</v>
      </c>
      <c r="G667" s="2039">
        <v>0</v>
      </c>
      <c r="H667" s="2047" t="s">
        <v>5454</v>
      </c>
      <c r="I667" s="1409" t="s">
        <v>234</v>
      </c>
      <c r="J667" s="2"/>
    </row>
    <row r="668" spans="1:20">
      <c r="A668" s="1497">
        <v>2021</v>
      </c>
      <c r="B668" s="1457" t="s">
        <v>91</v>
      </c>
      <c r="C668" s="2183" t="s">
        <v>95</v>
      </c>
      <c r="D668" s="2037" t="s">
        <v>5476</v>
      </c>
      <c r="E668" s="2038">
        <v>44317</v>
      </c>
      <c r="F668" s="2039" t="s">
        <v>5455</v>
      </c>
      <c r="G668" s="2039">
        <v>5</v>
      </c>
      <c r="H668" s="2047" t="s">
        <v>670</v>
      </c>
      <c r="I668" s="1410"/>
      <c r="J668" s="2"/>
    </row>
    <row r="669" spans="1:20">
      <c r="A669" s="1497">
        <v>2021</v>
      </c>
      <c r="B669" s="1457" t="s">
        <v>91</v>
      </c>
      <c r="C669" s="2255" t="s">
        <v>95</v>
      </c>
      <c r="D669" s="2256" t="s">
        <v>5486</v>
      </c>
      <c r="E669" s="2257">
        <v>44332</v>
      </c>
      <c r="F669" s="2258" t="s">
        <v>5537</v>
      </c>
      <c r="G669" s="2259">
        <v>15</v>
      </c>
      <c r="H669" s="2260" t="s">
        <v>5538</v>
      </c>
      <c r="I669" s="1410"/>
      <c r="J669" s="2"/>
    </row>
    <row r="670" spans="1:20" s="188" customFormat="1">
      <c r="A670" s="1536">
        <v>2021</v>
      </c>
      <c r="B670" s="1457"/>
      <c r="C670" s="1457"/>
      <c r="D670" s="1533"/>
      <c r="E670" s="1684"/>
      <c r="F670" s="1534"/>
      <c r="G670" s="1458">
        <f>SUM(G663:G669)</f>
        <v>44</v>
      </c>
      <c r="H670" s="1499"/>
      <c r="I670" s="1410"/>
      <c r="J670" s="187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</row>
    <row r="671" spans="1:20">
      <c r="A671" s="2174" t="s">
        <v>46</v>
      </c>
      <c r="B671" s="2175"/>
      <c r="C671" s="2175" t="s">
        <v>652</v>
      </c>
      <c r="D671" s="2176"/>
      <c r="E671" s="2177"/>
      <c r="F671" s="2178"/>
      <c r="G671" s="2179">
        <f>G662+G670</f>
        <v>79</v>
      </c>
      <c r="H671" s="2180"/>
      <c r="I671" s="1409"/>
      <c r="J671" s="93"/>
    </row>
    <row r="672" spans="1:20">
      <c r="A672" s="104"/>
      <c r="D672" s="131"/>
      <c r="E672" s="1673"/>
      <c r="F672" s="87"/>
      <c r="G672" s="133"/>
      <c r="I672" s="1409"/>
      <c r="J672" s="93"/>
    </row>
    <row r="673" spans="1:20" s="188" customFormat="1">
      <c r="A673" s="244">
        <v>2020</v>
      </c>
      <c r="B673" s="245" t="s">
        <v>129</v>
      </c>
      <c r="C673" s="2279" t="s">
        <v>133</v>
      </c>
      <c r="D673" s="2102" t="s">
        <v>252</v>
      </c>
      <c r="E673" s="2103">
        <v>43891</v>
      </c>
      <c r="F673" s="2104" t="s">
        <v>653</v>
      </c>
      <c r="G673" s="2105">
        <v>10</v>
      </c>
      <c r="H673" s="2280" t="s">
        <v>654</v>
      </c>
      <c r="I673" s="1410"/>
      <c r="J673" s="250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</row>
    <row r="674" spans="1:20" s="188" customFormat="1">
      <c r="A674" s="244">
        <v>2020</v>
      </c>
      <c r="B674" s="245"/>
      <c r="C674" s="245"/>
      <c r="D674" s="245"/>
      <c r="E674" s="1689"/>
      <c r="F674" s="1714"/>
      <c r="G674" s="248">
        <f>SUM(G673)</f>
        <v>10</v>
      </c>
      <c r="H674" s="1641"/>
      <c r="I674" s="1410"/>
      <c r="J674" s="250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</row>
    <row r="675" spans="1:20">
      <c r="A675" s="2174" t="s">
        <v>46</v>
      </c>
      <c r="B675" s="2175"/>
      <c r="C675" s="2175" t="s">
        <v>655</v>
      </c>
      <c r="D675" s="2176"/>
      <c r="E675" s="2177"/>
      <c r="F675" s="2178"/>
      <c r="G675" s="2179">
        <f>G674</f>
        <v>10</v>
      </c>
      <c r="H675" s="2180"/>
      <c r="I675" s="1409"/>
      <c r="J675" s="93"/>
    </row>
    <row r="676" spans="1:20">
      <c r="A676" s="278"/>
      <c r="B676" s="154"/>
      <c r="C676" s="154"/>
      <c r="D676" s="326"/>
      <c r="E676" s="1677"/>
      <c r="F676" s="280"/>
      <c r="G676" s="153"/>
      <c r="H676" s="157"/>
      <c r="I676" s="1541"/>
      <c r="J676" s="93"/>
    </row>
    <row r="677" spans="1:20" s="115" customFormat="1">
      <c r="A677" s="1840">
        <v>2018</v>
      </c>
      <c r="B677" s="1826" t="s">
        <v>129</v>
      </c>
      <c r="C677" s="1826" t="s">
        <v>141</v>
      </c>
      <c r="D677" s="1841" t="s">
        <v>461</v>
      </c>
      <c r="E677" s="1837">
        <v>43366</v>
      </c>
      <c r="F677" s="1842" t="s">
        <v>656</v>
      </c>
      <c r="G677" s="1838">
        <v>5</v>
      </c>
      <c r="H677" s="1839" t="s">
        <v>295</v>
      </c>
      <c r="I677" s="1652"/>
      <c r="J677" s="114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0" s="115" customFormat="1">
      <c r="A678" s="1840">
        <v>2018</v>
      </c>
      <c r="B678" s="1826"/>
      <c r="C678" s="1826"/>
      <c r="D678" s="1841"/>
      <c r="E678" s="1837"/>
      <c r="F678" s="1842"/>
      <c r="G678" s="1838">
        <f>SUM(G677)</f>
        <v>5</v>
      </c>
      <c r="H678" s="1839"/>
      <c r="I678" s="1652"/>
      <c r="J678" s="114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0">
      <c r="A679" s="104">
        <v>2019</v>
      </c>
      <c r="B679" s="73" t="s">
        <v>129</v>
      </c>
      <c r="C679" s="73" t="s">
        <v>141</v>
      </c>
      <c r="D679" s="72" t="s">
        <v>657</v>
      </c>
      <c r="E679" s="1673">
        <v>43506</v>
      </c>
      <c r="F679" s="87" t="s">
        <v>658</v>
      </c>
      <c r="G679" s="133">
        <v>5</v>
      </c>
      <c r="H679" s="88" t="s">
        <v>659</v>
      </c>
      <c r="I679" s="1541"/>
      <c r="J679" s="93"/>
    </row>
    <row r="680" spans="1:20">
      <c r="A680" s="173">
        <v>2019</v>
      </c>
      <c r="B680" s="73" t="s">
        <v>129</v>
      </c>
      <c r="C680" s="73" t="s">
        <v>141</v>
      </c>
      <c r="D680" s="174" t="s">
        <v>277</v>
      </c>
      <c r="E680" s="1679">
        <v>43716</v>
      </c>
      <c r="F680" s="1657" t="s">
        <v>660</v>
      </c>
      <c r="G680" s="173">
        <v>3</v>
      </c>
      <c r="H680" s="88" t="s">
        <v>478</v>
      </c>
      <c r="I680" s="1541"/>
    </row>
    <row r="681" spans="1:20">
      <c r="A681" s="173">
        <v>2020</v>
      </c>
      <c r="B681" s="73" t="s">
        <v>129</v>
      </c>
      <c r="C681" s="73" t="s">
        <v>141</v>
      </c>
      <c r="D681" s="73" t="s">
        <v>461</v>
      </c>
      <c r="E681" s="1679">
        <v>43730</v>
      </c>
      <c r="F681" s="1657" t="s">
        <v>661</v>
      </c>
      <c r="G681" s="173">
        <v>5</v>
      </c>
      <c r="H681" s="88" t="s">
        <v>295</v>
      </c>
      <c r="I681" s="1541"/>
    </row>
    <row r="682" spans="1:20">
      <c r="A682" s="104">
        <v>2019</v>
      </c>
      <c r="D682" s="72"/>
      <c r="E682" s="1673"/>
      <c r="F682" s="87"/>
      <c r="G682" s="133">
        <f>SUM(G679:G681)</f>
        <v>13</v>
      </c>
      <c r="I682" s="1541"/>
      <c r="J682" s="93"/>
    </row>
    <row r="683" spans="1:20">
      <c r="A683" s="1871">
        <v>2020</v>
      </c>
      <c r="B683" s="1860" t="s">
        <v>129</v>
      </c>
      <c r="C683" s="1860" t="s">
        <v>141</v>
      </c>
      <c r="D683" s="1869" t="s">
        <v>406</v>
      </c>
      <c r="E683" s="1862">
        <v>43867</v>
      </c>
      <c r="F683" s="1873"/>
      <c r="G683" s="1859">
        <v>0</v>
      </c>
      <c r="H683" s="1870" t="s">
        <v>663</v>
      </c>
      <c r="I683" s="1541" t="s">
        <v>637</v>
      </c>
      <c r="J683" s="93"/>
    </row>
    <row r="684" spans="1:20">
      <c r="A684" s="1871">
        <v>2020</v>
      </c>
      <c r="B684" s="1860"/>
      <c r="C684" s="1860"/>
      <c r="D684" s="1869"/>
      <c r="E684" s="1862"/>
      <c r="F684" s="1873"/>
      <c r="G684" s="1859">
        <f>SUM(G683)</f>
        <v>0</v>
      </c>
      <c r="H684" s="1870"/>
      <c r="I684" s="1541"/>
      <c r="J684" s="93"/>
    </row>
    <row r="685" spans="1:20">
      <c r="A685" s="1825">
        <v>2022</v>
      </c>
      <c r="B685" s="1827" t="s">
        <v>129</v>
      </c>
      <c r="C685" s="1827" t="s">
        <v>141</v>
      </c>
      <c r="D685" s="1834" t="s">
        <v>252</v>
      </c>
      <c r="E685" s="1829">
        <v>44626</v>
      </c>
      <c r="F685" s="1830" t="s">
        <v>5991</v>
      </c>
      <c r="G685" s="1831">
        <v>3</v>
      </c>
      <c r="H685" s="1832" t="s">
        <v>5902</v>
      </c>
      <c r="I685" s="1541"/>
      <c r="J685" s="93"/>
    </row>
    <row r="686" spans="1:20">
      <c r="A686" s="1825">
        <v>2022</v>
      </c>
      <c r="B686" s="1827" t="s">
        <v>129</v>
      </c>
      <c r="C686" s="1827" t="s">
        <v>141</v>
      </c>
      <c r="D686" s="1834" t="s">
        <v>5683</v>
      </c>
      <c r="E686" s="1829">
        <v>44703</v>
      </c>
      <c r="F686" s="1830" t="s">
        <v>6131</v>
      </c>
      <c r="G686" s="1831">
        <v>10</v>
      </c>
      <c r="H686" s="2004" t="s">
        <v>6097</v>
      </c>
      <c r="I686" s="2003"/>
      <c r="J686" s="93"/>
    </row>
    <row r="687" spans="1:20">
      <c r="A687" s="1825">
        <v>2022</v>
      </c>
      <c r="B687" s="1827" t="s">
        <v>129</v>
      </c>
      <c r="C687" s="1827" t="s">
        <v>141</v>
      </c>
      <c r="D687" s="1834" t="s">
        <v>277</v>
      </c>
      <c r="E687" s="1829">
        <v>44815</v>
      </c>
      <c r="F687" s="1830" t="s">
        <v>6344</v>
      </c>
      <c r="G687" s="1831">
        <v>3</v>
      </c>
      <c r="H687" s="1832" t="s">
        <v>1151</v>
      </c>
      <c r="I687" s="1908" t="s">
        <v>5913</v>
      </c>
      <c r="J687" s="93"/>
    </row>
    <row r="688" spans="1:20">
      <c r="A688" s="1825">
        <v>2022</v>
      </c>
      <c r="B688" s="1827"/>
      <c r="C688" s="1827"/>
      <c r="D688" s="1834"/>
      <c r="E688" s="1829"/>
      <c r="F688" s="1830"/>
      <c r="G688" s="1831">
        <v>16</v>
      </c>
      <c r="H688" s="1832"/>
      <c r="I688" s="1907"/>
      <c r="J688" s="93"/>
    </row>
    <row r="689" spans="1:20">
      <c r="A689" s="2174" t="s">
        <v>46</v>
      </c>
      <c r="B689" s="2175"/>
      <c r="C689" s="2175" t="s">
        <v>664</v>
      </c>
      <c r="D689" s="2176"/>
      <c r="E689" s="2177"/>
      <c r="F689" s="2178"/>
      <c r="G689" s="2179">
        <v>34</v>
      </c>
      <c r="H689" s="2180"/>
      <c r="I689" s="1541"/>
      <c r="J689" s="93"/>
    </row>
    <row r="690" spans="1:20">
      <c r="A690" s="104"/>
      <c r="D690" s="131"/>
      <c r="E690" s="1673"/>
      <c r="F690" s="87"/>
      <c r="G690" s="133"/>
      <c r="I690" s="1409"/>
      <c r="J690" s="93"/>
    </row>
    <row r="691" spans="1:20" s="115" customFormat="1">
      <c r="A691" s="1835">
        <v>2018</v>
      </c>
      <c r="B691" s="1826" t="s">
        <v>91</v>
      </c>
      <c r="C691" s="1826" t="s">
        <v>103</v>
      </c>
      <c r="D691" s="1826" t="s">
        <v>55</v>
      </c>
      <c r="E691" s="1837">
        <v>43149</v>
      </c>
      <c r="F691" s="1838"/>
      <c r="G691" s="1838">
        <v>0</v>
      </c>
      <c r="H691" s="1839" t="s">
        <v>342</v>
      </c>
      <c r="I691" s="1409" t="s">
        <v>665</v>
      </c>
      <c r="J691" s="114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</row>
    <row r="692" spans="1:20">
      <c r="A692" s="1835">
        <v>2018</v>
      </c>
      <c r="B692" s="1826" t="s">
        <v>91</v>
      </c>
      <c r="C692" s="1841" t="s">
        <v>103</v>
      </c>
      <c r="D692" s="1826" t="s">
        <v>265</v>
      </c>
      <c r="E692" s="1837">
        <v>43352</v>
      </c>
      <c r="F692" s="1838" t="s">
        <v>666</v>
      </c>
      <c r="G692" s="1842">
        <v>10</v>
      </c>
      <c r="H692" s="1839" t="s">
        <v>667</v>
      </c>
      <c r="I692" s="1409"/>
      <c r="J692" s="2"/>
    </row>
    <row r="693" spans="1:20">
      <c r="A693" s="1835">
        <v>2018</v>
      </c>
      <c r="B693" s="1826" t="s">
        <v>91</v>
      </c>
      <c r="C693" s="1841" t="s">
        <v>103</v>
      </c>
      <c r="D693" s="1826" t="s">
        <v>500</v>
      </c>
      <c r="E693" s="1837">
        <v>43415</v>
      </c>
      <c r="F693" s="1838" t="s">
        <v>668</v>
      </c>
      <c r="G693" s="1842">
        <v>0</v>
      </c>
      <c r="H693" s="1839" t="s">
        <v>645</v>
      </c>
      <c r="I693" s="1409" t="s">
        <v>669</v>
      </c>
      <c r="J693" s="2"/>
    </row>
    <row r="694" spans="1:20">
      <c r="A694" s="1835">
        <v>2018</v>
      </c>
      <c r="B694" s="1826" t="s">
        <v>91</v>
      </c>
      <c r="C694" s="1841" t="s">
        <v>103</v>
      </c>
      <c r="D694" s="1826" t="s">
        <v>500</v>
      </c>
      <c r="E694" s="1837">
        <v>43415</v>
      </c>
      <c r="F694" s="1838" t="s">
        <v>668</v>
      </c>
      <c r="G694" s="1842">
        <v>0</v>
      </c>
      <c r="H694" s="1839" t="s">
        <v>670</v>
      </c>
      <c r="I694" s="1409" t="s">
        <v>669</v>
      </c>
      <c r="J694" s="2"/>
    </row>
    <row r="695" spans="1:20" s="115" customFormat="1">
      <c r="A695" s="1835">
        <v>2018</v>
      </c>
      <c r="B695" s="1826"/>
      <c r="C695" s="1826"/>
      <c r="D695" s="1826"/>
      <c r="E695" s="1837"/>
      <c r="F695" s="1838"/>
      <c r="G695" s="1838">
        <f>SUM(G691:G692)</f>
        <v>10</v>
      </c>
      <c r="H695" s="1839"/>
      <c r="I695" s="1540"/>
      <c r="J695" s="114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</row>
    <row r="696" spans="1:20">
      <c r="A696" s="147">
        <v>2019</v>
      </c>
      <c r="B696" s="73" t="s">
        <v>91</v>
      </c>
      <c r="C696" s="72" t="s">
        <v>103</v>
      </c>
      <c r="D696" s="73" t="s">
        <v>55</v>
      </c>
      <c r="E696" s="1673">
        <v>43512</v>
      </c>
      <c r="F696" s="133" t="s">
        <v>671</v>
      </c>
      <c r="G696" s="87">
        <v>5</v>
      </c>
      <c r="H696" s="88" t="s">
        <v>236</v>
      </c>
      <c r="I696" s="1409"/>
      <c r="J696" s="2"/>
    </row>
    <row r="697" spans="1:20">
      <c r="A697" s="147">
        <v>2019</v>
      </c>
      <c r="B697" s="73" t="s">
        <v>91</v>
      </c>
      <c r="C697" s="72" t="s">
        <v>103</v>
      </c>
      <c r="D697" s="73" t="s">
        <v>55</v>
      </c>
      <c r="E697" s="1673">
        <v>43512</v>
      </c>
      <c r="F697" s="133" t="s">
        <v>671</v>
      </c>
      <c r="G697" s="87">
        <v>5</v>
      </c>
      <c r="H697" s="88" t="s">
        <v>273</v>
      </c>
      <c r="I697" s="1409"/>
      <c r="J697" s="2"/>
    </row>
    <row r="698" spans="1:20">
      <c r="A698" s="137">
        <v>2019</v>
      </c>
      <c r="B698" s="73" t="s">
        <v>91</v>
      </c>
      <c r="C698" s="143" t="s">
        <v>103</v>
      </c>
      <c r="D698" s="138" t="s">
        <v>227</v>
      </c>
      <c r="E698" s="1674">
        <v>43604</v>
      </c>
      <c r="F698" s="1656" t="s">
        <v>672</v>
      </c>
      <c r="G698" s="141">
        <v>3</v>
      </c>
      <c r="H698" s="1561" t="s">
        <v>673</v>
      </c>
      <c r="I698" s="1409"/>
    </row>
    <row r="699" spans="1:20">
      <c r="A699" s="137">
        <v>2019</v>
      </c>
      <c r="B699" s="73" t="s">
        <v>91</v>
      </c>
      <c r="C699" s="143" t="s">
        <v>103</v>
      </c>
      <c r="D699" s="138" t="s">
        <v>227</v>
      </c>
      <c r="E699" s="1674">
        <v>43604</v>
      </c>
      <c r="F699" s="1656" t="s">
        <v>674</v>
      </c>
      <c r="G699" s="141">
        <v>7</v>
      </c>
      <c r="H699" s="1561" t="s">
        <v>497</v>
      </c>
      <c r="I699" s="1409"/>
    </row>
    <row r="700" spans="1:20">
      <c r="A700" s="173">
        <v>2019</v>
      </c>
      <c r="B700" s="73" t="s">
        <v>91</v>
      </c>
      <c r="C700" s="174" t="s">
        <v>103</v>
      </c>
      <c r="D700" s="73" t="s">
        <v>277</v>
      </c>
      <c r="E700" s="1679">
        <v>43716</v>
      </c>
      <c r="F700" s="1657" t="s">
        <v>675</v>
      </c>
      <c r="G700" s="173">
        <v>10</v>
      </c>
      <c r="H700" s="88" t="s">
        <v>667</v>
      </c>
      <c r="I700" s="1409"/>
    </row>
    <row r="701" spans="1:20">
      <c r="A701" s="173">
        <v>2019</v>
      </c>
      <c r="B701" s="73" t="s">
        <v>91</v>
      </c>
      <c r="C701" s="174" t="s">
        <v>103</v>
      </c>
      <c r="D701" s="174" t="s">
        <v>277</v>
      </c>
      <c r="E701" s="1679">
        <v>43716</v>
      </c>
      <c r="F701" s="1657" t="s">
        <v>676</v>
      </c>
      <c r="G701" s="173">
        <v>3</v>
      </c>
      <c r="H701" s="88" t="s">
        <v>677</v>
      </c>
      <c r="I701" s="1409"/>
    </row>
    <row r="702" spans="1:20">
      <c r="A702" s="147">
        <v>2019</v>
      </c>
      <c r="E702" s="1673"/>
      <c r="F702" s="133"/>
      <c r="G702" s="133">
        <f>SUM(G696:G701)</f>
        <v>33</v>
      </c>
      <c r="I702" s="1409"/>
      <c r="J702" s="93"/>
    </row>
    <row r="703" spans="1:20" s="188" customFormat="1">
      <c r="A703" s="1859">
        <v>2020</v>
      </c>
      <c r="B703" s="1860" t="s">
        <v>91</v>
      </c>
      <c r="C703" s="2193" t="s">
        <v>103</v>
      </c>
      <c r="D703" s="2313" t="s">
        <v>55</v>
      </c>
      <c r="E703" s="2314">
        <v>43876</v>
      </c>
      <c r="F703" s="2315" t="s">
        <v>678</v>
      </c>
      <c r="G703" s="2316">
        <v>5</v>
      </c>
      <c r="H703" s="2317" t="s">
        <v>679</v>
      </c>
      <c r="I703" s="1410"/>
      <c r="J703" s="250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59">
        <v>2020</v>
      </c>
      <c r="B704" s="1860" t="s">
        <v>91</v>
      </c>
      <c r="C704" s="2199" t="s">
        <v>103</v>
      </c>
      <c r="D704" s="2063" t="s">
        <v>55</v>
      </c>
      <c r="E704" s="2069">
        <v>43876</v>
      </c>
      <c r="F704" s="2136" t="s">
        <v>678</v>
      </c>
      <c r="G704" s="2070">
        <v>0</v>
      </c>
      <c r="H704" s="2072" t="s">
        <v>273</v>
      </c>
      <c r="I704" s="1409" t="s">
        <v>234</v>
      </c>
      <c r="J704" s="250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0" s="188" customFormat="1">
      <c r="A705" s="1859">
        <v>2020</v>
      </c>
      <c r="B705" s="1860" t="s">
        <v>91</v>
      </c>
      <c r="C705" s="2253" t="s">
        <v>103</v>
      </c>
      <c r="D705" s="2064" t="s">
        <v>252</v>
      </c>
      <c r="E705" s="2065">
        <v>43891</v>
      </c>
      <c r="F705" s="2066" t="s">
        <v>672</v>
      </c>
      <c r="G705" s="2090">
        <v>7</v>
      </c>
      <c r="H705" s="2071" t="s">
        <v>680</v>
      </c>
      <c r="I705" s="1410"/>
      <c r="J705" s="187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0" s="188" customFormat="1">
      <c r="A706" s="1859">
        <v>2020</v>
      </c>
      <c r="B706" s="1860" t="s">
        <v>91</v>
      </c>
      <c r="C706" s="2253" t="s">
        <v>103</v>
      </c>
      <c r="D706" s="2064" t="s">
        <v>252</v>
      </c>
      <c r="E706" s="2065">
        <v>43891</v>
      </c>
      <c r="F706" s="2066" t="s">
        <v>681</v>
      </c>
      <c r="G706" s="2090">
        <v>3</v>
      </c>
      <c r="H706" s="2071" t="s">
        <v>682</v>
      </c>
      <c r="I706" s="1410"/>
      <c r="J706" s="187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</row>
    <row r="707" spans="1:20" s="188" customFormat="1">
      <c r="A707" s="1859">
        <v>2020</v>
      </c>
      <c r="B707" s="1860" t="s">
        <v>91</v>
      </c>
      <c r="C707" s="2253" t="s">
        <v>103</v>
      </c>
      <c r="D707" s="2064" t="s">
        <v>252</v>
      </c>
      <c r="E707" s="2065">
        <v>43891</v>
      </c>
      <c r="F707" s="2066" t="s">
        <v>683</v>
      </c>
      <c r="G707" s="2090">
        <v>3</v>
      </c>
      <c r="H707" s="2071" t="s">
        <v>684</v>
      </c>
      <c r="I707" s="1410"/>
      <c r="J707" s="187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</row>
    <row r="708" spans="1:20" s="188" customFormat="1">
      <c r="A708" s="1859">
        <v>2020</v>
      </c>
      <c r="B708" s="1860" t="s">
        <v>91</v>
      </c>
      <c r="C708" s="2253" t="s">
        <v>103</v>
      </c>
      <c r="D708" s="2064" t="s">
        <v>252</v>
      </c>
      <c r="E708" s="2065">
        <v>43891</v>
      </c>
      <c r="F708" s="2066" t="s">
        <v>686</v>
      </c>
      <c r="G708" s="2090">
        <v>10</v>
      </c>
      <c r="H708" s="2071" t="s">
        <v>687</v>
      </c>
      <c r="I708" s="1410"/>
      <c r="J708" s="187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</row>
    <row r="709" spans="1:20" s="188" customFormat="1">
      <c r="A709" s="1866">
        <v>2020</v>
      </c>
      <c r="B709" s="1860"/>
      <c r="C709" s="2199"/>
      <c r="D709" s="2063"/>
      <c r="E709" s="2069"/>
      <c r="F709" s="2070"/>
      <c r="G709" s="2070">
        <f>SUM(G703:G708)</f>
        <v>28</v>
      </c>
      <c r="H709" s="2072"/>
      <c r="I709" s="1410"/>
      <c r="J709" s="187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</row>
    <row r="710" spans="1:20" s="188" customFormat="1">
      <c r="A710" s="1497">
        <v>2021</v>
      </c>
      <c r="B710" s="1457" t="s">
        <v>91</v>
      </c>
      <c r="C710" s="2183" t="s">
        <v>103</v>
      </c>
      <c r="D710" s="2037" t="s">
        <v>252</v>
      </c>
      <c r="E710" s="2038">
        <v>44262</v>
      </c>
      <c r="F710" s="2039" t="s">
        <v>5396</v>
      </c>
      <c r="G710" s="2039">
        <v>7</v>
      </c>
      <c r="H710" s="2047" t="s">
        <v>289</v>
      </c>
      <c r="I710" s="1410"/>
      <c r="J710" s="187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</row>
    <row r="711" spans="1:20" s="188" customFormat="1">
      <c r="A711" s="1497">
        <v>2021</v>
      </c>
      <c r="B711" s="1457" t="s">
        <v>91</v>
      </c>
      <c r="C711" s="2183" t="s">
        <v>103</v>
      </c>
      <c r="D711" s="2037" t="s">
        <v>252</v>
      </c>
      <c r="E711" s="2038">
        <v>44262</v>
      </c>
      <c r="F711" s="2039" t="s">
        <v>5397</v>
      </c>
      <c r="G711" s="2039">
        <v>10</v>
      </c>
      <c r="H711" s="2047" t="s">
        <v>648</v>
      </c>
      <c r="I711" s="1410"/>
      <c r="J711" s="187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</row>
    <row r="712" spans="1:20" s="188" customFormat="1">
      <c r="A712" s="1497">
        <v>2021</v>
      </c>
      <c r="B712" s="1457" t="s">
        <v>91</v>
      </c>
      <c r="C712" s="2183" t="s">
        <v>103</v>
      </c>
      <c r="D712" s="2037" t="s">
        <v>252</v>
      </c>
      <c r="E712" s="2038">
        <v>44262</v>
      </c>
      <c r="F712" s="2039" t="s">
        <v>2016</v>
      </c>
      <c r="G712" s="2039">
        <v>3</v>
      </c>
      <c r="H712" s="2047" t="s">
        <v>682</v>
      </c>
      <c r="I712" s="1410"/>
      <c r="J712" s="187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</row>
    <row r="713" spans="1:20" s="188" customFormat="1">
      <c r="A713" s="1497">
        <v>2021</v>
      </c>
      <c r="B713" s="1457" t="s">
        <v>91</v>
      </c>
      <c r="C713" s="2183" t="s">
        <v>103</v>
      </c>
      <c r="D713" s="2037" t="s">
        <v>252</v>
      </c>
      <c r="E713" s="2038">
        <v>44262</v>
      </c>
      <c r="F713" s="2039" t="s">
        <v>5678</v>
      </c>
      <c r="G713" s="2039">
        <v>3</v>
      </c>
      <c r="H713" s="2047" t="s">
        <v>5679</v>
      </c>
      <c r="I713" s="1410"/>
      <c r="J713" s="187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</row>
    <row r="714" spans="1:20" s="188" customFormat="1">
      <c r="A714" s="1497">
        <v>2021</v>
      </c>
      <c r="B714" s="1457" t="s">
        <v>91</v>
      </c>
      <c r="C714" s="2183" t="s">
        <v>103</v>
      </c>
      <c r="D714" s="2037" t="s">
        <v>5486</v>
      </c>
      <c r="E714" s="2038">
        <v>44332</v>
      </c>
      <c r="F714" s="2040" t="s">
        <v>5539</v>
      </c>
      <c r="G714" s="2039">
        <v>10</v>
      </c>
      <c r="H714" s="2047" t="s">
        <v>5540</v>
      </c>
      <c r="I714" s="1410"/>
      <c r="J714" s="187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</row>
    <row r="715" spans="1:20" s="188" customFormat="1">
      <c r="A715" s="1497">
        <v>2021</v>
      </c>
      <c r="B715" s="1457" t="s">
        <v>91</v>
      </c>
      <c r="C715" s="2183" t="s">
        <v>103</v>
      </c>
      <c r="D715" s="2037" t="s">
        <v>5486</v>
      </c>
      <c r="E715" s="2038">
        <v>44332</v>
      </c>
      <c r="F715" s="2040" t="s">
        <v>5541</v>
      </c>
      <c r="G715" s="2039">
        <v>10</v>
      </c>
      <c r="H715" s="2047" t="s">
        <v>5542</v>
      </c>
      <c r="I715" s="1410"/>
      <c r="J715" s="187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</row>
    <row r="716" spans="1:20" s="188" customFormat="1">
      <c r="A716" s="1497">
        <v>2021</v>
      </c>
      <c r="B716" s="1457" t="s">
        <v>91</v>
      </c>
      <c r="C716" s="2183" t="s">
        <v>103</v>
      </c>
      <c r="D716" s="2037" t="s">
        <v>5486</v>
      </c>
      <c r="E716" s="2038">
        <v>44332</v>
      </c>
      <c r="F716" s="2040" t="s">
        <v>5543</v>
      </c>
      <c r="G716" s="2039">
        <v>7</v>
      </c>
      <c r="H716" s="2047" t="s">
        <v>5544</v>
      </c>
      <c r="I716" s="1410"/>
      <c r="J716" s="187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</row>
    <row r="717" spans="1:20" s="188" customFormat="1">
      <c r="A717" s="1497">
        <v>2021</v>
      </c>
      <c r="B717" s="1457" t="s">
        <v>91</v>
      </c>
      <c r="C717" s="2183" t="s">
        <v>103</v>
      </c>
      <c r="D717" s="2037" t="s">
        <v>5486</v>
      </c>
      <c r="E717" s="2038">
        <v>44332</v>
      </c>
      <c r="F717" s="2040" t="s">
        <v>5545</v>
      </c>
      <c r="G717" s="2039">
        <v>10</v>
      </c>
      <c r="H717" s="2047" t="s">
        <v>5546</v>
      </c>
      <c r="I717" s="1410"/>
      <c r="J717" s="187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</row>
    <row r="718" spans="1:20" s="188" customFormat="1">
      <c r="A718" s="1497">
        <v>2021</v>
      </c>
      <c r="B718" s="1457"/>
      <c r="C718" s="2183"/>
      <c r="D718" s="2037"/>
      <c r="E718" s="2038"/>
      <c r="F718" s="2039"/>
      <c r="G718" s="2039">
        <v>60</v>
      </c>
      <c r="H718" s="2047"/>
      <c r="I718" s="1410"/>
      <c r="J718" s="187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</row>
    <row r="719" spans="1:20" s="188" customFormat="1">
      <c r="A719" s="1833">
        <v>2022</v>
      </c>
      <c r="B719" s="1827" t="s">
        <v>91</v>
      </c>
      <c r="C719" s="1893" t="s">
        <v>103</v>
      </c>
      <c r="D719" s="1896" t="s">
        <v>252</v>
      </c>
      <c r="E719" s="1898">
        <v>44626</v>
      </c>
      <c r="F719" s="1902" t="s">
        <v>5963</v>
      </c>
      <c r="G719" s="1902">
        <v>7</v>
      </c>
      <c r="H719" s="2048" t="s">
        <v>5871</v>
      </c>
      <c r="I719" s="1891"/>
      <c r="J719" s="187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</row>
    <row r="720" spans="1:20" s="188" customFormat="1">
      <c r="A720" s="1833">
        <v>2022</v>
      </c>
      <c r="B720" s="1827" t="s">
        <v>91</v>
      </c>
      <c r="C720" s="1893" t="s">
        <v>103</v>
      </c>
      <c r="D720" s="1896" t="s">
        <v>252</v>
      </c>
      <c r="E720" s="1898">
        <v>44626</v>
      </c>
      <c r="F720" s="1902" t="s">
        <v>5966</v>
      </c>
      <c r="G720" s="1902">
        <v>3</v>
      </c>
      <c r="H720" s="2048" t="s">
        <v>5875</v>
      </c>
      <c r="I720" s="1891"/>
      <c r="J720" s="187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</row>
    <row r="721" spans="1:20" s="188" customFormat="1">
      <c r="A721" s="1833">
        <v>2022</v>
      </c>
      <c r="B721" s="1827" t="s">
        <v>91</v>
      </c>
      <c r="C721" s="1893" t="s">
        <v>103</v>
      </c>
      <c r="D721" s="1896" t="s">
        <v>252</v>
      </c>
      <c r="E721" s="1898">
        <v>44626</v>
      </c>
      <c r="F721" s="1902" t="s">
        <v>5979</v>
      </c>
      <c r="G721" s="1902">
        <v>10</v>
      </c>
      <c r="H721" s="2048" t="s">
        <v>5889</v>
      </c>
      <c r="I721" s="1891"/>
      <c r="J721" s="187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</row>
    <row r="722" spans="1:20" s="188" customFormat="1">
      <c r="A722" s="1833">
        <v>2022</v>
      </c>
      <c r="B722" s="1827" t="s">
        <v>91</v>
      </c>
      <c r="C722" s="1893" t="s">
        <v>103</v>
      </c>
      <c r="D722" s="1896" t="s">
        <v>252</v>
      </c>
      <c r="E722" s="1898">
        <v>44626</v>
      </c>
      <c r="F722" s="1902" t="s">
        <v>5980</v>
      </c>
      <c r="G722" s="1902">
        <v>3</v>
      </c>
      <c r="H722" s="2048" t="s">
        <v>5890</v>
      </c>
      <c r="I722" s="1891"/>
      <c r="J722" s="187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</row>
    <row r="723" spans="1:20" s="188" customFormat="1">
      <c r="A723" s="1833">
        <v>2022</v>
      </c>
      <c r="B723" s="1827" t="s">
        <v>91</v>
      </c>
      <c r="C723" s="1893" t="s">
        <v>103</v>
      </c>
      <c r="D723" s="1896" t="s">
        <v>252</v>
      </c>
      <c r="E723" s="1898">
        <v>44626</v>
      </c>
      <c r="F723" s="1902" t="s">
        <v>5982</v>
      </c>
      <c r="G723" s="1902">
        <v>10</v>
      </c>
      <c r="H723" s="2048" t="s">
        <v>5892</v>
      </c>
      <c r="I723" s="1891"/>
      <c r="J723" s="187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</row>
    <row r="724" spans="1:20" s="188" customFormat="1">
      <c r="A724" s="1833">
        <v>2022</v>
      </c>
      <c r="B724" s="1827" t="s">
        <v>91</v>
      </c>
      <c r="C724" s="1893" t="s">
        <v>103</v>
      </c>
      <c r="D724" s="1896" t="s">
        <v>5683</v>
      </c>
      <c r="E724" s="1898">
        <v>44703</v>
      </c>
      <c r="F724" s="1902" t="s">
        <v>6116</v>
      </c>
      <c r="G724" s="1902">
        <v>3</v>
      </c>
      <c r="H724" s="2048" t="s">
        <v>6032</v>
      </c>
      <c r="I724" s="1891"/>
      <c r="J724" s="187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</row>
    <row r="725" spans="1:20" s="188" customFormat="1">
      <c r="A725" s="1833">
        <v>2022</v>
      </c>
      <c r="B725" s="1827" t="s">
        <v>91</v>
      </c>
      <c r="C725" s="1893" t="s">
        <v>103</v>
      </c>
      <c r="D725" s="1896" t="s">
        <v>5683</v>
      </c>
      <c r="E725" s="1898">
        <v>44703</v>
      </c>
      <c r="F725" s="1902" t="s">
        <v>6117</v>
      </c>
      <c r="G725" s="1902">
        <v>3</v>
      </c>
      <c r="H725" s="2048" t="s">
        <v>6035</v>
      </c>
      <c r="I725" s="1891"/>
      <c r="J725" s="187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</row>
    <row r="726" spans="1:20" s="188" customFormat="1">
      <c r="A726" s="1833">
        <v>2022</v>
      </c>
      <c r="B726" s="1827" t="s">
        <v>91</v>
      </c>
      <c r="C726" s="1893" t="s">
        <v>103</v>
      </c>
      <c r="D726" s="1896" t="s">
        <v>5683</v>
      </c>
      <c r="E726" s="1898">
        <v>44703</v>
      </c>
      <c r="F726" s="1902" t="s">
        <v>6218</v>
      </c>
      <c r="G726" s="1902">
        <v>7</v>
      </c>
      <c r="H726" s="2048" t="s">
        <v>6095</v>
      </c>
      <c r="I726" s="1891"/>
      <c r="J726" s="187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</row>
    <row r="727" spans="1:20" s="188" customFormat="1">
      <c r="A727" s="1833">
        <v>2022</v>
      </c>
      <c r="B727" s="1827" t="s">
        <v>91</v>
      </c>
      <c r="C727" s="1893" t="s">
        <v>103</v>
      </c>
      <c r="D727" s="1896" t="s">
        <v>6173</v>
      </c>
      <c r="E727" s="1898">
        <v>44709</v>
      </c>
      <c r="F727" s="1902" t="s">
        <v>6116</v>
      </c>
      <c r="G727" s="1902">
        <v>5</v>
      </c>
      <c r="H727" s="2048" t="s">
        <v>6174</v>
      </c>
      <c r="I727" s="1891"/>
      <c r="J727" s="187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</row>
    <row r="728" spans="1:20" s="188" customFormat="1">
      <c r="A728" s="1833">
        <v>2022</v>
      </c>
      <c r="B728" s="1827" t="s">
        <v>91</v>
      </c>
      <c r="C728" s="1893" t="s">
        <v>103</v>
      </c>
      <c r="D728" s="1896" t="s">
        <v>6349</v>
      </c>
      <c r="E728" s="1898">
        <v>44857</v>
      </c>
      <c r="F728" s="1902" t="s">
        <v>6350</v>
      </c>
      <c r="G728" s="1902">
        <v>5</v>
      </c>
      <c r="H728" s="2048" t="s">
        <v>244</v>
      </c>
      <c r="I728" s="1891"/>
      <c r="J728" s="187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</row>
    <row r="729" spans="1:20" s="188" customFormat="1">
      <c r="A729" s="1833">
        <v>2022</v>
      </c>
      <c r="B729" s="1827" t="s">
        <v>91</v>
      </c>
      <c r="C729" s="1893" t="s">
        <v>103</v>
      </c>
      <c r="D729" s="1896" t="s">
        <v>6349</v>
      </c>
      <c r="E729" s="1898">
        <v>44857</v>
      </c>
      <c r="F729" s="1902" t="s">
        <v>6350</v>
      </c>
      <c r="G729" s="1902">
        <v>5</v>
      </c>
      <c r="H729" s="2048" t="s">
        <v>5744</v>
      </c>
      <c r="I729" s="1891"/>
      <c r="J729" s="187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s="188" customFormat="1">
      <c r="A730" s="1833">
        <v>2022</v>
      </c>
      <c r="B730" s="1827"/>
      <c r="C730" s="1895"/>
      <c r="D730" s="1897"/>
      <c r="E730" s="1899"/>
      <c r="F730" s="1903"/>
      <c r="G730" s="1903">
        <v>61</v>
      </c>
      <c r="H730" s="2213"/>
      <c r="I730" s="1891"/>
      <c r="J730" s="187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>
      <c r="A731" s="2181" t="s">
        <v>46</v>
      </c>
      <c r="B731" s="2175"/>
      <c r="C731" s="2182" t="s">
        <v>688</v>
      </c>
      <c r="D731" s="2175"/>
      <c r="E731" s="2177"/>
      <c r="F731" s="2179"/>
      <c r="G731" s="2179">
        <v>192</v>
      </c>
      <c r="H731" s="2180"/>
      <c r="I731" s="1857"/>
      <c r="J731" s="93"/>
    </row>
    <row r="732" spans="1:20">
      <c r="A732" s="178"/>
      <c r="B732" s="154"/>
      <c r="C732" s="155"/>
      <c r="D732" s="154"/>
      <c r="E732" s="1677"/>
      <c r="F732" s="153"/>
      <c r="G732" s="153"/>
      <c r="H732" s="157"/>
      <c r="I732" s="1857"/>
      <c r="J732" s="93"/>
    </row>
    <row r="733" spans="1:20">
      <c r="A733" s="1831">
        <v>2022</v>
      </c>
      <c r="B733" s="1827" t="s">
        <v>129</v>
      </c>
      <c r="C733" s="1827" t="s">
        <v>5775</v>
      </c>
      <c r="D733" s="1827" t="s">
        <v>5476</v>
      </c>
      <c r="E733" s="1829">
        <v>44604</v>
      </c>
      <c r="F733" s="1843" t="s">
        <v>5776</v>
      </c>
      <c r="G733" s="1831">
        <v>5</v>
      </c>
      <c r="H733" s="1832" t="s">
        <v>305</v>
      </c>
      <c r="I733" s="1857"/>
    </row>
    <row r="734" spans="1:20">
      <c r="A734" s="1831">
        <v>2022</v>
      </c>
      <c r="B734" s="1827" t="s">
        <v>129</v>
      </c>
      <c r="C734" s="1827" t="s">
        <v>5775</v>
      </c>
      <c r="D734" s="1827" t="s">
        <v>406</v>
      </c>
      <c r="E734" s="1829">
        <v>44612</v>
      </c>
      <c r="F734" s="1843" t="s">
        <v>5776</v>
      </c>
      <c r="G734" s="1831">
        <v>5</v>
      </c>
      <c r="H734" s="1832" t="s">
        <v>305</v>
      </c>
      <c r="I734" s="1857"/>
    </row>
    <row r="735" spans="1:20">
      <c r="A735" s="1831">
        <v>2022</v>
      </c>
      <c r="B735" s="1827"/>
      <c r="C735" s="1827"/>
      <c r="D735" s="1827"/>
      <c r="E735" s="1829"/>
      <c r="F735" s="1843"/>
      <c r="G735" s="1831">
        <v>10</v>
      </c>
      <c r="H735" s="1832"/>
      <c r="I735" s="1857"/>
    </row>
    <row r="736" spans="1:20">
      <c r="A736" s="2181" t="s">
        <v>46</v>
      </c>
      <c r="B736" s="2175"/>
      <c r="C736" s="2272" t="s">
        <v>693</v>
      </c>
      <c r="D736" s="2175"/>
      <c r="E736" s="2177"/>
      <c r="F736" s="2179"/>
      <c r="G736" s="2178">
        <v>10</v>
      </c>
      <c r="H736" s="2180"/>
      <c r="I736" s="1409"/>
      <c r="J736" s="93"/>
    </row>
    <row r="737" spans="1:20">
      <c r="A737" s="178"/>
      <c r="B737" s="154"/>
      <c r="C737" s="155"/>
      <c r="D737" s="154"/>
      <c r="E737" s="1677"/>
      <c r="F737" s="153"/>
      <c r="G737" s="153"/>
      <c r="H737" s="157"/>
      <c r="I737" s="1409"/>
      <c r="J737" s="93"/>
    </row>
    <row r="738" spans="1:20">
      <c r="A738" s="137">
        <v>2019</v>
      </c>
      <c r="B738" s="73" t="s">
        <v>164</v>
      </c>
      <c r="C738" s="73" t="s">
        <v>184</v>
      </c>
      <c r="D738" s="138" t="s">
        <v>227</v>
      </c>
      <c r="E738" s="1674">
        <v>43604</v>
      </c>
      <c r="F738" s="1656" t="s">
        <v>695</v>
      </c>
      <c r="G738" s="141">
        <v>10</v>
      </c>
      <c r="H738" s="1561" t="s">
        <v>696</v>
      </c>
      <c r="I738" s="1409"/>
      <c r="J738" s="2"/>
    </row>
    <row r="739" spans="1:20">
      <c r="A739" s="147">
        <v>2019</v>
      </c>
      <c r="B739" s="73" t="s">
        <v>164</v>
      </c>
      <c r="C739" s="73" t="s">
        <v>184</v>
      </c>
      <c r="D739" s="73" t="s">
        <v>78</v>
      </c>
      <c r="E739" s="1673">
        <v>43611</v>
      </c>
      <c r="F739" s="133" t="s">
        <v>5671</v>
      </c>
      <c r="G739" s="133">
        <v>15</v>
      </c>
      <c r="H739" s="88" t="s">
        <v>696</v>
      </c>
      <c r="I739" s="1409"/>
      <c r="J739" s="2"/>
    </row>
    <row r="740" spans="1:20">
      <c r="A740" s="147">
        <v>2019</v>
      </c>
      <c r="E740" s="1673"/>
      <c r="F740" s="1657"/>
      <c r="G740" s="133">
        <f>SUM(G738:G739)</f>
        <v>25</v>
      </c>
      <c r="I740" s="1409"/>
      <c r="J740" s="2"/>
    </row>
    <row r="741" spans="1:20">
      <c r="A741" s="2181" t="s">
        <v>46</v>
      </c>
      <c r="B741" s="2175"/>
      <c r="C741" s="2272" t="s">
        <v>5756</v>
      </c>
      <c r="D741" s="2175"/>
      <c r="E741" s="2177"/>
      <c r="F741" s="2179"/>
      <c r="G741" s="2178">
        <f>G740</f>
        <v>25</v>
      </c>
      <c r="H741" s="2180"/>
      <c r="I741" s="1409"/>
      <c r="J741" s="93"/>
    </row>
    <row r="742" spans="1:20">
      <c r="A742" s="147"/>
      <c r="C742" s="148"/>
      <c r="E742" s="1673"/>
      <c r="F742" s="133"/>
      <c r="G742" s="133"/>
      <c r="I742" s="1409"/>
      <c r="J742" s="93"/>
    </row>
    <row r="743" spans="1:20" s="188" customFormat="1">
      <c r="A743" s="177">
        <v>2020</v>
      </c>
      <c r="B743" s="180" t="s">
        <v>129</v>
      </c>
      <c r="C743" s="259" t="s">
        <v>135</v>
      </c>
      <c r="D743" s="180" t="s">
        <v>5476</v>
      </c>
      <c r="E743" s="1682">
        <v>43876</v>
      </c>
      <c r="F743" s="184" t="s">
        <v>704</v>
      </c>
      <c r="G743" s="184">
        <v>5</v>
      </c>
      <c r="H743" s="252" t="s">
        <v>304</v>
      </c>
      <c r="I743" s="1410"/>
      <c r="J743" s="187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</row>
    <row r="744" spans="1:20" s="115" customFormat="1">
      <c r="A744" s="177">
        <v>2020</v>
      </c>
      <c r="B744" s="107"/>
      <c r="C744" s="171"/>
      <c r="D744" s="107"/>
      <c r="E744" s="1670"/>
      <c r="F744" s="111"/>
      <c r="G744" s="184">
        <f>SUM(G743:G743)</f>
        <v>5</v>
      </c>
      <c r="H744" s="170"/>
      <c r="I744" s="1540"/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>
      <c r="A745" s="2181" t="s">
        <v>46</v>
      </c>
      <c r="B745" s="2175"/>
      <c r="C745" s="2272" t="s">
        <v>706</v>
      </c>
      <c r="D745" s="2175"/>
      <c r="E745" s="2177"/>
      <c r="F745" s="2179"/>
      <c r="G745" s="2179">
        <v>5</v>
      </c>
      <c r="H745" s="2180"/>
      <c r="I745" s="1409"/>
      <c r="J745" s="93"/>
    </row>
    <row r="746" spans="1:20">
      <c r="A746" s="302"/>
      <c r="B746" s="303"/>
      <c r="C746" s="303"/>
      <c r="D746" s="303"/>
      <c r="E746" s="1698"/>
      <c r="F746" s="1722"/>
      <c r="G746" s="306"/>
      <c r="H746" s="655"/>
      <c r="I746" s="1409"/>
      <c r="J746" s="93"/>
    </row>
    <row r="747" spans="1:20" s="188" customFormat="1">
      <c r="A747" s="184">
        <v>2020</v>
      </c>
      <c r="B747" s="180" t="s">
        <v>164</v>
      </c>
      <c r="C747" s="2238" t="s">
        <v>174</v>
      </c>
      <c r="D747" s="2239" t="s">
        <v>252</v>
      </c>
      <c r="E747" s="2240">
        <v>43891</v>
      </c>
      <c r="F747" s="2241" t="s">
        <v>712</v>
      </c>
      <c r="G747" s="2242">
        <v>7</v>
      </c>
      <c r="H747" s="2243" t="s">
        <v>713</v>
      </c>
      <c r="I747" s="1410"/>
      <c r="J747" s="250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</row>
    <row r="748" spans="1:20" s="188" customFormat="1">
      <c r="A748" s="177">
        <v>2020</v>
      </c>
      <c r="B748" s="180"/>
      <c r="C748" s="2318"/>
      <c r="D748" s="2117"/>
      <c r="E748" s="2118"/>
      <c r="F748" s="2119"/>
      <c r="G748" s="2120">
        <f>SUM(G747:G747)</f>
        <v>7</v>
      </c>
      <c r="H748" s="2122"/>
      <c r="I748" s="1410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</row>
    <row r="749" spans="1:20" s="188" customFormat="1">
      <c r="A749" s="1497">
        <v>2021</v>
      </c>
      <c r="B749" s="1457" t="s">
        <v>164</v>
      </c>
      <c r="C749" s="2183" t="s">
        <v>174</v>
      </c>
      <c r="D749" s="2037" t="s">
        <v>252</v>
      </c>
      <c r="E749" s="2038">
        <v>44262</v>
      </c>
      <c r="F749" s="2039" t="s">
        <v>5398</v>
      </c>
      <c r="G749" s="2039">
        <v>7</v>
      </c>
      <c r="H749" s="2047" t="s">
        <v>430</v>
      </c>
      <c r="I749" s="1410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</row>
    <row r="750" spans="1:20" s="188" customFormat="1">
      <c r="A750" s="1497">
        <v>2021</v>
      </c>
      <c r="B750" s="1457" t="s">
        <v>164</v>
      </c>
      <c r="C750" s="2183" t="s">
        <v>174</v>
      </c>
      <c r="D750" s="2037" t="s">
        <v>5486</v>
      </c>
      <c r="E750" s="2038">
        <v>44332</v>
      </c>
      <c r="F750" s="2040" t="s">
        <v>5547</v>
      </c>
      <c r="G750" s="2039">
        <v>10</v>
      </c>
      <c r="H750" s="2047" t="s">
        <v>5548</v>
      </c>
      <c r="I750" s="1410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</row>
    <row r="751" spans="1:20" s="188" customFormat="1">
      <c r="A751" s="1497">
        <v>2021</v>
      </c>
      <c r="B751" s="1457" t="s">
        <v>164</v>
      </c>
      <c r="C751" s="2183" t="s">
        <v>174</v>
      </c>
      <c r="D751" s="2037" t="s">
        <v>5486</v>
      </c>
      <c r="E751" s="2038">
        <v>44332</v>
      </c>
      <c r="F751" s="2040" t="s">
        <v>5723</v>
      </c>
      <c r="G751" s="2039">
        <v>3</v>
      </c>
      <c r="H751" s="2047" t="s">
        <v>5691</v>
      </c>
      <c r="I751" s="1410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</row>
    <row r="752" spans="1:20" s="188" customFormat="1">
      <c r="A752" s="1497">
        <v>2021</v>
      </c>
      <c r="B752" s="1457"/>
      <c r="C752" s="2319"/>
      <c r="D752" s="2086"/>
      <c r="E752" s="2087"/>
      <c r="F752" s="2088"/>
      <c r="G752" s="2110">
        <v>20</v>
      </c>
      <c r="H752" s="2089"/>
      <c r="I752" s="1410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</row>
    <row r="753" spans="1:22" s="188" customFormat="1">
      <c r="A753" s="1833">
        <v>2022</v>
      </c>
      <c r="B753" s="1827" t="s">
        <v>164</v>
      </c>
      <c r="C753" s="2320" t="s">
        <v>174</v>
      </c>
      <c r="D753" s="2113" t="s">
        <v>5683</v>
      </c>
      <c r="E753" s="2321">
        <v>44703</v>
      </c>
      <c r="F753" s="2322" t="s">
        <v>6132</v>
      </c>
      <c r="G753" s="2323">
        <v>7</v>
      </c>
      <c r="H753" s="2324" t="s">
        <v>6051</v>
      </c>
      <c r="I753" s="1891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</row>
    <row r="754" spans="1:22" s="188" customFormat="1">
      <c r="A754" s="1833">
        <v>2022</v>
      </c>
      <c r="B754" s="1827" t="s">
        <v>164</v>
      </c>
      <c r="C754" s="2320" t="s">
        <v>174</v>
      </c>
      <c r="D754" s="2113" t="s">
        <v>6173</v>
      </c>
      <c r="E754" s="2321">
        <v>44709</v>
      </c>
      <c r="F754" s="2322" t="s">
        <v>6132</v>
      </c>
      <c r="G754" s="2323">
        <v>5</v>
      </c>
      <c r="H754" s="2324" t="s">
        <v>6181</v>
      </c>
      <c r="I754" s="1891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</row>
    <row r="755" spans="1:22" s="188" customFormat="1">
      <c r="A755" s="1833">
        <v>2022</v>
      </c>
      <c r="B755" s="1827" t="s">
        <v>164</v>
      </c>
      <c r="C755" s="2325" t="s">
        <v>174</v>
      </c>
      <c r="D755" s="2203" t="s">
        <v>277</v>
      </c>
      <c r="E755" s="2204">
        <v>44815</v>
      </c>
      <c r="F755" s="2205" t="s">
        <v>6327</v>
      </c>
      <c r="G755" s="2326">
        <v>3</v>
      </c>
      <c r="H755" s="2206" t="s">
        <v>1148</v>
      </c>
      <c r="I755" s="1891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</row>
    <row r="756" spans="1:22" s="188" customFormat="1">
      <c r="A756" s="1833">
        <v>2022</v>
      </c>
      <c r="B756" s="1827"/>
      <c r="C756" s="1834"/>
      <c r="D756" s="1827"/>
      <c r="E756" s="1829"/>
      <c r="F756" s="1831"/>
      <c r="G756" s="1830">
        <v>15</v>
      </c>
      <c r="H756" s="1832"/>
      <c r="I756" s="1891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</row>
    <row r="757" spans="1:22">
      <c r="A757" s="2181" t="s">
        <v>46</v>
      </c>
      <c r="B757" s="2175"/>
      <c r="C757" s="2182" t="s">
        <v>714</v>
      </c>
      <c r="D757" s="2175"/>
      <c r="E757" s="2177"/>
      <c r="F757" s="2179"/>
      <c r="G757" s="2179">
        <v>42</v>
      </c>
      <c r="H757" s="2180"/>
      <c r="I757" s="1409"/>
      <c r="J757" s="93"/>
    </row>
    <row r="758" spans="1:22">
      <c r="A758" s="178"/>
      <c r="B758" s="154"/>
      <c r="C758" s="155"/>
      <c r="D758" s="154"/>
      <c r="E758" s="1677"/>
      <c r="F758" s="153"/>
      <c r="G758" s="153"/>
      <c r="H758" s="157"/>
      <c r="I758" s="1409"/>
      <c r="J758" s="93"/>
    </row>
    <row r="759" spans="1:22">
      <c r="A759" s="147">
        <v>2019</v>
      </c>
      <c r="B759" s="73" t="s">
        <v>91</v>
      </c>
      <c r="C759" s="148" t="s">
        <v>1527</v>
      </c>
      <c r="D759" s="154"/>
      <c r="E759" s="1677"/>
      <c r="F759" s="153"/>
      <c r="G759" s="133">
        <v>0</v>
      </c>
      <c r="H759" s="157"/>
      <c r="I759" s="1409"/>
      <c r="J759" s="93"/>
    </row>
    <row r="760" spans="1:22">
      <c r="A760" s="147">
        <v>2019</v>
      </c>
      <c r="C760" s="148"/>
      <c r="D760" s="154"/>
      <c r="E760" s="1677"/>
      <c r="F760" s="153"/>
      <c r="G760" s="133">
        <v>0</v>
      </c>
      <c r="H760" s="157"/>
      <c r="I760" s="1409"/>
      <c r="J760" s="93"/>
    </row>
    <row r="761" spans="1:22">
      <c r="A761" s="2181" t="s">
        <v>46</v>
      </c>
      <c r="B761" s="2175"/>
      <c r="C761" s="2182" t="s">
        <v>2034</v>
      </c>
      <c r="D761" s="2175"/>
      <c r="E761" s="2177"/>
      <c r="F761" s="2179"/>
      <c r="G761" s="2179">
        <v>0</v>
      </c>
      <c r="H761" s="2220"/>
      <c r="I761" s="1409"/>
      <c r="J761" s="93"/>
    </row>
    <row r="762" spans="1:22">
      <c r="A762" s="153"/>
      <c r="B762" s="154"/>
      <c r="C762" s="155"/>
      <c r="D762" s="154"/>
      <c r="E762" s="1677"/>
      <c r="F762" s="153"/>
      <c r="G762" s="153"/>
      <c r="H762" s="157"/>
      <c r="I762" s="1409"/>
      <c r="J762" s="93"/>
    </row>
    <row r="763" spans="1:22">
      <c r="A763" s="173">
        <v>2019</v>
      </c>
      <c r="B763" s="73" t="s">
        <v>129</v>
      </c>
      <c r="C763" s="174" t="s">
        <v>162</v>
      </c>
      <c r="D763" s="174" t="s">
        <v>277</v>
      </c>
      <c r="E763" s="1679">
        <v>43716</v>
      </c>
      <c r="F763" s="1657" t="s">
        <v>715</v>
      </c>
      <c r="G763" s="173">
        <v>3</v>
      </c>
      <c r="H763" s="88" t="s">
        <v>716</v>
      </c>
      <c r="I763" s="1409"/>
    </row>
    <row r="764" spans="1:22">
      <c r="A764" s="104">
        <v>2019</v>
      </c>
      <c r="D764" s="131"/>
      <c r="E764" s="1673"/>
      <c r="F764" s="87"/>
      <c r="G764" s="133">
        <f>SUM(G763)</f>
        <v>3</v>
      </c>
      <c r="I764" s="1409"/>
      <c r="J764" s="93"/>
    </row>
    <row r="765" spans="1:22">
      <c r="A765" s="2174" t="s">
        <v>46</v>
      </c>
      <c r="B765" s="2175"/>
      <c r="C765" s="2175" t="s">
        <v>717</v>
      </c>
      <c r="D765" s="2176"/>
      <c r="E765" s="2177"/>
      <c r="F765" s="2178"/>
      <c r="G765" s="2179">
        <f>G764</f>
        <v>3</v>
      </c>
      <c r="H765" s="2180"/>
      <c r="I765" s="1409"/>
      <c r="J765" s="93"/>
    </row>
    <row r="766" spans="1:22">
      <c r="A766" s="147"/>
      <c r="C766" s="72"/>
      <c r="E766" s="1673"/>
      <c r="F766" s="133"/>
      <c r="G766" s="133"/>
      <c r="I766" s="1409"/>
      <c r="J766" s="93"/>
    </row>
    <row r="767" spans="1:22" s="115" customFormat="1">
      <c r="A767" s="1835">
        <v>2018</v>
      </c>
      <c r="B767" s="1826" t="s">
        <v>91</v>
      </c>
      <c r="C767" s="1836" t="s">
        <v>123</v>
      </c>
      <c r="D767" s="1826" t="s">
        <v>222</v>
      </c>
      <c r="E767" s="1837">
        <v>43163</v>
      </c>
      <c r="F767" s="1838" t="s">
        <v>718</v>
      </c>
      <c r="G767" s="1838">
        <v>3</v>
      </c>
      <c r="H767" s="1839" t="s">
        <v>719</v>
      </c>
      <c r="I767" s="1540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2">
      <c r="A768" s="1835">
        <v>2018</v>
      </c>
      <c r="B768" s="1826" t="s">
        <v>91</v>
      </c>
      <c r="C768" s="1836" t="s">
        <v>123</v>
      </c>
      <c r="D768" s="1826" t="s">
        <v>222</v>
      </c>
      <c r="E768" s="1837">
        <v>43163</v>
      </c>
      <c r="F768" s="1838" t="s">
        <v>720</v>
      </c>
      <c r="G768" s="1838">
        <v>7</v>
      </c>
      <c r="H768" s="1839" t="s">
        <v>721</v>
      </c>
      <c r="I768" s="1409"/>
      <c r="J768" s="189"/>
      <c r="L768" s="186"/>
      <c r="M768" s="186"/>
      <c r="N768" s="352"/>
      <c r="O768" s="352"/>
      <c r="P768" s="195"/>
      <c r="Q768" s="195"/>
      <c r="R768" s="195"/>
      <c r="S768" s="195"/>
      <c r="T768" s="195"/>
      <c r="U768" s="197"/>
      <c r="V768" s="197"/>
    </row>
    <row r="769" spans="1:22">
      <c r="A769" s="1835">
        <v>2018</v>
      </c>
      <c r="B769" s="1826" t="s">
        <v>91</v>
      </c>
      <c r="C769" s="1836" t="s">
        <v>123</v>
      </c>
      <c r="D769" s="1826" t="s">
        <v>222</v>
      </c>
      <c r="E769" s="1837">
        <v>43163</v>
      </c>
      <c r="F769" s="1838" t="s">
        <v>722</v>
      </c>
      <c r="G769" s="1838">
        <v>10</v>
      </c>
      <c r="H769" s="1839" t="s">
        <v>723</v>
      </c>
      <c r="I769" s="1409"/>
      <c r="J769" s="189"/>
      <c r="L769" s="186"/>
      <c r="M769" s="186"/>
      <c r="N769" s="352"/>
      <c r="O769" s="352"/>
      <c r="P769" s="195"/>
      <c r="Q769" s="195"/>
      <c r="R769" s="195"/>
      <c r="S769" s="195"/>
      <c r="T769" s="195"/>
      <c r="U769" s="197"/>
      <c r="V769" s="197"/>
    </row>
    <row r="770" spans="1:22" s="115" customFormat="1">
      <c r="A770" s="1835">
        <v>2018</v>
      </c>
      <c r="B770" s="1826" t="s">
        <v>91</v>
      </c>
      <c r="C770" s="1826" t="s">
        <v>123</v>
      </c>
      <c r="D770" s="1826" t="s">
        <v>227</v>
      </c>
      <c r="E770" s="1837">
        <v>43240</v>
      </c>
      <c r="F770" s="1845" t="s">
        <v>724</v>
      </c>
      <c r="G770" s="1838">
        <v>7</v>
      </c>
      <c r="H770" s="1839" t="s">
        <v>725</v>
      </c>
      <c r="I770" s="1540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</row>
    <row r="771" spans="1:22" s="115" customFormat="1">
      <c r="A771" s="1835">
        <v>2018</v>
      </c>
      <c r="B771" s="1826" t="s">
        <v>91</v>
      </c>
      <c r="C771" s="1826" t="s">
        <v>123</v>
      </c>
      <c r="D771" s="1826" t="s">
        <v>227</v>
      </c>
      <c r="E771" s="1837">
        <v>43240</v>
      </c>
      <c r="F771" s="1845" t="s">
        <v>726</v>
      </c>
      <c r="G771" s="1838">
        <v>3</v>
      </c>
      <c r="H771" s="1839" t="s">
        <v>727</v>
      </c>
      <c r="I771" s="1540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</row>
    <row r="772" spans="1:22" s="115" customFormat="1">
      <c r="A772" s="1835">
        <v>2018</v>
      </c>
      <c r="B772" s="1826" t="s">
        <v>91</v>
      </c>
      <c r="C772" s="1826" t="s">
        <v>123</v>
      </c>
      <c r="D772" s="1826" t="s">
        <v>227</v>
      </c>
      <c r="E772" s="1837">
        <v>43240</v>
      </c>
      <c r="F772" s="1845" t="s">
        <v>728</v>
      </c>
      <c r="G772" s="1838">
        <v>10</v>
      </c>
      <c r="H772" s="1839" t="s">
        <v>729</v>
      </c>
      <c r="I772" s="1540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</row>
    <row r="773" spans="1:22" s="115" customFormat="1">
      <c r="A773" s="1835">
        <v>2018</v>
      </c>
      <c r="B773" s="1826" t="s">
        <v>91</v>
      </c>
      <c r="C773" s="1826" t="s">
        <v>123</v>
      </c>
      <c r="D773" s="1826" t="s">
        <v>227</v>
      </c>
      <c r="E773" s="1837">
        <v>43240</v>
      </c>
      <c r="F773" s="1845" t="s">
        <v>730</v>
      </c>
      <c r="G773" s="1838">
        <v>7</v>
      </c>
      <c r="H773" s="1839" t="s">
        <v>731</v>
      </c>
      <c r="I773" s="1540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</row>
    <row r="774" spans="1:22" s="115" customFormat="1">
      <c r="A774" s="1835">
        <v>2018</v>
      </c>
      <c r="B774" s="1826" t="s">
        <v>91</v>
      </c>
      <c r="C774" s="1826" t="s">
        <v>123</v>
      </c>
      <c r="D774" s="1826" t="s">
        <v>227</v>
      </c>
      <c r="E774" s="1837">
        <v>43240</v>
      </c>
      <c r="F774" s="1845" t="s">
        <v>732</v>
      </c>
      <c r="G774" s="1838">
        <v>3</v>
      </c>
      <c r="H774" s="1839" t="s">
        <v>733</v>
      </c>
      <c r="I774" s="1540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</row>
    <row r="775" spans="1:22" s="115" customFormat="1">
      <c r="A775" s="1835">
        <v>2018</v>
      </c>
      <c r="B775" s="1826" t="s">
        <v>91</v>
      </c>
      <c r="C775" s="1826" t="s">
        <v>123</v>
      </c>
      <c r="D775" s="1826" t="s">
        <v>227</v>
      </c>
      <c r="E775" s="1837">
        <v>43240</v>
      </c>
      <c r="F775" s="1845" t="s">
        <v>734</v>
      </c>
      <c r="G775" s="1838">
        <v>10</v>
      </c>
      <c r="H775" s="1839" t="s">
        <v>735</v>
      </c>
      <c r="I775" s="1540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</row>
    <row r="776" spans="1:22" s="115" customFormat="1">
      <c r="A776" s="1835">
        <v>2018</v>
      </c>
      <c r="B776" s="1826" t="s">
        <v>91</v>
      </c>
      <c r="C776" s="1826" t="s">
        <v>123</v>
      </c>
      <c r="D776" s="1826" t="s">
        <v>227</v>
      </c>
      <c r="E776" s="1837">
        <v>43240</v>
      </c>
      <c r="F776" s="1845" t="s">
        <v>736</v>
      </c>
      <c r="G776" s="1838">
        <v>3</v>
      </c>
      <c r="H776" s="1839" t="s">
        <v>737</v>
      </c>
      <c r="I776" s="1540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</row>
    <row r="777" spans="1:22" s="115" customFormat="1">
      <c r="A777" s="1835">
        <v>2018</v>
      </c>
      <c r="B777" s="1826" t="s">
        <v>91</v>
      </c>
      <c r="C777" s="1826" t="s">
        <v>123</v>
      </c>
      <c r="D777" s="1826" t="s">
        <v>227</v>
      </c>
      <c r="E777" s="1837">
        <v>43240</v>
      </c>
      <c r="F777" s="1845" t="s">
        <v>738</v>
      </c>
      <c r="G777" s="1838">
        <v>10</v>
      </c>
      <c r="H777" s="1839" t="s">
        <v>739</v>
      </c>
      <c r="I777" s="1540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835">
        <v>2018</v>
      </c>
      <c r="B778" s="1826" t="s">
        <v>91</v>
      </c>
      <c r="C778" s="1826" t="s">
        <v>123</v>
      </c>
      <c r="D778" s="1826" t="s">
        <v>227</v>
      </c>
      <c r="E778" s="1837">
        <v>43240</v>
      </c>
      <c r="F778" s="1845" t="s">
        <v>740</v>
      </c>
      <c r="G778" s="1838">
        <v>10</v>
      </c>
      <c r="H778" s="1839" t="s">
        <v>741</v>
      </c>
      <c r="I778" s="1540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s="115" customFormat="1">
      <c r="A779" s="1835">
        <v>2018</v>
      </c>
      <c r="B779" s="1826" t="s">
        <v>91</v>
      </c>
      <c r="C779" s="1826" t="s">
        <v>123</v>
      </c>
      <c r="D779" s="1826" t="s">
        <v>227</v>
      </c>
      <c r="E779" s="1837">
        <v>43240</v>
      </c>
      <c r="F779" s="1845" t="s">
        <v>742</v>
      </c>
      <c r="G779" s="1838">
        <v>7</v>
      </c>
      <c r="H779" s="1839" t="s">
        <v>743</v>
      </c>
      <c r="I779" s="1540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</row>
    <row r="780" spans="1:22" s="115" customFormat="1">
      <c r="A780" s="1835">
        <v>2018</v>
      </c>
      <c r="B780" s="1826" t="s">
        <v>91</v>
      </c>
      <c r="C780" s="1826" t="s">
        <v>123</v>
      </c>
      <c r="D780" s="1826" t="s">
        <v>370</v>
      </c>
      <c r="E780" s="1837">
        <v>43247</v>
      </c>
      <c r="F780" s="1838" t="s">
        <v>744</v>
      </c>
      <c r="G780" s="1838">
        <v>5</v>
      </c>
      <c r="H780" s="1839" t="s">
        <v>745</v>
      </c>
      <c r="I780" s="1540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</row>
    <row r="781" spans="1:22" s="115" customFormat="1">
      <c r="A781" s="1835">
        <v>2018</v>
      </c>
      <c r="B781" s="1826" t="s">
        <v>91</v>
      </c>
      <c r="C781" s="1826" t="s">
        <v>123</v>
      </c>
      <c r="D781" s="1826" t="s">
        <v>370</v>
      </c>
      <c r="E781" s="1837">
        <v>43247</v>
      </c>
      <c r="F781" s="1838" t="s">
        <v>746</v>
      </c>
      <c r="G781" s="1838">
        <v>10</v>
      </c>
      <c r="H781" s="1839" t="s">
        <v>747</v>
      </c>
      <c r="I781" s="1540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2" s="115" customFormat="1">
      <c r="A782" s="1835">
        <v>2018</v>
      </c>
      <c r="B782" s="1826" t="s">
        <v>91</v>
      </c>
      <c r="C782" s="1826" t="s">
        <v>123</v>
      </c>
      <c r="D782" s="1826" t="s">
        <v>370</v>
      </c>
      <c r="E782" s="1837">
        <v>43247</v>
      </c>
      <c r="F782" s="1838" t="s">
        <v>748</v>
      </c>
      <c r="G782" s="1838">
        <v>5</v>
      </c>
      <c r="H782" s="1839" t="s">
        <v>749</v>
      </c>
      <c r="I782" s="1540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2">
      <c r="A783" s="1835">
        <v>2018</v>
      </c>
      <c r="B783" s="1826" t="s">
        <v>91</v>
      </c>
      <c r="C783" s="1826" t="s">
        <v>123</v>
      </c>
      <c r="D783" s="1826" t="s">
        <v>265</v>
      </c>
      <c r="E783" s="1837">
        <v>43352</v>
      </c>
      <c r="F783" s="1838" t="s">
        <v>750</v>
      </c>
      <c r="G783" s="1838">
        <v>7</v>
      </c>
      <c r="H783" s="1839" t="s">
        <v>751</v>
      </c>
      <c r="I783" s="1409"/>
      <c r="J783" s="2"/>
    </row>
    <row r="784" spans="1:22">
      <c r="A784" s="1835">
        <v>2018</v>
      </c>
      <c r="B784" s="1826" t="s">
        <v>91</v>
      </c>
      <c r="C784" s="1841" t="s">
        <v>123</v>
      </c>
      <c r="D784" s="1826" t="s">
        <v>265</v>
      </c>
      <c r="E784" s="1837">
        <v>43352</v>
      </c>
      <c r="F784" s="1838" t="s">
        <v>752</v>
      </c>
      <c r="G784" s="1842">
        <v>10</v>
      </c>
      <c r="H784" s="1839" t="s">
        <v>753</v>
      </c>
      <c r="I784" s="1409"/>
      <c r="J784" s="2"/>
    </row>
    <row r="785" spans="1:22">
      <c r="A785" s="1835">
        <v>2018</v>
      </c>
      <c r="B785" s="1826" t="s">
        <v>91</v>
      </c>
      <c r="C785" s="1841" t="s">
        <v>123</v>
      </c>
      <c r="D785" s="1826" t="s">
        <v>265</v>
      </c>
      <c r="E785" s="1837">
        <v>43352</v>
      </c>
      <c r="F785" s="1838" t="s">
        <v>754</v>
      </c>
      <c r="G785" s="1842">
        <v>3</v>
      </c>
      <c r="H785" s="1839" t="s">
        <v>380</v>
      </c>
      <c r="I785" s="1409"/>
      <c r="J785" s="2"/>
    </row>
    <row r="786" spans="1:22">
      <c r="A786" s="1835">
        <v>2018</v>
      </c>
      <c r="B786" s="1826"/>
      <c r="C786" s="1836"/>
      <c r="D786" s="1826"/>
      <c r="E786" s="1837"/>
      <c r="F786" s="1838"/>
      <c r="G786" s="1838">
        <f>SUM(G767:G785)</f>
        <v>130</v>
      </c>
      <c r="H786" s="1839"/>
      <c r="I786" s="1409"/>
      <c r="J786" s="189"/>
      <c r="L786" s="186"/>
      <c r="M786" s="186"/>
      <c r="N786" s="352"/>
      <c r="O786" s="352"/>
      <c r="P786" s="195"/>
      <c r="Q786" s="195"/>
      <c r="R786" s="195"/>
      <c r="S786" s="195"/>
      <c r="T786" s="195"/>
      <c r="U786" s="197"/>
      <c r="V786" s="197"/>
    </row>
    <row r="787" spans="1:22">
      <c r="A787" s="137">
        <v>2019</v>
      </c>
      <c r="B787" s="73" t="s">
        <v>91</v>
      </c>
      <c r="C787" s="73" t="s">
        <v>123</v>
      </c>
      <c r="D787" s="138" t="s">
        <v>227</v>
      </c>
      <c r="E787" s="1674">
        <v>43604</v>
      </c>
      <c r="F787" s="1656" t="s">
        <v>755</v>
      </c>
      <c r="G787" s="141">
        <v>3</v>
      </c>
      <c r="H787" s="1561" t="s">
        <v>756</v>
      </c>
      <c r="I787" s="1409"/>
      <c r="J787" s="2"/>
    </row>
    <row r="788" spans="1:22">
      <c r="A788" s="137">
        <v>2019</v>
      </c>
      <c r="B788" s="73" t="s">
        <v>91</v>
      </c>
      <c r="C788" s="73" t="s">
        <v>123</v>
      </c>
      <c r="D788" s="138" t="s">
        <v>227</v>
      </c>
      <c r="E788" s="1674">
        <v>43604</v>
      </c>
      <c r="F788" s="1656" t="s">
        <v>754</v>
      </c>
      <c r="G788" s="141">
        <v>3</v>
      </c>
      <c r="H788" s="1561" t="s">
        <v>745</v>
      </c>
      <c r="I788" s="1409"/>
      <c r="J788" s="2"/>
    </row>
    <row r="789" spans="1:22">
      <c r="A789" s="137">
        <v>2019</v>
      </c>
      <c r="B789" s="73" t="s">
        <v>91</v>
      </c>
      <c r="C789" s="73" t="s">
        <v>123</v>
      </c>
      <c r="D789" s="138" t="s">
        <v>227</v>
      </c>
      <c r="E789" s="1674">
        <v>43604</v>
      </c>
      <c r="F789" s="1656" t="s">
        <v>757</v>
      </c>
      <c r="G789" s="141">
        <v>3</v>
      </c>
      <c r="H789" s="1561" t="s">
        <v>758</v>
      </c>
      <c r="I789" s="1409"/>
      <c r="J789" s="2"/>
    </row>
    <row r="790" spans="1:22">
      <c r="A790" s="137">
        <v>2019</v>
      </c>
      <c r="B790" s="73" t="s">
        <v>91</v>
      </c>
      <c r="C790" s="73" t="s">
        <v>123</v>
      </c>
      <c r="D790" s="138" t="s">
        <v>227</v>
      </c>
      <c r="E790" s="1674">
        <v>43604</v>
      </c>
      <c r="F790" s="1656" t="s">
        <v>752</v>
      </c>
      <c r="G790" s="141">
        <v>10</v>
      </c>
      <c r="H790" s="1561" t="s">
        <v>759</v>
      </c>
      <c r="I790" s="1409"/>
    </row>
    <row r="791" spans="1:22">
      <c r="A791" s="104">
        <v>2019</v>
      </c>
      <c r="B791" s="73" t="s">
        <v>91</v>
      </c>
      <c r="C791" s="73" t="s">
        <v>123</v>
      </c>
      <c r="D791" s="72" t="s">
        <v>78</v>
      </c>
      <c r="E791" s="1673">
        <v>43611</v>
      </c>
      <c r="F791" s="133" t="s">
        <v>760</v>
      </c>
      <c r="G791" s="87">
        <v>15</v>
      </c>
      <c r="H791" s="88" t="s">
        <v>761</v>
      </c>
      <c r="I791" s="1409"/>
      <c r="J791" s="2"/>
    </row>
    <row r="792" spans="1:22">
      <c r="A792" s="104">
        <v>2019</v>
      </c>
      <c r="B792" s="73" t="s">
        <v>91</v>
      </c>
      <c r="C792" s="73" t="s">
        <v>123</v>
      </c>
      <c r="D792" s="72" t="s">
        <v>78</v>
      </c>
      <c r="E792" s="1673">
        <v>43611</v>
      </c>
      <c r="F792" s="133" t="s">
        <v>762</v>
      </c>
      <c r="G792" s="87">
        <v>3</v>
      </c>
      <c r="H792" s="88" t="s">
        <v>756</v>
      </c>
      <c r="I792" s="1409"/>
      <c r="J792" s="2"/>
    </row>
    <row r="793" spans="1:22">
      <c r="A793" s="147">
        <v>2019</v>
      </c>
      <c r="C793" s="148"/>
      <c r="E793" s="1673"/>
      <c r="F793" s="133"/>
      <c r="G793" s="133">
        <f>SUM(G787:G792)</f>
        <v>37</v>
      </c>
      <c r="I793" s="1409"/>
      <c r="J793" s="93"/>
    </row>
    <row r="794" spans="1:22">
      <c r="A794" s="1497">
        <v>2021</v>
      </c>
      <c r="B794" s="1457" t="s">
        <v>91</v>
      </c>
      <c r="C794" s="2232" t="s">
        <v>123</v>
      </c>
      <c r="D794" s="2208" t="s">
        <v>252</v>
      </c>
      <c r="E794" s="2209">
        <v>44262</v>
      </c>
      <c r="F794" s="2210" t="s">
        <v>5399</v>
      </c>
      <c r="G794" s="2210">
        <v>7</v>
      </c>
      <c r="H794" s="2211" t="s">
        <v>680</v>
      </c>
      <c r="I794" s="1409"/>
      <c r="J794" s="93"/>
    </row>
    <row r="795" spans="1:22">
      <c r="A795" s="1497">
        <v>2021</v>
      </c>
      <c r="B795" s="1457" t="s">
        <v>91</v>
      </c>
      <c r="C795" s="2183" t="s">
        <v>123</v>
      </c>
      <c r="D795" s="2037" t="s">
        <v>252</v>
      </c>
      <c r="E795" s="2038">
        <v>44262</v>
      </c>
      <c r="F795" s="2039" t="s">
        <v>5400</v>
      </c>
      <c r="G795" s="2039">
        <v>10</v>
      </c>
      <c r="H795" s="2047" t="s">
        <v>1357</v>
      </c>
      <c r="I795" s="1409"/>
      <c r="J795" s="93"/>
    </row>
    <row r="796" spans="1:22">
      <c r="A796" s="1497">
        <v>2021</v>
      </c>
      <c r="B796" s="1457" t="s">
        <v>91</v>
      </c>
      <c r="C796" s="2183" t="s">
        <v>123</v>
      </c>
      <c r="D796" s="2037" t="s">
        <v>252</v>
      </c>
      <c r="E796" s="2038">
        <v>44262</v>
      </c>
      <c r="F796" s="2039" t="s">
        <v>5401</v>
      </c>
      <c r="G796" s="2039">
        <v>3</v>
      </c>
      <c r="H796" s="2047" t="s">
        <v>816</v>
      </c>
      <c r="I796" s="1409"/>
      <c r="J796" s="93"/>
    </row>
    <row r="797" spans="1:22">
      <c r="A797" s="1497">
        <v>2021</v>
      </c>
      <c r="B797" s="1457" t="s">
        <v>91</v>
      </c>
      <c r="C797" s="2183" t="s">
        <v>123</v>
      </c>
      <c r="D797" s="2037" t="s">
        <v>252</v>
      </c>
      <c r="E797" s="2038">
        <v>44262</v>
      </c>
      <c r="F797" s="2039" t="s">
        <v>5680</v>
      </c>
      <c r="G797" s="2039">
        <v>10</v>
      </c>
      <c r="H797" s="2047" t="s">
        <v>5681</v>
      </c>
      <c r="I797" s="1409"/>
      <c r="J797" s="93"/>
    </row>
    <row r="798" spans="1:22">
      <c r="A798" s="1497">
        <v>2021</v>
      </c>
      <c r="B798" s="1457" t="s">
        <v>91</v>
      </c>
      <c r="C798" s="2183" t="s">
        <v>123</v>
      </c>
      <c r="D798" s="2037" t="s">
        <v>5486</v>
      </c>
      <c r="E798" s="2038">
        <v>44332</v>
      </c>
      <c r="F798" s="2040" t="s">
        <v>5549</v>
      </c>
      <c r="G798" s="2039">
        <v>15</v>
      </c>
      <c r="H798" s="2047" t="s">
        <v>5550</v>
      </c>
      <c r="I798" s="1409"/>
      <c r="J798" s="93"/>
    </row>
    <row r="799" spans="1:22">
      <c r="A799" s="1497">
        <v>2021</v>
      </c>
      <c r="B799" s="1457" t="s">
        <v>91</v>
      </c>
      <c r="C799" s="2183" t="s">
        <v>123</v>
      </c>
      <c r="D799" s="2037" t="s">
        <v>5486</v>
      </c>
      <c r="E799" s="2038">
        <v>44332</v>
      </c>
      <c r="F799" s="2040" t="s">
        <v>5551</v>
      </c>
      <c r="G799" s="2039">
        <v>15</v>
      </c>
      <c r="H799" s="2047" t="s">
        <v>5552</v>
      </c>
      <c r="I799" s="1409"/>
      <c r="J799" s="93"/>
    </row>
    <row r="800" spans="1:22">
      <c r="A800" s="1497">
        <v>2021</v>
      </c>
      <c r="B800" s="1457" t="s">
        <v>91</v>
      </c>
      <c r="C800" s="2183" t="s">
        <v>123</v>
      </c>
      <c r="D800" s="2037" t="s">
        <v>5486</v>
      </c>
      <c r="E800" s="2038">
        <v>44332</v>
      </c>
      <c r="F800" s="2040" t="s">
        <v>5553</v>
      </c>
      <c r="G800" s="2039">
        <v>10</v>
      </c>
      <c r="H800" s="2047" t="s">
        <v>5554</v>
      </c>
      <c r="I800" s="1409"/>
      <c r="J800" s="93"/>
    </row>
    <row r="801" spans="1:10">
      <c r="A801" s="1497">
        <v>2021</v>
      </c>
      <c r="B801" s="1457" t="s">
        <v>91</v>
      </c>
      <c r="C801" s="2183" t="s">
        <v>123</v>
      </c>
      <c r="D801" s="2037" t="s">
        <v>5486</v>
      </c>
      <c r="E801" s="2038">
        <v>44332</v>
      </c>
      <c r="F801" s="2040" t="s">
        <v>5555</v>
      </c>
      <c r="G801" s="2039">
        <v>7</v>
      </c>
      <c r="H801" s="2047" t="s">
        <v>5556</v>
      </c>
      <c r="I801" s="1409"/>
      <c r="J801" s="93"/>
    </row>
    <row r="802" spans="1:10">
      <c r="A802" s="1497">
        <v>2021</v>
      </c>
      <c r="B802" s="1457" t="s">
        <v>91</v>
      </c>
      <c r="C802" s="2183" t="s">
        <v>123</v>
      </c>
      <c r="D802" s="2037" t="s">
        <v>5486</v>
      </c>
      <c r="E802" s="2038">
        <v>44332</v>
      </c>
      <c r="F802" s="2040" t="s">
        <v>5557</v>
      </c>
      <c r="G802" s="2039">
        <v>15</v>
      </c>
      <c r="H802" s="2047" t="s">
        <v>5688</v>
      </c>
      <c r="I802" s="1409"/>
      <c r="J802" s="93"/>
    </row>
    <row r="803" spans="1:10">
      <c r="A803" s="1497">
        <v>2021</v>
      </c>
      <c r="B803" s="1457" t="s">
        <v>91</v>
      </c>
      <c r="C803" s="2183" t="s">
        <v>123</v>
      </c>
      <c r="D803" s="2037" t="s">
        <v>5486</v>
      </c>
      <c r="E803" s="2038">
        <v>44332</v>
      </c>
      <c r="F803" s="2040" t="s">
        <v>5719</v>
      </c>
      <c r="G803" s="2039">
        <v>3</v>
      </c>
      <c r="H803" s="2047" t="s">
        <v>5687</v>
      </c>
      <c r="I803" s="1409"/>
      <c r="J803" s="93"/>
    </row>
    <row r="804" spans="1:10">
      <c r="A804" s="1497">
        <v>2021</v>
      </c>
      <c r="B804" s="1457" t="s">
        <v>91</v>
      </c>
      <c r="C804" s="2183" t="s">
        <v>123</v>
      </c>
      <c r="D804" s="2037" t="s">
        <v>5486</v>
      </c>
      <c r="E804" s="2038">
        <v>44332</v>
      </c>
      <c r="F804" s="2040" t="s">
        <v>5558</v>
      </c>
      <c r="G804" s="2039">
        <v>15</v>
      </c>
      <c r="H804" s="2047" t="s">
        <v>5559</v>
      </c>
      <c r="I804" s="1409"/>
      <c r="J804" s="93"/>
    </row>
    <row r="805" spans="1:10">
      <c r="A805" s="1497">
        <v>2021</v>
      </c>
      <c r="B805" s="1457" t="s">
        <v>91</v>
      </c>
      <c r="C805" s="2183" t="s">
        <v>123</v>
      </c>
      <c r="D805" s="2037" t="s">
        <v>5486</v>
      </c>
      <c r="E805" s="2038">
        <v>44332</v>
      </c>
      <c r="F805" s="2040" t="s">
        <v>5560</v>
      </c>
      <c r="G805" s="2039">
        <v>15</v>
      </c>
      <c r="H805" s="2047" t="s">
        <v>5561</v>
      </c>
      <c r="I805" s="1409"/>
      <c r="J805" s="93"/>
    </row>
    <row r="806" spans="1:10">
      <c r="A806" s="1497">
        <v>2021</v>
      </c>
      <c r="B806" s="1457" t="s">
        <v>91</v>
      </c>
      <c r="C806" s="2183" t="s">
        <v>123</v>
      </c>
      <c r="D806" s="2037" t="s">
        <v>5486</v>
      </c>
      <c r="E806" s="2038">
        <v>44332</v>
      </c>
      <c r="F806" s="2040" t="s">
        <v>5562</v>
      </c>
      <c r="G806" s="2039">
        <v>15</v>
      </c>
      <c r="H806" s="2047" t="s">
        <v>5563</v>
      </c>
      <c r="I806" s="1409"/>
      <c r="J806" s="93"/>
    </row>
    <row r="807" spans="1:10">
      <c r="A807" s="1497">
        <v>2021</v>
      </c>
      <c r="B807" s="1457" t="s">
        <v>91</v>
      </c>
      <c r="C807" s="2183" t="s">
        <v>123</v>
      </c>
      <c r="D807" s="2037" t="s">
        <v>5486</v>
      </c>
      <c r="E807" s="2038">
        <v>44332</v>
      </c>
      <c r="F807" s="2040" t="s">
        <v>5720</v>
      </c>
      <c r="G807" s="2039">
        <v>3</v>
      </c>
      <c r="H807" s="2047" t="s">
        <v>5710</v>
      </c>
      <c r="I807" s="1409"/>
      <c r="J807" s="93"/>
    </row>
    <row r="808" spans="1:10">
      <c r="A808" s="1497">
        <v>2021</v>
      </c>
      <c r="B808" s="1457" t="s">
        <v>91</v>
      </c>
      <c r="C808" s="2255" t="s">
        <v>123</v>
      </c>
      <c r="D808" s="2256" t="s">
        <v>5486</v>
      </c>
      <c r="E808" s="2257">
        <v>44332</v>
      </c>
      <c r="F808" s="2258" t="s">
        <v>5564</v>
      </c>
      <c r="G808" s="2259">
        <v>7</v>
      </c>
      <c r="H808" s="2260" t="s">
        <v>5565</v>
      </c>
      <c r="I808" s="1409"/>
      <c r="J808" s="93"/>
    </row>
    <row r="809" spans="1:10">
      <c r="A809" s="1497">
        <v>2021</v>
      </c>
      <c r="B809" s="1457"/>
      <c r="C809" s="1498"/>
      <c r="D809" s="1457"/>
      <c r="E809" s="1684"/>
      <c r="F809" s="1458"/>
      <c r="G809" s="1458">
        <f>SUM(G794:G808)</f>
        <v>150</v>
      </c>
      <c r="H809" s="1499"/>
      <c r="I809" s="1409"/>
      <c r="J809" s="93"/>
    </row>
    <row r="810" spans="1:10">
      <c r="A810" s="1833">
        <v>2022</v>
      </c>
      <c r="B810" s="1827" t="s">
        <v>91</v>
      </c>
      <c r="C810" s="1877" t="s">
        <v>123</v>
      </c>
      <c r="D810" s="1827" t="s">
        <v>252</v>
      </c>
      <c r="E810" s="1829">
        <v>44626</v>
      </c>
      <c r="F810" s="1831" t="s">
        <v>5918</v>
      </c>
      <c r="G810" s="1831">
        <v>10</v>
      </c>
      <c r="H810" s="1832" t="s">
        <v>5826</v>
      </c>
      <c r="I810" s="1409"/>
      <c r="J810" s="93"/>
    </row>
    <row r="811" spans="1:10">
      <c r="A811" s="1833">
        <v>2022</v>
      </c>
      <c r="B811" s="1827" t="s">
        <v>91</v>
      </c>
      <c r="C811" s="1877" t="s">
        <v>123</v>
      </c>
      <c r="D811" s="1827" t="s">
        <v>252</v>
      </c>
      <c r="E811" s="1829">
        <v>44626</v>
      </c>
      <c r="F811" s="1831" t="s">
        <v>5924</v>
      </c>
      <c r="G811" s="1831">
        <v>7</v>
      </c>
      <c r="H811" s="1832" t="s">
        <v>5833</v>
      </c>
      <c r="I811" s="1857"/>
      <c r="J811" s="93"/>
    </row>
    <row r="812" spans="1:10">
      <c r="A812" s="1833">
        <v>2022</v>
      </c>
      <c r="B812" s="1827" t="s">
        <v>91</v>
      </c>
      <c r="C812" s="1877" t="s">
        <v>123</v>
      </c>
      <c r="D812" s="1827" t="s">
        <v>252</v>
      </c>
      <c r="E812" s="1829">
        <v>44626</v>
      </c>
      <c r="F812" s="1831" t="s">
        <v>5968</v>
      </c>
      <c r="G812" s="1831">
        <v>7</v>
      </c>
      <c r="H812" s="1832" t="s">
        <v>5878</v>
      </c>
      <c r="I812" s="1857"/>
      <c r="J812" s="93"/>
    </row>
    <row r="813" spans="1:10">
      <c r="A813" s="1833">
        <v>2022</v>
      </c>
      <c r="B813" s="1827" t="s">
        <v>91</v>
      </c>
      <c r="C813" s="1877" t="s">
        <v>123</v>
      </c>
      <c r="D813" s="1827" t="s">
        <v>252</v>
      </c>
      <c r="E813" s="1829">
        <v>44626</v>
      </c>
      <c r="F813" s="1831" t="s">
        <v>5973</v>
      </c>
      <c r="G813" s="1831">
        <v>10</v>
      </c>
      <c r="H813" s="1832" t="s">
        <v>5882</v>
      </c>
      <c r="I813" s="1857"/>
      <c r="J813" s="93"/>
    </row>
    <row r="814" spans="1:10">
      <c r="A814" s="1833">
        <v>2022</v>
      </c>
      <c r="B814" s="1827" t="s">
        <v>91</v>
      </c>
      <c r="C814" s="1877" t="s">
        <v>123</v>
      </c>
      <c r="D814" s="1827" t="s">
        <v>252</v>
      </c>
      <c r="E814" s="1829">
        <v>44626</v>
      </c>
      <c r="F814" s="1831" t="s">
        <v>5997</v>
      </c>
      <c r="G814" s="1831">
        <v>10</v>
      </c>
      <c r="H814" s="1832" t="s">
        <v>5910</v>
      </c>
      <c r="I814" s="1857"/>
      <c r="J814" s="93"/>
    </row>
    <row r="815" spans="1:10">
      <c r="A815" s="1833">
        <v>2022</v>
      </c>
      <c r="B815" s="1827" t="s">
        <v>91</v>
      </c>
      <c r="C815" s="1877" t="s">
        <v>123</v>
      </c>
      <c r="D815" s="1827" t="s">
        <v>5683</v>
      </c>
      <c r="E815" s="1829">
        <v>44703</v>
      </c>
      <c r="F815" s="1831" t="s">
        <v>6207</v>
      </c>
      <c r="G815" s="1831">
        <v>7</v>
      </c>
      <c r="H815" s="1832" t="s">
        <v>6031</v>
      </c>
      <c r="I815" s="1857"/>
      <c r="J815" s="93"/>
    </row>
    <row r="816" spans="1:10">
      <c r="A816" s="1833">
        <v>2022</v>
      </c>
      <c r="B816" s="1827" t="s">
        <v>91</v>
      </c>
      <c r="C816" s="1877" t="s">
        <v>123</v>
      </c>
      <c r="D816" s="1827" t="s">
        <v>5683</v>
      </c>
      <c r="E816" s="1829">
        <v>44703</v>
      </c>
      <c r="F816" s="1831" t="s">
        <v>6208</v>
      </c>
      <c r="G816" s="1831">
        <v>7</v>
      </c>
      <c r="H816" s="1832" t="s">
        <v>6037</v>
      </c>
      <c r="I816" s="1857"/>
      <c r="J816" s="93"/>
    </row>
    <row r="817" spans="1:10">
      <c r="A817" s="1833">
        <v>2022</v>
      </c>
      <c r="B817" s="1827" t="s">
        <v>91</v>
      </c>
      <c r="C817" s="1877" t="s">
        <v>123</v>
      </c>
      <c r="D817" s="1827" t="s">
        <v>5683</v>
      </c>
      <c r="E817" s="1829">
        <v>44703</v>
      </c>
      <c r="F817" s="1831" t="s">
        <v>6133</v>
      </c>
      <c r="G817" s="1831">
        <v>10</v>
      </c>
      <c r="H817" s="1832" t="s">
        <v>6073</v>
      </c>
      <c r="I817" s="1857"/>
      <c r="J817" s="93"/>
    </row>
    <row r="818" spans="1:10">
      <c r="A818" s="1833">
        <v>2022</v>
      </c>
      <c r="B818" s="1827" t="s">
        <v>91</v>
      </c>
      <c r="C818" s="1877" t="s">
        <v>123</v>
      </c>
      <c r="D818" s="1827" t="s">
        <v>5683</v>
      </c>
      <c r="E818" s="1829">
        <v>44703</v>
      </c>
      <c r="F818" s="1831" t="s">
        <v>6134</v>
      </c>
      <c r="G818" s="1831">
        <v>3</v>
      </c>
      <c r="H818" s="1832" t="s">
        <v>6074</v>
      </c>
      <c r="I818" s="1857"/>
      <c r="J818" s="93"/>
    </row>
    <row r="819" spans="1:10">
      <c r="A819" s="1833">
        <v>2022</v>
      </c>
      <c r="B819" s="1827" t="s">
        <v>91</v>
      </c>
      <c r="C819" s="1877" t="s">
        <v>123</v>
      </c>
      <c r="D819" s="1827" t="s">
        <v>5683</v>
      </c>
      <c r="E819" s="1829">
        <v>44703</v>
      </c>
      <c r="F819" s="1831" t="s">
        <v>6215</v>
      </c>
      <c r="G819" s="1831">
        <v>7</v>
      </c>
      <c r="H819" s="1832" t="s">
        <v>6082</v>
      </c>
      <c r="I819" s="1857"/>
      <c r="J819" s="93"/>
    </row>
    <row r="820" spans="1:10">
      <c r="A820" s="1833">
        <v>2022</v>
      </c>
      <c r="B820" s="1827" t="s">
        <v>91</v>
      </c>
      <c r="C820" s="1877" t="s">
        <v>123</v>
      </c>
      <c r="D820" s="1827" t="s">
        <v>5683</v>
      </c>
      <c r="E820" s="1829">
        <v>44703</v>
      </c>
      <c r="F820" s="1831" t="s">
        <v>6135</v>
      </c>
      <c r="G820" s="1831">
        <v>10</v>
      </c>
      <c r="H820" s="1832" t="s">
        <v>6085</v>
      </c>
      <c r="I820" s="1857"/>
      <c r="J820" s="93"/>
    </row>
    <row r="821" spans="1:10">
      <c r="A821" s="1833">
        <v>2022</v>
      </c>
      <c r="B821" s="1827" t="s">
        <v>91</v>
      </c>
      <c r="C821" s="1877" t="s">
        <v>123</v>
      </c>
      <c r="D821" s="1827" t="s">
        <v>5683</v>
      </c>
      <c r="E821" s="1829">
        <v>44703</v>
      </c>
      <c r="F821" s="1831" t="s">
        <v>6136</v>
      </c>
      <c r="G821" s="1831">
        <v>7</v>
      </c>
      <c r="H821" s="1832" t="s">
        <v>6086</v>
      </c>
      <c r="I821" s="1857"/>
      <c r="J821" s="93"/>
    </row>
    <row r="822" spans="1:10">
      <c r="A822" s="1833">
        <v>2022</v>
      </c>
      <c r="B822" s="1827" t="s">
        <v>91</v>
      </c>
      <c r="C822" s="1877" t="s">
        <v>123</v>
      </c>
      <c r="D822" s="1827" t="s">
        <v>6173</v>
      </c>
      <c r="E822" s="1829">
        <v>44710</v>
      </c>
      <c r="F822" s="1831" t="s">
        <v>6133</v>
      </c>
      <c r="G822" s="1831">
        <v>15</v>
      </c>
      <c r="H822" s="1832" t="s">
        <v>6193</v>
      </c>
      <c r="I822" s="1857"/>
      <c r="J822" s="93"/>
    </row>
    <row r="823" spans="1:10">
      <c r="A823" s="1833">
        <v>2022</v>
      </c>
      <c r="B823" s="1827" t="s">
        <v>91</v>
      </c>
      <c r="C823" s="1877" t="s">
        <v>123</v>
      </c>
      <c r="D823" s="1827" t="s">
        <v>6173</v>
      </c>
      <c r="E823" s="1829">
        <v>44710</v>
      </c>
      <c r="F823" s="1831" t="s">
        <v>6135</v>
      </c>
      <c r="G823" s="1831">
        <v>15</v>
      </c>
      <c r="H823" s="1832" t="s">
        <v>6199</v>
      </c>
      <c r="I823" s="1857"/>
      <c r="J823" s="93"/>
    </row>
    <row r="824" spans="1:10">
      <c r="A824" s="1833">
        <v>2022</v>
      </c>
      <c r="B824" s="1827" t="s">
        <v>91</v>
      </c>
      <c r="C824" s="1877" t="s">
        <v>123</v>
      </c>
      <c r="D824" s="1827" t="s">
        <v>277</v>
      </c>
      <c r="E824" s="1829">
        <v>44815</v>
      </c>
      <c r="F824" s="1831" t="s">
        <v>6269</v>
      </c>
      <c r="G824" s="1831">
        <v>10</v>
      </c>
      <c r="H824" s="1832" t="s">
        <v>667</v>
      </c>
      <c r="I824" s="1857"/>
      <c r="J824" s="93"/>
    </row>
    <row r="825" spans="1:10">
      <c r="A825" s="1833">
        <v>2022</v>
      </c>
      <c r="B825" s="1827" t="s">
        <v>91</v>
      </c>
      <c r="C825" s="1877" t="s">
        <v>123</v>
      </c>
      <c r="D825" s="1827" t="s">
        <v>277</v>
      </c>
      <c r="E825" s="1829">
        <v>44815</v>
      </c>
      <c r="F825" s="1831" t="s">
        <v>6270</v>
      </c>
      <c r="G825" s="1831">
        <v>10</v>
      </c>
      <c r="H825" s="1832" t="s">
        <v>825</v>
      </c>
      <c r="I825" s="1857"/>
      <c r="J825" s="93"/>
    </row>
    <row r="826" spans="1:10">
      <c r="A826" s="1833">
        <v>2022</v>
      </c>
      <c r="B826" s="1827" t="s">
        <v>91</v>
      </c>
      <c r="C826" s="1877" t="s">
        <v>123</v>
      </c>
      <c r="D826" s="1827" t="s">
        <v>277</v>
      </c>
      <c r="E826" s="1829">
        <v>44815</v>
      </c>
      <c r="F826" s="1831" t="s">
        <v>6271</v>
      </c>
      <c r="G826" s="1831">
        <v>3</v>
      </c>
      <c r="H826" s="1832" t="s">
        <v>1010</v>
      </c>
      <c r="I826" s="1857"/>
      <c r="J826" s="93"/>
    </row>
    <row r="827" spans="1:10">
      <c r="A827" s="1833">
        <v>2022</v>
      </c>
      <c r="B827" s="1827" t="s">
        <v>91</v>
      </c>
      <c r="C827" s="1877" t="s">
        <v>123</v>
      </c>
      <c r="D827" s="1827" t="s">
        <v>277</v>
      </c>
      <c r="E827" s="1829">
        <v>44815</v>
      </c>
      <c r="F827" s="1831" t="s">
        <v>6272</v>
      </c>
      <c r="G827" s="1831">
        <v>3</v>
      </c>
      <c r="H827" s="1832" t="s">
        <v>6256</v>
      </c>
      <c r="I827" s="1857"/>
      <c r="J827" s="93"/>
    </row>
    <row r="828" spans="1:10">
      <c r="A828" s="1833">
        <v>2022</v>
      </c>
      <c r="B828" s="1827" t="s">
        <v>91</v>
      </c>
      <c r="C828" s="1877" t="s">
        <v>123</v>
      </c>
      <c r="D828" s="1827" t="s">
        <v>277</v>
      </c>
      <c r="E828" s="1829">
        <v>44815</v>
      </c>
      <c r="F828" s="1831" t="s">
        <v>6273</v>
      </c>
      <c r="G828" s="1831">
        <v>10</v>
      </c>
      <c r="H828" s="1832" t="s">
        <v>1343</v>
      </c>
      <c r="I828" s="1857"/>
      <c r="J828" s="93"/>
    </row>
    <row r="829" spans="1:10">
      <c r="A829" s="1833">
        <v>2022</v>
      </c>
      <c r="B829" s="1827" t="s">
        <v>91</v>
      </c>
      <c r="C829" s="1877" t="s">
        <v>123</v>
      </c>
      <c r="D829" s="1827" t="s">
        <v>277</v>
      </c>
      <c r="E829" s="1829">
        <v>44815</v>
      </c>
      <c r="F829" s="1831" t="s">
        <v>6274</v>
      </c>
      <c r="G829" s="1831">
        <v>7</v>
      </c>
      <c r="H829" s="1832" t="s">
        <v>993</v>
      </c>
      <c r="I829" s="1857"/>
      <c r="J829" s="93"/>
    </row>
    <row r="830" spans="1:10">
      <c r="A830" s="1833">
        <v>2022</v>
      </c>
      <c r="B830" s="1827" t="s">
        <v>91</v>
      </c>
      <c r="C830" s="1877" t="s">
        <v>123</v>
      </c>
      <c r="D830" s="1827" t="s">
        <v>277</v>
      </c>
      <c r="E830" s="1829">
        <v>44815</v>
      </c>
      <c r="F830" s="1831" t="s">
        <v>6275</v>
      </c>
      <c r="G830" s="1831">
        <v>10</v>
      </c>
      <c r="H830" s="1832" t="s">
        <v>753</v>
      </c>
      <c r="I830" s="1857"/>
      <c r="J830" s="93"/>
    </row>
    <row r="831" spans="1:10">
      <c r="A831" s="1833">
        <v>2022</v>
      </c>
      <c r="B831" s="1827" t="s">
        <v>91</v>
      </c>
      <c r="C831" s="1877" t="s">
        <v>123</v>
      </c>
      <c r="D831" s="1827" t="s">
        <v>277</v>
      </c>
      <c r="E831" s="1829">
        <v>44815</v>
      </c>
      <c r="F831" s="1831" t="s">
        <v>6276</v>
      </c>
      <c r="G831" s="1831">
        <v>3</v>
      </c>
      <c r="H831" s="1832" t="s">
        <v>339</v>
      </c>
      <c r="I831" s="1857"/>
      <c r="J831" s="93"/>
    </row>
    <row r="832" spans="1:10">
      <c r="A832" s="1833">
        <v>2022</v>
      </c>
      <c r="B832" s="1827" t="s">
        <v>91</v>
      </c>
      <c r="C832" s="1877" t="s">
        <v>123</v>
      </c>
      <c r="D832" s="1827" t="s">
        <v>277</v>
      </c>
      <c r="E832" s="1829">
        <v>44815</v>
      </c>
      <c r="F832" s="1831" t="s">
        <v>6277</v>
      </c>
      <c r="G832" s="1831">
        <v>3</v>
      </c>
      <c r="H832" s="1832" t="s">
        <v>852</v>
      </c>
      <c r="I832" s="1857"/>
      <c r="J832" s="93"/>
    </row>
    <row r="833" spans="1:10">
      <c r="A833" s="1833">
        <v>2022</v>
      </c>
      <c r="B833" s="1827" t="s">
        <v>91</v>
      </c>
      <c r="C833" s="1877" t="s">
        <v>123</v>
      </c>
      <c r="D833" s="1827" t="s">
        <v>277</v>
      </c>
      <c r="E833" s="1829">
        <v>44815</v>
      </c>
      <c r="F833" s="1831" t="s">
        <v>6278</v>
      </c>
      <c r="G833" s="1831">
        <v>7</v>
      </c>
      <c r="H833" s="1832" t="s">
        <v>948</v>
      </c>
      <c r="I833" s="1857"/>
      <c r="J833" s="93"/>
    </row>
    <row r="834" spans="1:10">
      <c r="A834" s="1833">
        <v>2022</v>
      </c>
      <c r="B834" s="1827" t="s">
        <v>91</v>
      </c>
      <c r="C834" s="1877" t="s">
        <v>123</v>
      </c>
      <c r="D834" s="1827" t="s">
        <v>277</v>
      </c>
      <c r="E834" s="1829">
        <v>44815</v>
      </c>
      <c r="F834" s="1831" t="s">
        <v>6279</v>
      </c>
      <c r="G834" s="1831">
        <v>3</v>
      </c>
      <c r="H834" s="1832" t="s">
        <v>1166</v>
      </c>
      <c r="I834" s="1857"/>
      <c r="J834" s="93"/>
    </row>
    <row r="835" spans="1:10">
      <c r="A835" s="1833">
        <v>2022</v>
      </c>
      <c r="B835" s="1827" t="s">
        <v>91</v>
      </c>
      <c r="C835" s="1877" t="s">
        <v>123</v>
      </c>
      <c r="D835" s="1827" t="s">
        <v>277</v>
      </c>
      <c r="E835" s="1829">
        <v>44815</v>
      </c>
      <c r="F835" s="1831" t="s">
        <v>6280</v>
      </c>
      <c r="G835" s="1831">
        <v>10</v>
      </c>
      <c r="H835" s="1832" t="s">
        <v>1278</v>
      </c>
      <c r="I835" s="1857"/>
      <c r="J835" s="93"/>
    </row>
    <row r="836" spans="1:10">
      <c r="A836" s="1833">
        <v>2022</v>
      </c>
      <c r="B836" s="1827" t="s">
        <v>91</v>
      </c>
      <c r="C836" s="1877" t="s">
        <v>123</v>
      </c>
      <c r="D836" s="1827" t="s">
        <v>277</v>
      </c>
      <c r="E836" s="1829">
        <v>44815</v>
      </c>
      <c r="F836" s="1831" t="s">
        <v>6281</v>
      </c>
      <c r="G836" s="1831">
        <v>7</v>
      </c>
      <c r="H836" s="1832" t="s">
        <v>622</v>
      </c>
      <c r="I836" s="1857"/>
      <c r="J836" s="93"/>
    </row>
    <row r="837" spans="1:10">
      <c r="A837" s="1833">
        <v>2022</v>
      </c>
      <c r="B837" s="1827" t="s">
        <v>91</v>
      </c>
      <c r="C837" s="1877" t="s">
        <v>123</v>
      </c>
      <c r="D837" s="1827" t="s">
        <v>277</v>
      </c>
      <c r="E837" s="1829">
        <v>44815</v>
      </c>
      <c r="F837" s="1831" t="s">
        <v>6282</v>
      </c>
      <c r="G837" s="1831">
        <v>3</v>
      </c>
      <c r="H837" s="1832" t="s">
        <v>620</v>
      </c>
      <c r="I837" s="1857"/>
      <c r="J837" s="93"/>
    </row>
    <row r="838" spans="1:10">
      <c r="A838" s="1833">
        <v>2022</v>
      </c>
      <c r="B838" s="1827"/>
      <c r="C838" s="1877"/>
      <c r="D838" s="1827"/>
      <c r="E838" s="1829"/>
      <c r="F838" s="1831"/>
      <c r="G838" s="1831">
        <v>214</v>
      </c>
      <c r="H838" s="1832"/>
      <c r="I838" s="1857"/>
      <c r="J838" s="93"/>
    </row>
    <row r="839" spans="1:10">
      <c r="A839" s="2181" t="s">
        <v>46</v>
      </c>
      <c r="B839" s="2175"/>
      <c r="C839" s="2182" t="s">
        <v>763</v>
      </c>
      <c r="D839" s="2175"/>
      <c r="E839" s="2177"/>
      <c r="F839" s="2179"/>
      <c r="G839" s="2179">
        <v>531</v>
      </c>
      <c r="H839" s="2180"/>
      <c r="I839" s="1409"/>
      <c r="J839" s="93"/>
    </row>
    <row r="840" spans="1:10">
      <c r="A840" s="178"/>
      <c r="B840" s="154"/>
      <c r="C840" s="155"/>
      <c r="D840" s="154"/>
      <c r="E840" s="1677"/>
      <c r="F840" s="153"/>
      <c r="G840" s="153"/>
      <c r="H840" s="157"/>
      <c r="I840" s="1409"/>
      <c r="J840" s="93"/>
    </row>
    <row r="841" spans="1:10">
      <c r="A841" s="1866">
        <v>2020</v>
      </c>
      <c r="B841" s="1860" t="s">
        <v>129</v>
      </c>
      <c r="C841" s="1861" t="s">
        <v>5780</v>
      </c>
      <c r="D841" s="1885"/>
      <c r="E841" s="1886"/>
      <c r="F841" s="1887"/>
      <c r="G841" s="1859">
        <v>0</v>
      </c>
      <c r="H841" s="157"/>
      <c r="I841" s="1409"/>
      <c r="J841" s="93"/>
    </row>
    <row r="842" spans="1:10">
      <c r="A842" s="1866">
        <v>2020</v>
      </c>
      <c r="B842" s="1860"/>
      <c r="C842" s="1888"/>
      <c r="D842" s="1885"/>
      <c r="E842" s="1886"/>
      <c r="F842" s="1887"/>
      <c r="G842" s="1859">
        <v>0</v>
      </c>
      <c r="H842" s="157"/>
      <c r="I842" s="1409"/>
      <c r="J842" s="93"/>
    </row>
    <row r="843" spans="1:10">
      <c r="A843" s="2174" t="s">
        <v>46</v>
      </c>
      <c r="B843" s="2267"/>
      <c r="C843" s="2175" t="s">
        <v>5798</v>
      </c>
      <c r="D843" s="2327"/>
      <c r="E843" s="2269"/>
      <c r="F843" s="2270"/>
      <c r="G843" s="2179">
        <v>0</v>
      </c>
      <c r="H843" s="2271"/>
      <c r="I843" s="1409"/>
      <c r="J843" s="93"/>
    </row>
    <row r="844" spans="1:10">
      <c r="A844" s="104"/>
      <c r="D844" s="72"/>
      <c r="E844" s="1673"/>
      <c r="F844" s="87"/>
      <c r="G844" s="133"/>
      <c r="I844" s="1409"/>
      <c r="J844" s="93"/>
    </row>
    <row r="845" spans="1:10">
      <c r="A845" s="137">
        <v>2019</v>
      </c>
      <c r="B845" s="138" t="s">
        <v>129</v>
      </c>
      <c r="C845" s="138" t="s">
        <v>5825</v>
      </c>
      <c r="D845" s="138" t="s">
        <v>5819</v>
      </c>
      <c r="E845" s="1674">
        <v>43779</v>
      </c>
      <c r="F845" s="1656" t="s">
        <v>764</v>
      </c>
      <c r="G845" s="141">
        <v>0</v>
      </c>
      <c r="H845" s="1561" t="s">
        <v>304</v>
      </c>
      <c r="I845" s="1409" t="s">
        <v>234</v>
      </c>
    </row>
    <row r="846" spans="1:10">
      <c r="A846" s="137">
        <v>2019</v>
      </c>
      <c r="B846" s="138" t="s">
        <v>129</v>
      </c>
      <c r="C846" s="138" t="s">
        <v>5825</v>
      </c>
      <c r="D846" s="138" t="s">
        <v>6242</v>
      </c>
      <c r="E846" s="1674">
        <v>43784</v>
      </c>
      <c r="F846" s="1656" t="s">
        <v>766</v>
      </c>
      <c r="G846" s="141">
        <v>5</v>
      </c>
      <c r="H846" s="1561" t="s">
        <v>236</v>
      </c>
      <c r="I846" s="1409"/>
    </row>
    <row r="847" spans="1:10">
      <c r="A847" s="137">
        <v>2019</v>
      </c>
      <c r="B847" s="138" t="s">
        <v>129</v>
      </c>
      <c r="C847" s="138" t="s">
        <v>5825</v>
      </c>
      <c r="D847" s="138" t="s">
        <v>6242</v>
      </c>
      <c r="E847" s="1674">
        <v>43784</v>
      </c>
      <c r="F847" s="1656" t="s">
        <v>766</v>
      </c>
      <c r="G847" s="141">
        <v>5</v>
      </c>
      <c r="H847" s="1561" t="s">
        <v>6241</v>
      </c>
      <c r="I847" s="1409"/>
    </row>
    <row r="848" spans="1:10">
      <c r="A848" s="147">
        <v>2019</v>
      </c>
      <c r="C848" s="148"/>
      <c r="E848" s="1673"/>
      <c r="F848" s="133"/>
      <c r="G848" s="133">
        <f>SUM(G845:G847)</f>
        <v>10</v>
      </c>
      <c r="I848" s="1409"/>
      <c r="J848" s="93"/>
    </row>
    <row r="849" spans="1:20">
      <c r="A849" s="1866">
        <v>2020</v>
      </c>
      <c r="B849" s="1860" t="s">
        <v>129</v>
      </c>
      <c r="C849" s="1861" t="s">
        <v>5825</v>
      </c>
      <c r="D849" s="1860" t="s">
        <v>5446</v>
      </c>
      <c r="E849" s="1862">
        <v>43897</v>
      </c>
      <c r="F849" s="1859" t="s">
        <v>768</v>
      </c>
      <c r="G849" s="1859">
        <v>5</v>
      </c>
      <c r="H849" s="1870" t="s">
        <v>769</v>
      </c>
      <c r="I849" s="1409"/>
      <c r="J849" s="93"/>
    </row>
    <row r="850" spans="1:20">
      <c r="A850" s="1866">
        <v>2020</v>
      </c>
      <c r="B850" s="1860" t="s">
        <v>129</v>
      </c>
      <c r="C850" s="1861" t="s">
        <v>5825</v>
      </c>
      <c r="D850" s="1860" t="s">
        <v>5446</v>
      </c>
      <c r="E850" s="1862">
        <v>43897</v>
      </c>
      <c r="F850" s="1859" t="s">
        <v>768</v>
      </c>
      <c r="G850" s="1859">
        <v>5</v>
      </c>
      <c r="H850" s="1870" t="s">
        <v>305</v>
      </c>
      <c r="I850" s="1409"/>
      <c r="J850" s="93"/>
    </row>
    <row r="851" spans="1:20">
      <c r="A851" s="1866">
        <v>2020</v>
      </c>
      <c r="B851" s="1860" t="s">
        <v>129</v>
      </c>
      <c r="C851" s="1861" t="s">
        <v>5825</v>
      </c>
      <c r="D851" s="1860" t="s">
        <v>5446</v>
      </c>
      <c r="E851" s="1862">
        <v>43897</v>
      </c>
      <c r="F851" s="1859" t="s">
        <v>764</v>
      </c>
      <c r="G851" s="1859">
        <v>0</v>
      </c>
      <c r="H851" s="1870" t="s">
        <v>304</v>
      </c>
      <c r="I851" s="1409" t="s">
        <v>234</v>
      </c>
      <c r="J851" s="93"/>
    </row>
    <row r="852" spans="1:20">
      <c r="A852" s="1866">
        <v>2020</v>
      </c>
      <c r="B852" s="1860" t="s">
        <v>129</v>
      </c>
      <c r="C852" s="1861" t="s">
        <v>5825</v>
      </c>
      <c r="D852" s="1860" t="s">
        <v>1332</v>
      </c>
      <c r="E852" s="1862">
        <v>43904</v>
      </c>
      <c r="F852" s="1859" t="s">
        <v>768</v>
      </c>
      <c r="G852" s="1859">
        <v>5</v>
      </c>
      <c r="H852" s="1870" t="s">
        <v>305</v>
      </c>
      <c r="I852" s="1409"/>
      <c r="J852" s="93"/>
    </row>
    <row r="853" spans="1:20">
      <c r="A853" s="1866">
        <v>2020</v>
      </c>
      <c r="B853" s="1860" t="s">
        <v>129</v>
      </c>
      <c r="C853" s="1861" t="s">
        <v>5825</v>
      </c>
      <c r="D853" s="1860" t="s">
        <v>1332</v>
      </c>
      <c r="E853" s="1862">
        <v>43904</v>
      </c>
      <c r="F853" s="1859" t="s">
        <v>773</v>
      </c>
      <c r="G853" s="1859">
        <v>0</v>
      </c>
      <c r="H853" s="1870" t="s">
        <v>304</v>
      </c>
      <c r="I853" s="1409" t="s">
        <v>234</v>
      </c>
      <c r="J853" s="93"/>
    </row>
    <row r="854" spans="1:20">
      <c r="A854" s="1866">
        <v>2020</v>
      </c>
      <c r="B854" s="1860"/>
      <c r="C854" s="1861"/>
      <c r="D854" s="1860"/>
      <c r="E854" s="1862"/>
      <c r="F854" s="1859"/>
      <c r="G854" s="1859">
        <f>SUM(G849:G853)</f>
        <v>15</v>
      </c>
      <c r="H854" s="1870"/>
      <c r="I854" s="1409"/>
      <c r="J854" s="93"/>
    </row>
    <row r="855" spans="1:20" s="188" customFormat="1">
      <c r="A855" s="1458">
        <v>2021</v>
      </c>
      <c r="B855" s="1457" t="s">
        <v>129</v>
      </c>
      <c r="C855" s="2232" t="s">
        <v>5825</v>
      </c>
      <c r="D855" s="2208" t="s">
        <v>5446</v>
      </c>
      <c r="E855" s="2209">
        <v>44268</v>
      </c>
      <c r="F855" s="2210" t="s">
        <v>5451</v>
      </c>
      <c r="G855" s="2210">
        <v>0</v>
      </c>
      <c r="H855" s="2211" t="s">
        <v>305</v>
      </c>
      <c r="I855" s="1409" t="s">
        <v>234</v>
      </c>
      <c r="J855" s="250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</row>
    <row r="856" spans="1:20" s="188" customFormat="1">
      <c r="A856" s="1458">
        <v>2021</v>
      </c>
      <c r="B856" s="1457" t="s">
        <v>129</v>
      </c>
      <c r="C856" s="2255" t="s">
        <v>5825</v>
      </c>
      <c r="D856" s="2256" t="s">
        <v>5446</v>
      </c>
      <c r="E856" s="2257">
        <v>44268</v>
      </c>
      <c r="F856" s="2259" t="s">
        <v>764</v>
      </c>
      <c r="G856" s="2259">
        <v>0</v>
      </c>
      <c r="H856" s="2260" t="s">
        <v>304</v>
      </c>
      <c r="I856" s="1409" t="s">
        <v>234</v>
      </c>
      <c r="J856" s="250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</row>
    <row r="857" spans="1:20">
      <c r="A857" s="1497">
        <v>2021</v>
      </c>
      <c r="B857" s="1362"/>
      <c r="C857" s="1403"/>
      <c r="D857" s="1362"/>
      <c r="E857" s="1681"/>
      <c r="F857" s="1363"/>
      <c r="G857" s="1458">
        <v>0</v>
      </c>
      <c r="H857" s="1405"/>
      <c r="I857" s="1409"/>
      <c r="J857" s="93"/>
    </row>
    <row r="858" spans="1:20">
      <c r="A858" s="1833">
        <v>2022</v>
      </c>
      <c r="B858" s="1827" t="s">
        <v>129</v>
      </c>
      <c r="C858" s="1877" t="s">
        <v>5825</v>
      </c>
      <c r="D858" s="1827" t="s">
        <v>5446</v>
      </c>
      <c r="E858" s="1829">
        <v>44744</v>
      </c>
      <c r="F858" s="1831" t="s">
        <v>6237</v>
      </c>
      <c r="G858" s="1831">
        <v>0</v>
      </c>
      <c r="H858" s="1832" t="s">
        <v>305</v>
      </c>
      <c r="I858" s="1857" t="s">
        <v>234</v>
      </c>
      <c r="J858" s="93"/>
    </row>
    <row r="859" spans="1:20">
      <c r="A859" s="1833">
        <v>2022</v>
      </c>
      <c r="B859" s="1827" t="s">
        <v>129</v>
      </c>
      <c r="C859" s="1877" t="s">
        <v>5825</v>
      </c>
      <c r="D859" s="1827" t="s">
        <v>5446</v>
      </c>
      <c r="E859" s="1829">
        <v>44744</v>
      </c>
      <c r="F859" s="1831" t="s">
        <v>6240</v>
      </c>
      <c r="G859" s="1831">
        <v>0</v>
      </c>
      <c r="H859" s="1832" t="s">
        <v>304</v>
      </c>
      <c r="I859" s="1857" t="s">
        <v>234</v>
      </c>
      <c r="J859" s="93"/>
    </row>
    <row r="860" spans="1:20">
      <c r="A860" s="1833">
        <v>2022</v>
      </c>
      <c r="B860" s="1827"/>
      <c r="C860" s="1877"/>
      <c r="D860" s="1827"/>
      <c r="E860" s="1829"/>
      <c r="F860" s="1831"/>
      <c r="G860" s="1831">
        <v>0</v>
      </c>
      <c r="H860" s="1832"/>
      <c r="I860" s="1857"/>
      <c r="J860" s="93"/>
    </row>
    <row r="861" spans="1:20">
      <c r="A861" s="2181" t="s">
        <v>46</v>
      </c>
      <c r="B861" s="2175"/>
      <c r="C861" s="2182" t="s">
        <v>774</v>
      </c>
      <c r="D861" s="2175"/>
      <c r="E861" s="2177"/>
      <c r="F861" s="2179"/>
      <c r="G861" s="2179">
        <f>G848+G854</f>
        <v>25</v>
      </c>
      <c r="H861" s="2180"/>
      <c r="I861" s="1857"/>
      <c r="J861" s="93"/>
    </row>
    <row r="862" spans="1:20">
      <c r="A862" s="278"/>
      <c r="B862" s="154"/>
      <c r="C862" s="154"/>
      <c r="D862" s="279"/>
      <c r="E862" s="1677"/>
      <c r="F862" s="280"/>
      <c r="G862" s="153"/>
      <c r="H862" s="157"/>
      <c r="I862" s="1857"/>
      <c r="J862" s="93"/>
    </row>
    <row r="863" spans="1:20" s="115" customFormat="1">
      <c r="A863" s="1840">
        <v>2018</v>
      </c>
      <c r="B863" s="1826" t="s">
        <v>129</v>
      </c>
      <c r="C863" s="1826" t="s">
        <v>146</v>
      </c>
      <c r="D863" s="1841" t="s">
        <v>270</v>
      </c>
      <c r="E863" s="1837">
        <v>43401</v>
      </c>
      <c r="F863" s="1842" t="s">
        <v>775</v>
      </c>
      <c r="G863" s="1838">
        <v>5</v>
      </c>
      <c r="H863" s="1839" t="s">
        <v>305</v>
      </c>
      <c r="I863" s="1925"/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0" s="115" customFormat="1">
      <c r="A864" s="1840">
        <v>2018</v>
      </c>
      <c r="B864" s="1826"/>
      <c r="C864" s="1826"/>
      <c r="D864" s="1841"/>
      <c r="E864" s="1837"/>
      <c r="F864" s="1842"/>
      <c r="G864" s="1838">
        <f>SUM(G863:G863)</f>
        <v>5</v>
      </c>
      <c r="H864" s="1839"/>
      <c r="I864" s="1925"/>
      <c r="J864" s="114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</row>
    <row r="865" spans="1:10">
      <c r="A865" s="2174" t="s">
        <v>46</v>
      </c>
      <c r="B865" s="2175"/>
      <c r="C865" s="2175" t="s">
        <v>776</v>
      </c>
      <c r="D865" s="2272"/>
      <c r="E865" s="2177"/>
      <c r="F865" s="2178"/>
      <c r="G865" s="2179">
        <f>SUM(G863)</f>
        <v>5</v>
      </c>
      <c r="H865" s="2180"/>
      <c r="I865" s="1409"/>
      <c r="J865" s="93"/>
    </row>
    <row r="866" spans="1:10">
      <c r="A866" s="104"/>
      <c r="D866" s="72"/>
      <c r="E866" s="1673"/>
      <c r="F866" s="87"/>
      <c r="G866" s="133"/>
      <c r="I866" s="1409"/>
      <c r="J866" s="93"/>
    </row>
    <row r="867" spans="1:10">
      <c r="A867" s="137">
        <v>2019</v>
      </c>
      <c r="B867" s="138" t="s">
        <v>91</v>
      </c>
      <c r="C867" s="143" t="s">
        <v>109</v>
      </c>
      <c r="D867" s="138" t="s">
        <v>227</v>
      </c>
      <c r="E867" s="1674">
        <v>43604</v>
      </c>
      <c r="F867" s="1656" t="s">
        <v>777</v>
      </c>
      <c r="G867" s="141">
        <v>3</v>
      </c>
      <c r="H867" s="1561" t="s">
        <v>778</v>
      </c>
      <c r="I867" s="1409"/>
    </row>
    <row r="868" spans="1:10">
      <c r="A868" s="147">
        <v>2019</v>
      </c>
      <c r="C868" s="148"/>
      <c r="E868" s="1673"/>
      <c r="F868" s="133"/>
      <c r="G868" s="133">
        <f>SUM(G867)</f>
        <v>3</v>
      </c>
      <c r="I868" s="1409"/>
      <c r="J868" s="93"/>
    </row>
    <row r="869" spans="1:10">
      <c r="A869" s="1866">
        <v>2020</v>
      </c>
      <c r="B869" s="1875" t="s">
        <v>91</v>
      </c>
      <c r="C869" s="2251" t="s">
        <v>109</v>
      </c>
      <c r="D869" s="2194" t="s">
        <v>252</v>
      </c>
      <c r="E869" s="2195">
        <v>43891</v>
      </c>
      <c r="F869" s="2196" t="s">
        <v>779</v>
      </c>
      <c r="G869" s="2252">
        <v>7</v>
      </c>
      <c r="H869" s="2198" t="s">
        <v>780</v>
      </c>
      <c r="I869" s="1409"/>
      <c r="J869" s="93"/>
    </row>
    <row r="870" spans="1:10">
      <c r="A870" s="1866">
        <v>2020</v>
      </c>
      <c r="B870" s="1875" t="s">
        <v>91</v>
      </c>
      <c r="C870" s="2253" t="s">
        <v>109</v>
      </c>
      <c r="D870" s="2064" t="s">
        <v>252</v>
      </c>
      <c r="E870" s="2065">
        <v>43891</v>
      </c>
      <c r="F870" s="2066" t="s">
        <v>781</v>
      </c>
      <c r="G870" s="2090">
        <v>7</v>
      </c>
      <c r="H870" s="2071" t="s">
        <v>782</v>
      </c>
      <c r="I870" s="1409"/>
      <c r="J870" s="93"/>
    </row>
    <row r="871" spans="1:10">
      <c r="A871" s="1866">
        <v>2020</v>
      </c>
      <c r="B871" s="1860"/>
      <c r="C871" s="2303"/>
      <c r="D871" s="2063"/>
      <c r="E871" s="2069"/>
      <c r="F871" s="2070"/>
      <c r="G871" s="2070">
        <f>SUM(G869:G870)</f>
        <v>14</v>
      </c>
      <c r="H871" s="2072"/>
      <c r="I871" s="1409"/>
      <c r="J871" s="93"/>
    </row>
    <row r="872" spans="1:10">
      <c r="A872" s="1497">
        <v>2021</v>
      </c>
      <c r="B872" s="1457" t="s">
        <v>91</v>
      </c>
      <c r="C872" s="2183" t="s">
        <v>109</v>
      </c>
      <c r="D872" s="2037" t="s">
        <v>252</v>
      </c>
      <c r="E872" s="2038">
        <v>44262</v>
      </c>
      <c r="F872" s="2039" t="s">
        <v>2973</v>
      </c>
      <c r="G872" s="2039">
        <v>10</v>
      </c>
      <c r="H872" s="2047" t="s">
        <v>845</v>
      </c>
      <c r="I872" s="1409"/>
      <c r="J872" s="93"/>
    </row>
    <row r="873" spans="1:10">
      <c r="A873" s="1497">
        <v>2021</v>
      </c>
      <c r="B873" s="1457" t="s">
        <v>91</v>
      </c>
      <c r="C873" s="2183" t="s">
        <v>109</v>
      </c>
      <c r="D873" s="2037" t="s">
        <v>252</v>
      </c>
      <c r="E873" s="2038">
        <v>44262</v>
      </c>
      <c r="F873" s="2039" t="s">
        <v>5402</v>
      </c>
      <c r="G873" s="2039">
        <v>7</v>
      </c>
      <c r="H873" s="2047" t="s">
        <v>782</v>
      </c>
      <c r="I873" s="1409"/>
      <c r="J873" s="93"/>
    </row>
    <row r="874" spans="1:10">
      <c r="A874" s="1497">
        <v>2021</v>
      </c>
      <c r="B874" s="1457" t="s">
        <v>91</v>
      </c>
      <c r="C874" s="2183" t="s">
        <v>109</v>
      </c>
      <c r="D874" s="2037" t="s">
        <v>5486</v>
      </c>
      <c r="E874" s="2038">
        <v>44332</v>
      </c>
      <c r="F874" s="2040" t="s">
        <v>5574</v>
      </c>
      <c r="G874" s="2039">
        <v>7</v>
      </c>
      <c r="H874" s="2047" t="s">
        <v>5575</v>
      </c>
      <c r="I874" s="1409"/>
      <c r="J874" s="93"/>
    </row>
    <row r="875" spans="1:10">
      <c r="A875" s="1497">
        <v>2021</v>
      </c>
      <c r="B875" s="1457"/>
      <c r="C875" s="2212"/>
      <c r="D875" s="2086"/>
      <c r="E875" s="2087"/>
      <c r="F875" s="2088"/>
      <c r="G875" s="2088">
        <f>SUM(G872:G874)</f>
        <v>24</v>
      </c>
      <c r="H875" s="2089"/>
      <c r="I875" s="1409"/>
      <c r="J875" s="93"/>
    </row>
    <row r="876" spans="1:10">
      <c r="A876" s="1833">
        <v>2022</v>
      </c>
      <c r="B876" s="1827" t="s">
        <v>91</v>
      </c>
      <c r="C876" s="2274" t="s">
        <v>109</v>
      </c>
      <c r="D876" s="2203" t="s">
        <v>252</v>
      </c>
      <c r="E876" s="2204">
        <v>44626</v>
      </c>
      <c r="F876" s="2205" t="s">
        <v>5953</v>
      </c>
      <c r="G876" s="2205">
        <v>10</v>
      </c>
      <c r="H876" s="2206" t="s">
        <v>5861</v>
      </c>
      <c r="I876" s="1857"/>
      <c r="J876" s="93"/>
    </row>
    <row r="877" spans="1:10">
      <c r="A877" s="1833">
        <v>2022</v>
      </c>
      <c r="B877" s="1827" t="s">
        <v>91</v>
      </c>
      <c r="C877" s="1877" t="s">
        <v>109</v>
      </c>
      <c r="D877" s="1827" t="s">
        <v>252</v>
      </c>
      <c r="E877" s="1829">
        <v>44626</v>
      </c>
      <c r="F877" s="1831" t="s">
        <v>5954</v>
      </c>
      <c r="G877" s="1831">
        <v>7</v>
      </c>
      <c r="H877" s="1832" t="s">
        <v>5862</v>
      </c>
      <c r="I877" s="1857"/>
      <c r="J877" s="93"/>
    </row>
    <row r="878" spans="1:10">
      <c r="A878" s="1833">
        <v>2022</v>
      </c>
      <c r="B878" s="1827" t="s">
        <v>91</v>
      </c>
      <c r="C878" s="1877" t="s">
        <v>109</v>
      </c>
      <c r="D878" s="1827" t="s">
        <v>252</v>
      </c>
      <c r="E878" s="1829">
        <v>44626</v>
      </c>
      <c r="F878" s="1831" t="s">
        <v>5978</v>
      </c>
      <c r="G878" s="1831">
        <v>3</v>
      </c>
      <c r="H878" s="1832" t="s">
        <v>5888</v>
      </c>
      <c r="I878" s="1857"/>
      <c r="J878" s="93"/>
    </row>
    <row r="879" spans="1:10">
      <c r="A879" s="1833">
        <v>2022</v>
      </c>
      <c r="B879" s="1457"/>
      <c r="C879" s="1498"/>
      <c r="D879" s="1457"/>
      <c r="E879" s="1684"/>
      <c r="F879" s="1458"/>
      <c r="G879" s="1831">
        <v>20</v>
      </c>
      <c r="H879" s="1499"/>
      <c r="I879" s="1857"/>
      <c r="J879" s="93"/>
    </row>
    <row r="880" spans="1:10">
      <c r="A880" s="2181" t="s">
        <v>46</v>
      </c>
      <c r="B880" s="2175"/>
      <c r="C880" s="2182" t="s">
        <v>783</v>
      </c>
      <c r="D880" s="2175"/>
      <c r="E880" s="2177"/>
      <c r="F880" s="2179"/>
      <c r="G880" s="2179">
        <v>61</v>
      </c>
      <c r="H880" s="2180"/>
      <c r="I880" s="1857"/>
      <c r="J880" s="93"/>
    </row>
    <row r="881" spans="1:22">
      <c r="A881" s="147"/>
      <c r="C881" s="148"/>
      <c r="E881" s="1673"/>
      <c r="F881" s="133"/>
      <c r="G881" s="133"/>
      <c r="I881" s="1857"/>
      <c r="J881" s="93"/>
    </row>
    <row r="882" spans="1:22" s="115" customFormat="1">
      <c r="A882" s="1835">
        <v>2018</v>
      </c>
      <c r="B882" s="1826" t="s">
        <v>91</v>
      </c>
      <c r="C882" s="1836" t="s">
        <v>202</v>
      </c>
      <c r="D882" s="1826" t="s">
        <v>222</v>
      </c>
      <c r="E882" s="1837">
        <v>43163</v>
      </c>
      <c r="F882" s="1838" t="s">
        <v>784</v>
      </c>
      <c r="G882" s="1838">
        <v>3</v>
      </c>
      <c r="H882" s="1839" t="s">
        <v>785</v>
      </c>
      <c r="I882" s="1925"/>
      <c r="J882" s="114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>
      <c r="A883" s="1835">
        <v>2018</v>
      </c>
      <c r="B883" s="1826"/>
      <c r="C883" s="1836"/>
      <c r="D883" s="1826"/>
      <c r="E883" s="1837"/>
      <c r="F883" s="1838"/>
      <c r="G883" s="1838">
        <f>G882</f>
        <v>3</v>
      </c>
      <c r="H883" s="1839"/>
      <c r="I883" s="1857"/>
      <c r="J883" s="189"/>
      <c r="K883" s="113"/>
      <c r="L883" s="296"/>
      <c r="M883" s="296"/>
      <c r="N883" s="113"/>
      <c r="O883" s="113"/>
      <c r="P883" s="195"/>
      <c r="Q883" s="195"/>
      <c r="R883" s="195"/>
      <c r="S883" s="195"/>
      <c r="T883" s="195"/>
      <c r="U883" s="197"/>
      <c r="V883" s="197"/>
    </row>
    <row r="884" spans="1:22">
      <c r="A884" s="173">
        <v>2019</v>
      </c>
      <c r="B884" s="73" t="s">
        <v>164</v>
      </c>
      <c r="C884" s="174" t="s">
        <v>202</v>
      </c>
      <c r="D884" s="174" t="s">
        <v>277</v>
      </c>
      <c r="E884" s="1679">
        <v>43716</v>
      </c>
      <c r="F884" s="1657" t="s">
        <v>786</v>
      </c>
      <c r="G884" s="173">
        <v>3</v>
      </c>
      <c r="H884" s="88" t="s">
        <v>787</v>
      </c>
      <c r="I884" s="1857"/>
    </row>
    <row r="885" spans="1:22">
      <c r="A885" s="173">
        <v>2019</v>
      </c>
      <c r="B885" s="174"/>
      <c r="C885" s="174"/>
      <c r="D885" s="174"/>
      <c r="E885" s="1679"/>
      <c r="F885" s="1715"/>
      <c r="G885" s="173">
        <f>SUM(G884)</f>
        <v>3</v>
      </c>
      <c r="I885" s="1857"/>
    </row>
    <row r="886" spans="1:22">
      <c r="A886" s="1458">
        <v>2021</v>
      </c>
      <c r="B886" s="1457" t="s">
        <v>164</v>
      </c>
      <c r="C886" s="2221" t="s">
        <v>202</v>
      </c>
      <c r="D886" s="2222" t="s">
        <v>252</v>
      </c>
      <c r="E886" s="2223">
        <v>44262</v>
      </c>
      <c r="F886" s="2224" t="s">
        <v>5403</v>
      </c>
      <c r="G886" s="2224">
        <v>3</v>
      </c>
      <c r="H886" s="2225" t="s">
        <v>1468</v>
      </c>
      <c r="I886" s="1409"/>
    </row>
    <row r="887" spans="1:22">
      <c r="A887" s="1458">
        <v>2021</v>
      </c>
      <c r="B887" s="1457"/>
      <c r="C887" s="1457"/>
      <c r="D887" s="1457"/>
      <c r="E887" s="1684"/>
      <c r="F887" s="1726"/>
      <c r="G887" s="1458">
        <f>SUM(G886)</f>
        <v>3</v>
      </c>
      <c r="H887" s="1499"/>
      <c r="I887" s="1409"/>
    </row>
    <row r="888" spans="1:22">
      <c r="A888" s="1831">
        <v>2022</v>
      </c>
      <c r="B888" s="1827" t="s">
        <v>164</v>
      </c>
      <c r="C888" s="1827" t="s">
        <v>202</v>
      </c>
      <c r="D888" s="1827" t="s">
        <v>5446</v>
      </c>
      <c r="E888" s="1829">
        <v>44744</v>
      </c>
      <c r="F888" s="1843" t="s">
        <v>6236</v>
      </c>
      <c r="G888" s="1831">
        <v>0</v>
      </c>
      <c r="H888" s="1832" t="s">
        <v>352</v>
      </c>
      <c r="I888" s="1409" t="s">
        <v>234</v>
      </c>
    </row>
    <row r="889" spans="1:22">
      <c r="A889" s="1831">
        <v>2022</v>
      </c>
      <c r="B889" s="1827"/>
      <c r="C889" s="1827"/>
      <c r="D889" s="1827"/>
      <c r="E889" s="1829"/>
      <c r="F889" s="1843"/>
      <c r="G889" s="1831">
        <v>0</v>
      </c>
      <c r="H889" s="1832"/>
      <c r="I889" s="1409"/>
    </row>
    <row r="890" spans="1:22">
      <c r="A890" s="2181" t="s">
        <v>46</v>
      </c>
      <c r="B890" s="2175"/>
      <c r="C890" s="2182" t="s">
        <v>788</v>
      </c>
      <c r="D890" s="2175"/>
      <c r="E890" s="2177"/>
      <c r="F890" s="2179"/>
      <c r="G890" s="2179">
        <f>G883+G885+G887</f>
        <v>9</v>
      </c>
      <c r="H890" s="2180"/>
      <c r="I890" s="1409"/>
      <c r="J890" s="93"/>
    </row>
    <row r="891" spans="1:22">
      <c r="A891" s="147"/>
      <c r="C891" s="148"/>
      <c r="E891" s="1673"/>
      <c r="F891" s="133"/>
      <c r="G891" s="133"/>
      <c r="I891" s="1409"/>
      <c r="J891" s="93"/>
    </row>
    <row r="892" spans="1:22" s="115" customFormat="1">
      <c r="A892" s="1840">
        <v>2018</v>
      </c>
      <c r="B892" s="1826" t="s">
        <v>129</v>
      </c>
      <c r="C892" s="1826" t="s">
        <v>153</v>
      </c>
      <c r="D892" s="1841" t="s">
        <v>86</v>
      </c>
      <c r="E892" s="1837">
        <v>43211</v>
      </c>
      <c r="F892" s="1838" t="s">
        <v>789</v>
      </c>
      <c r="G892" s="1842">
        <v>5</v>
      </c>
      <c r="H892" s="1839" t="s">
        <v>305</v>
      </c>
      <c r="I892" s="1540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2" s="115" customFormat="1">
      <c r="A893" s="1840">
        <v>2018</v>
      </c>
      <c r="B893" s="1826"/>
      <c r="C893" s="1826"/>
      <c r="D893" s="1841"/>
      <c r="E893" s="1837"/>
      <c r="F893" s="1838"/>
      <c r="G893" s="1842">
        <v>5</v>
      </c>
      <c r="H893" s="1839"/>
      <c r="I893" s="1540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>
      <c r="A894" s="1825">
        <v>2022</v>
      </c>
      <c r="B894" s="1827" t="s">
        <v>129</v>
      </c>
      <c r="C894" s="1827" t="s">
        <v>153</v>
      </c>
      <c r="D894" s="1834" t="s">
        <v>5683</v>
      </c>
      <c r="E894" s="1829">
        <v>44703</v>
      </c>
      <c r="F894" s="1831" t="s">
        <v>6137</v>
      </c>
      <c r="G894" s="1830">
        <v>7</v>
      </c>
      <c r="H894" s="1832" t="s">
        <v>6098</v>
      </c>
      <c r="I894" s="1925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>
      <c r="A895" s="1825">
        <v>2022</v>
      </c>
      <c r="B895" s="1827"/>
      <c r="C895" s="1827"/>
      <c r="D895" s="1834"/>
      <c r="E895" s="1829"/>
      <c r="F895" s="1831"/>
      <c r="G895" s="1830">
        <v>7</v>
      </c>
      <c r="H895" s="1832"/>
      <c r="I895" s="1925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>
      <c r="A896" s="2174" t="s">
        <v>46</v>
      </c>
      <c r="B896" s="2175"/>
      <c r="C896" s="2175" t="s">
        <v>790</v>
      </c>
      <c r="D896" s="2272"/>
      <c r="E896" s="2177"/>
      <c r="F896" s="2179"/>
      <c r="G896" s="2178">
        <v>12</v>
      </c>
      <c r="H896" s="2180"/>
      <c r="I896" s="1409"/>
      <c r="J896" s="2"/>
    </row>
    <row r="897" spans="1:20">
      <c r="A897" s="104"/>
      <c r="D897" s="72"/>
      <c r="E897" s="1673"/>
      <c r="F897" s="133"/>
      <c r="I897" s="1409"/>
      <c r="J897" s="2"/>
    </row>
    <row r="898" spans="1:20" s="115" customFormat="1">
      <c r="A898" s="1835">
        <v>2018</v>
      </c>
      <c r="B898" s="1826" t="s">
        <v>91</v>
      </c>
      <c r="C898" s="1836" t="s">
        <v>118</v>
      </c>
      <c r="D898" s="1826" t="s">
        <v>66</v>
      </c>
      <c r="E898" s="1837">
        <v>43177</v>
      </c>
      <c r="F898" s="1838" t="s">
        <v>791</v>
      </c>
      <c r="G898" s="1838">
        <v>10</v>
      </c>
      <c r="H898" s="1839" t="s">
        <v>626</v>
      </c>
      <c r="I898" s="1540"/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835">
        <v>2018</v>
      </c>
      <c r="B899" s="1826" t="s">
        <v>91</v>
      </c>
      <c r="C899" s="1836" t="s">
        <v>118</v>
      </c>
      <c r="D899" s="1826" t="s">
        <v>66</v>
      </c>
      <c r="E899" s="1837">
        <v>43177</v>
      </c>
      <c r="F899" s="1838" t="s">
        <v>792</v>
      </c>
      <c r="G899" s="1838">
        <v>10</v>
      </c>
      <c r="H899" s="1839" t="s">
        <v>342</v>
      </c>
      <c r="I899" s="1540"/>
      <c r="J899" s="114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835">
        <v>2018</v>
      </c>
      <c r="B900" s="1826" t="s">
        <v>91</v>
      </c>
      <c r="C900" s="1836" t="s">
        <v>118</v>
      </c>
      <c r="D900" s="1826" t="s">
        <v>433</v>
      </c>
      <c r="E900" s="1837">
        <v>43170</v>
      </c>
      <c r="F900" s="1838" t="s">
        <v>791</v>
      </c>
      <c r="G900" s="1838">
        <v>5</v>
      </c>
      <c r="H900" s="1839" t="s">
        <v>793</v>
      </c>
      <c r="I900" s="1540"/>
      <c r="J900" s="114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835">
        <v>2018</v>
      </c>
      <c r="B901" s="1826" t="s">
        <v>91</v>
      </c>
      <c r="C901" s="1836" t="s">
        <v>118</v>
      </c>
      <c r="D901" s="1826" t="s">
        <v>433</v>
      </c>
      <c r="E901" s="1837">
        <v>43171</v>
      </c>
      <c r="F901" s="1838" t="s">
        <v>792</v>
      </c>
      <c r="G901" s="1838">
        <v>10</v>
      </c>
      <c r="H901" s="1839" t="s">
        <v>342</v>
      </c>
      <c r="I901" s="1540"/>
      <c r="J901" s="114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835">
        <v>2018</v>
      </c>
      <c r="B902" s="1826" t="s">
        <v>91</v>
      </c>
      <c r="C902" s="1826" t="s">
        <v>118</v>
      </c>
      <c r="D902" s="1826" t="s">
        <v>227</v>
      </c>
      <c r="E902" s="1837">
        <v>43240</v>
      </c>
      <c r="F902" s="1845" t="s">
        <v>794</v>
      </c>
      <c r="G902" s="1838">
        <v>7</v>
      </c>
      <c r="H902" s="1839" t="s">
        <v>795</v>
      </c>
      <c r="I902" s="1540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835">
        <v>2018</v>
      </c>
      <c r="B903" s="1826" t="s">
        <v>91</v>
      </c>
      <c r="C903" s="1826" t="s">
        <v>118</v>
      </c>
      <c r="D903" s="1826" t="s">
        <v>227</v>
      </c>
      <c r="E903" s="1837">
        <v>43240</v>
      </c>
      <c r="F903" s="1845" t="s">
        <v>791</v>
      </c>
      <c r="G903" s="1838">
        <v>7</v>
      </c>
      <c r="H903" s="1839" t="s">
        <v>796</v>
      </c>
      <c r="I903" s="1540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835">
        <v>2018</v>
      </c>
      <c r="B904" s="1826" t="s">
        <v>91</v>
      </c>
      <c r="C904" s="1826" t="s">
        <v>118</v>
      </c>
      <c r="D904" s="1826" t="s">
        <v>370</v>
      </c>
      <c r="E904" s="1837">
        <v>43247</v>
      </c>
      <c r="F904" s="1838" t="s">
        <v>791</v>
      </c>
      <c r="G904" s="1838">
        <v>15</v>
      </c>
      <c r="H904" s="1839" t="s">
        <v>577</v>
      </c>
      <c r="I904" s="1540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>
      <c r="A905" s="1835">
        <v>2018</v>
      </c>
      <c r="B905" s="1826"/>
      <c r="C905" s="1836"/>
      <c r="D905" s="1826"/>
      <c r="E905" s="1837"/>
      <c r="F905" s="1838"/>
      <c r="G905" s="1838">
        <f>SUM(G898:G904)</f>
        <v>64</v>
      </c>
      <c r="H905" s="1839"/>
      <c r="I905" s="1540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47">
        <v>2019</v>
      </c>
      <c r="B906" s="73" t="s">
        <v>91</v>
      </c>
      <c r="C906" s="73" t="s">
        <v>118</v>
      </c>
      <c r="D906" s="73" t="s">
        <v>66</v>
      </c>
      <c r="E906" s="1673">
        <v>43541</v>
      </c>
      <c r="F906" s="133" t="s">
        <v>797</v>
      </c>
      <c r="G906" s="133">
        <v>5</v>
      </c>
      <c r="H906" s="88" t="s">
        <v>798</v>
      </c>
      <c r="I906" s="1409"/>
      <c r="J906" s="2"/>
    </row>
    <row r="907" spans="1:20">
      <c r="A907" s="137">
        <v>2019</v>
      </c>
      <c r="B907" s="73" t="s">
        <v>91</v>
      </c>
      <c r="C907" s="143" t="s">
        <v>118</v>
      </c>
      <c r="D907" s="138" t="s">
        <v>227</v>
      </c>
      <c r="E907" s="1674">
        <v>43604</v>
      </c>
      <c r="F907" s="1656" t="s">
        <v>797</v>
      </c>
      <c r="G907" s="141">
        <v>10</v>
      </c>
      <c r="H907" s="1561" t="s">
        <v>577</v>
      </c>
      <c r="I907" s="1409"/>
    </row>
    <row r="908" spans="1:20">
      <c r="A908" s="147">
        <v>2019</v>
      </c>
      <c r="C908" s="148"/>
      <c r="E908" s="1673"/>
      <c r="F908" s="133"/>
      <c r="G908" s="133">
        <f>SUM(G906:G907)</f>
        <v>15</v>
      </c>
      <c r="I908" s="1409"/>
      <c r="J908" s="93"/>
    </row>
    <row r="909" spans="1:20">
      <c r="A909" s="1866">
        <v>2020</v>
      </c>
      <c r="B909" s="1860" t="s">
        <v>91</v>
      </c>
      <c r="C909" s="1875" t="s">
        <v>118</v>
      </c>
      <c r="D909" s="1860" t="s">
        <v>392</v>
      </c>
      <c r="E909" s="1862">
        <v>43905</v>
      </c>
      <c r="F909" s="1876" t="s">
        <v>797</v>
      </c>
      <c r="G909" s="1859">
        <v>0</v>
      </c>
      <c r="H909" s="1870" t="s">
        <v>342</v>
      </c>
      <c r="I909" s="1409" t="s">
        <v>234</v>
      </c>
      <c r="J909" s="93"/>
    </row>
    <row r="910" spans="1:20">
      <c r="A910" s="1866">
        <v>2020</v>
      </c>
      <c r="B910" s="1860" t="s">
        <v>91</v>
      </c>
      <c r="C910" s="1861" t="s">
        <v>118</v>
      </c>
      <c r="D910" s="1860" t="s">
        <v>392</v>
      </c>
      <c r="E910" s="1862">
        <v>43905</v>
      </c>
      <c r="F910" s="1876" t="s">
        <v>797</v>
      </c>
      <c r="G910" s="1859">
        <v>5</v>
      </c>
      <c r="H910" s="1870" t="s">
        <v>800</v>
      </c>
      <c r="I910" s="1409"/>
      <c r="J910" s="93"/>
    </row>
    <row r="911" spans="1:20">
      <c r="A911" s="1866">
        <v>2020</v>
      </c>
      <c r="B911" s="1860"/>
      <c r="C911" s="1861"/>
      <c r="D911" s="1860"/>
      <c r="E911" s="1862"/>
      <c r="F911" s="1859"/>
      <c r="G911" s="1859">
        <f>SUM(G909:G910)</f>
        <v>5</v>
      </c>
      <c r="H911" s="1870"/>
      <c r="I911" s="1409"/>
      <c r="J911" s="93"/>
    </row>
    <row r="912" spans="1:20">
      <c r="A912" s="1497">
        <v>2021</v>
      </c>
      <c r="B912" s="1457" t="s">
        <v>91</v>
      </c>
      <c r="C912" s="2207" t="s">
        <v>118</v>
      </c>
      <c r="D912" s="2208" t="s">
        <v>5456</v>
      </c>
      <c r="E912" s="2209">
        <v>44269</v>
      </c>
      <c r="F912" s="2210" t="s">
        <v>5465</v>
      </c>
      <c r="G912" s="2210">
        <v>5</v>
      </c>
      <c r="H912" s="2211" t="s">
        <v>5466</v>
      </c>
      <c r="I912" s="1409"/>
      <c r="J912" s="2"/>
    </row>
    <row r="913" spans="1:10">
      <c r="A913" s="1497">
        <v>2021</v>
      </c>
      <c r="B913" s="1457"/>
      <c r="C913" s="2233"/>
      <c r="D913" s="2256"/>
      <c r="E913" s="2257"/>
      <c r="F913" s="2259"/>
      <c r="G913" s="2259">
        <f>SUM(G912)</f>
        <v>5</v>
      </c>
      <c r="H913" s="2260"/>
      <c r="I913" s="1409"/>
      <c r="J913" s="2"/>
    </row>
    <row r="914" spans="1:10">
      <c r="A914" s="2181" t="s">
        <v>46</v>
      </c>
      <c r="B914" s="2175"/>
      <c r="C914" s="2182" t="s">
        <v>801</v>
      </c>
      <c r="D914" s="2175"/>
      <c r="E914" s="2177"/>
      <c r="F914" s="2179"/>
      <c r="G914" s="2179">
        <f>G905+G908+G911+G913</f>
        <v>89</v>
      </c>
      <c r="H914" s="2180"/>
      <c r="I914" s="1409"/>
      <c r="J914" s="93"/>
    </row>
    <row r="915" spans="1:10">
      <c r="A915" s="178"/>
      <c r="B915" s="154"/>
      <c r="C915" s="155"/>
      <c r="D915" s="154"/>
      <c r="E915" s="1677"/>
      <c r="F915" s="153"/>
      <c r="G915" s="153"/>
      <c r="H915" s="157"/>
      <c r="I915" s="1541"/>
      <c r="J915" s="93"/>
    </row>
    <row r="916" spans="1:10">
      <c r="A916" s="1833">
        <v>2022</v>
      </c>
      <c r="B916" s="1827" t="s">
        <v>53</v>
      </c>
      <c r="C916" s="1877" t="s">
        <v>6248</v>
      </c>
      <c r="D916" s="1827" t="s">
        <v>277</v>
      </c>
      <c r="E916" s="1829">
        <v>44815</v>
      </c>
      <c r="F916" s="1831" t="s">
        <v>6320</v>
      </c>
      <c r="G916" s="1831">
        <v>10</v>
      </c>
      <c r="H916" s="1832" t="s">
        <v>425</v>
      </c>
      <c r="I916" s="1907"/>
      <c r="J916" s="93"/>
    </row>
    <row r="917" spans="1:10">
      <c r="A917" s="1833">
        <v>2022</v>
      </c>
      <c r="B917" s="1827" t="s">
        <v>53</v>
      </c>
      <c r="C917" s="1877" t="s">
        <v>6248</v>
      </c>
      <c r="D917" s="1827" t="s">
        <v>277</v>
      </c>
      <c r="E917" s="1829">
        <v>44815</v>
      </c>
      <c r="F917" s="1831" t="s">
        <v>6321</v>
      </c>
      <c r="G917" s="1831">
        <v>7</v>
      </c>
      <c r="H917" s="1832" t="s">
        <v>427</v>
      </c>
      <c r="I917" s="1907"/>
      <c r="J917" s="93"/>
    </row>
    <row r="918" spans="1:10">
      <c r="A918" s="1833">
        <v>2022</v>
      </c>
      <c r="B918" s="1827" t="s">
        <v>53</v>
      </c>
      <c r="C918" s="1877" t="s">
        <v>6248</v>
      </c>
      <c r="D918" s="1827" t="s">
        <v>277</v>
      </c>
      <c r="E918" s="1829">
        <v>44815</v>
      </c>
      <c r="F918" s="1831" t="s">
        <v>6322</v>
      </c>
      <c r="G918" s="1831">
        <v>3</v>
      </c>
      <c r="H918" s="1832" t="s">
        <v>879</v>
      </c>
      <c r="I918" s="1907"/>
      <c r="J918" s="93"/>
    </row>
    <row r="919" spans="1:10">
      <c r="A919" s="1833">
        <v>2022</v>
      </c>
      <c r="B919" s="1827" t="s">
        <v>53</v>
      </c>
      <c r="C919" s="1877" t="s">
        <v>6248</v>
      </c>
      <c r="D919" s="1827" t="s">
        <v>277</v>
      </c>
      <c r="E919" s="1829">
        <v>44815</v>
      </c>
      <c r="F919" s="1831" t="s">
        <v>6323</v>
      </c>
      <c r="G919" s="1831">
        <v>7</v>
      </c>
      <c r="H919" s="1832" t="s">
        <v>1274</v>
      </c>
      <c r="I919" s="1907"/>
      <c r="J919" s="93"/>
    </row>
    <row r="920" spans="1:10">
      <c r="A920" s="1833">
        <v>2022</v>
      </c>
      <c r="B920" s="1827" t="s">
        <v>53</v>
      </c>
      <c r="C920" s="1877" t="s">
        <v>6248</v>
      </c>
      <c r="D920" s="1827" t="s">
        <v>277</v>
      </c>
      <c r="E920" s="1829">
        <v>44815</v>
      </c>
      <c r="F920" s="1831" t="s">
        <v>6324</v>
      </c>
      <c r="G920" s="1831">
        <v>10</v>
      </c>
      <c r="H920" s="1832" t="s">
        <v>581</v>
      </c>
      <c r="I920" s="1907"/>
      <c r="J920" s="93"/>
    </row>
    <row r="921" spans="1:10">
      <c r="A921" s="1833">
        <v>2022</v>
      </c>
      <c r="B921" s="1827" t="s">
        <v>53</v>
      </c>
      <c r="C921" s="1877" t="s">
        <v>6248</v>
      </c>
      <c r="D921" s="1827" t="s">
        <v>277</v>
      </c>
      <c r="E921" s="1829">
        <v>44815</v>
      </c>
      <c r="F921" s="1831" t="s">
        <v>6325</v>
      </c>
      <c r="G921" s="1831">
        <v>7</v>
      </c>
      <c r="H921" s="1832" t="s">
        <v>1276</v>
      </c>
      <c r="I921" s="1907"/>
      <c r="J921" s="93"/>
    </row>
    <row r="922" spans="1:10">
      <c r="A922" s="1833">
        <v>2022</v>
      </c>
      <c r="B922" s="1827" t="s">
        <v>53</v>
      </c>
      <c r="C922" s="1877" t="s">
        <v>6248</v>
      </c>
      <c r="D922" s="1827" t="s">
        <v>277</v>
      </c>
      <c r="E922" s="1829">
        <v>44815</v>
      </c>
      <c r="F922" s="1831" t="s">
        <v>6326</v>
      </c>
      <c r="G922" s="1831">
        <v>7</v>
      </c>
      <c r="H922" s="1832" t="s">
        <v>1170</v>
      </c>
      <c r="I922" s="1941"/>
      <c r="J922" s="93"/>
    </row>
    <row r="923" spans="1:10">
      <c r="A923" s="1833">
        <v>2022</v>
      </c>
      <c r="B923" s="1827" t="s">
        <v>53</v>
      </c>
      <c r="C923" s="1877" t="s">
        <v>6248</v>
      </c>
      <c r="D923" s="1827" t="s">
        <v>6381</v>
      </c>
      <c r="E923" s="1829">
        <v>44885</v>
      </c>
      <c r="F923" s="1831" t="s">
        <v>6389</v>
      </c>
      <c r="G923" s="1831">
        <v>0</v>
      </c>
      <c r="H923" s="1832" t="s">
        <v>309</v>
      </c>
      <c r="I923" s="1907" t="s">
        <v>234</v>
      </c>
      <c r="J923" s="93"/>
    </row>
    <row r="924" spans="1:10">
      <c r="A924" s="1833">
        <v>2022</v>
      </c>
      <c r="B924" s="1827" t="s">
        <v>53</v>
      </c>
      <c r="C924" s="1877" t="s">
        <v>6248</v>
      </c>
      <c r="D924" s="1827" t="s">
        <v>6381</v>
      </c>
      <c r="E924" s="1829">
        <v>44885</v>
      </c>
      <c r="F924" s="1831" t="s">
        <v>6393</v>
      </c>
      <c r="G924" s="1831">
        <v>5</v>
      </c>
      <c r="H924" s="1832" t="s">
        <v>248</v>
      </c>
      <c r="I924" s="1907"/>
      <c r="J924" s="93"/>
    </row>
    <row r="925" spans="1:10">
      <c r="A925" s="1833">
        <v>2022</v>
      </c>
      <c r="B925" s="1827"/>
      <c r="C925" s="1877"/>
      <c r="D925" s="1827"/>
      <c r="E925" s="1829"/>
      <c r="F925" s="153"/>
      <c r="G925" s="1831">
        <v>56</v>
      </c>
      <c r="H925" s="1832"/>
      <c r="I925" s="1908" t="s">
        <v>5824</v>
      </c>
      <c r="J925" s="93"/>
    </row>
    <row r="926" spans="1:10">
      <c r="A926" s="178" t="s">
        <v>46</v>
      </c>
      <c r="B926" s="154"/>
      <c r="C926" s="155" t="s">
        <v>6258</v>
      </c>
      <c r="D926" s="154"/>
      <c r="E926" s="1677"/>
      <c r="F926" s="153"/>
      <c r="G926" s="153">
        <v>56</v>
      </c>
      <c r="H926" s="157"/>
      <c r="I926" s="1907"/>
      <c r="J926" s="93"/>
    </row>
    <row r="927" spans="1:10">
      <c r="A927" s="1994"/>
      <c r="B927" s="464"/>
      <c r="C927" s="1995"/>
      <c r="D927" s="464"/>
      <c r="E927" s="1996"/>
      <c r="F927" s="563"/>
      <c r="G927" s="563"/>
      <c r="H927" s="1997"/>
      <c r="I927" s="1409"/>
      <c r="J927" s="93"/>
    </row>
    <row r="928" spans="1:10">
      <c r="A928" s="1833">
        <v>2022</v>
      </c>
      <c r="B928" s="1827" t="s">
        <v>164</v>
      </c>
      <c r="C928" s="1877" t="s">
        <v>802</v>
      </c>
      <c r="D928" s="154"/>
      <c r="E928" s="1677"/>
      <c r="F928" s="153"/>
      <c r="G928" s="133">
        <v>0</v>
      </c>
      <c r="H928" s="157"/>
      <c r="I928" s="1409"/>
      <c r="J928" s="93"/>
    </row>
    <row r="929" spans="1:22">
      <c r="A929" s="1833">
        <v>2022</v>
      </c>
      <c r="B929" s="154"/>
      <c r="C929" s="155"/>
      <c r="D929" s="154"/>
      <c r="E929" s="1677"/>
      <c r="F929" s="153"/>
      <c r="G929" s="133">
        <v>0</v>
      </c>
      <c r="H929" s="157"/>
      <c r="I929" s="1409"/>
      <c r="J929" s="93"/>
    </row>
    <row r="930" spans="1:22">
      <c r="A930" s="2181" t="s">
        <v>46</v>
      </c>
      <c r="B930" s="2175"/>
      <c r="C930" s="2182" t="s">
        <v>5757</v>
      </c>
      <c r="D930" s="2175"/>
      <c r="E930" s="2177"/>
      <c r="F930" s="2179"/>
      <c r="G930" s="2179">
        <v>0</v>
      </c>
      <c r="H930" s="2220"/>
      <c r="I930" s="1409"/>
      <c r="J930" s="93"/>
    </row>
    <row r="931" spans="1:22">
      <c r="A931" s="104"/>
      <c r="D931" s="72"/>
      <c r="E931" s="1673"/>
      <c r="F931" s="133"/>
      <c r="I931" s="1409"/>
      <c r="J931" s="2"/>
    </row>
    <row r="932" spans="1:22">
      <c r="A932" s="1866">
        <v>2020</v>
      </c>
      <c r="B932" s="1860" t="s">
        <v>53</v>
      </c>
      <c r="C932" s="1860" t="s">
        <v>806</v>
      </c>
      <c r="D932" s="1860" t="s">
        <v>392</v>
      </c>
      <c r="E932" s="1862">
        <v>43905</v>
      </c>
      <c r="F932" s="1859" t="s">
        <v>807</v>
      </c>
      <c r="G932" s="1859">
        <v>0</v>
      </c>
      <c r="H932" s="1870" t="s">
        <v>309</v>
      </c>
      <c r="I932" s="1409" t="s">
        <v>234</v>
      </c>
      <c r="J932" s="2"/>
    </row>
    <row r="933" spans="1:22" s="371" customFormat="1">
      <c r="A933" s="1871">
        <v>2020</v>
      </c>
      <c r="B933" s="1860"/>
      <c r="C933" s="1860"/>
      <c r="D933" s="1869"/>
      <c r="E933" s="1862"/>
      <c r="F933" s="1859"/>
      <c r="G933" s="1873">
        <f>SUM(G932:G932)</f>
        <v>0</v>
      </c>
      <c r="H933" s="1870"/>
      <c r="I933" s="1653"/>
      <c r="J933" s="370"/>
      <c r="K933" s="369"/>
      <c r="L933" s="369"/>
      <c r="M933" s="369"/>
      <c r="N933" s="369"/>
      <c r="O933" s="369"/>
      <c r="P933" s="369"/>
      <c r="Q933" s="369"/>
      <c r="R933" s="369"/>
      <c r="S933" s="369"/>
      <c r="T933" s="369"/>
    </row>
    <row r="934" spans="1:22" s="371" customFormat="1">
      <c r="A934" s="1536">
        <v>2021</v>
      </c>
      <c r="B934" s="1457" t="s">
        <v>53</v>
      </c>
      <c r="C934" s="1457" t="s">
        <v>5750</v>
      </c>
      <c r="D934" s="1537" t="s">
        <v>5745</v>
      </c>
      <c r="E934" s="1684">
        <v>44276</v>
      </c>
      <c r="F934" s="1458" t="s">
        <v>5751</v>
      </c>
      <c r="G934" s="1534">
        <v>0</v>
      </c>
      <c r="H934" s="1499" t="s">
        <v>309</v>
      </c>
      <c r="I934" s="1409" t="s">
        <v>234</v>
      </c>
      <c r="J934" s="370"/>
      <c r="K934" s="369"/>
      <c r="L934" s="369"/>
      <c r="M934" s="369"/>
      <c r="N934" s="369"/>
      <c r="O934" s="369"/>
      <c r="P934" s="369"/>
      <c r="Q934" s="369"/>
      <c r="R934" s="369"/>
      <c r="S934" s="369"/>
      <c r="T934" s="369"/>
    </row>
    <row r="935" spans="1:22" s="371" customFormat="1">
      <c r="A935" s="1536">
        <v>2021</v>
      </c>
      <c r="B935" s="1362"/>
      <c r="C935" s="1362"/>
      <c r="D935" s="1537"/>
      <c r="E935" s="1684"/>
      <c r="F935" s="1458"/>
      <c r="G935" s="1534">
        <v>0</v>
      </c>
      <c r="H935" s="1499"/>
      <c r="I935" s="1653"/>
      <c r="J935" s="370"/>
      <c r="K935" s="369"/>
      <c r="L935" s="369"/>
      <c r="M935" s="369"/>
      <c r="N935" s="369"/>
      <c r="O935" s="369"/>
      <c r="P935" s="369"/>
      <c r="Q935" s="369"/>
      <c r="R935" s="369"/>
      <c r="S935" s="369"/>
      <c r="T935" s="369"/>
    </row>
    <row r="936" spans="1:22" s="371" customFormat="1">
      <c r="A936" s="1825">
        <v>2022</v>
      </c>
      <c r="B936" s="1827" t="s">
        <v>53</v>
      </c>
      <c r="C936" s="1827" t="s">
        <v>806</v>
      </c>
      <c r="D936" s="1834" t="s">
        <v>5745</v>
      </c>
      <c r="E936" s="1829">
        <v>44633</v>
      </c>
      <c r="F936" s="1831" t="s">
        <v>6014</v>
      </c>
      <c r="G936" s="1830">
        <v>0</v>
      </c>
      <c r="H936" s="1832" t="s">
        <v>309</v>
      </c>
      <c r="I936" s="1857" t="s">
        <v>234</v>
      </c>
      <c r="J936" s="370"/>
      <c r="K936" s="369"/>
      <c r="L936" s="369"/>
      <c r="M936" s="369"/>
      <c r="N936" s="369"/>
      <c r="O936" s="369"/>
      <c r="P936" s="369"/>
      <c r="Q936" s="369"/>
      <c r="R936" s="369"/>
      <c r="S936" s="369"/>
      <c r="T936" s="369"/>
    </row>
    <row r="937" spans="1:22" s="371" customFormat="1">
      <c r="A937" s="1825">
        <v>2022</v>
      </c>
      <c r="B937" s="1827"/>
      <c r="C937" s="1827"/>
      <c r="D937" s="1834"/>
      <c r="E937" s="1829"/>
      <c r="F937" s="1831"/>
      <c r="G937" s="1830">
        <v>0</v>
      </c>
      <c r="H937" s="1832"/>
      <c r="I937" s="1940"/>
      <c r="J937" s="370"/>
      <c r="K937" s="369"/>
      <c r="L937" s="369"/>
      <c r="M937" s="369"/>
      <c r="N937" s="369"/>
      <c r="O937" s="369"/>
      <c r="P937" s="369"/>
      <c r="Q937" s="369"/>
      <c r="R937" s="369"/>
      <c r="S937" s="369"/>
      <c r="T937" s="369"/>
    </row>
    <row r="938" spans="1:22">
      <c r="A938" s="2174" t="s">
        <v>46</v>
      </c>
      <c r="B938" s="2175"/>
      <c r="C938" s="2262" t="s">
        <v>808</v>
      </c>
      <c r="D938" s="2272"/>
      <c r="E938" s="2177"/>
      <c r="F938" s="2179"/>
      <c r="G938" s="2178">
        <f>G933</f>
        <v>0</v>
      </c>
      <c r="H938" s="2180"/>
      <c r="I938" s="1857"/>
      <c r="J938" s="93"/>
    </row>
    <row r="939" spans="1:22">
      <c r="A939" s="278"/>
      <c r="B939" s="154"/>
      <c r="C939" s="154"/>
      <c r="D939" s="279"/>
      <c r="E939" s="1677"/>
      <c r="F939" s="153"/>
      <c r="G939" s="280"/>
      <c r="H939" s="157"/>
      <c r="I939" s="1857"/>
      <c r="J939" s="93"/>
    </row>
    <row r="940" spans="1:22" s="115" customFormat="1">
      <c r="A940" s="1835">
        <v>2018</v>
      </c>
      <c r="B940" s="1826" t="s">
        <v>164</v>
      </c>
      <c r="C940" s="1836" t="s">
        <v>168</v>
      </c>
      <c r="D940" s="1826" t="s">
        <v>222</v>
      </c>
      <c r="E940" s="1837">
        <v>43163</v>
      </c>
      <c r="F940" s="1838" t="s">
        <v>809</v>
      </c>
      <c r="G940" s="1838">
        <v>7</v>
      </c>
      <c r="H940" s="1839" t="s">
        <v>810</v>
      </c>
      <c r="I940" s="1925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>
      <c r="A941" s="1835">
        <v>2018</v>
      </c>
      <c r="B941" s="1826" t="s">
        <v>164</v>
      </c>
      <c r="C941" s="1826" t="s">
        <v>168</v>
      </c>
      <c r="D941" s="1826" t="s">
        <v>227</v>
      </c>
      <c r="E941" s="1837">
        <v>43240</v>
      </c>
      <c r="F941" s="1845" t="s">
        <v>811</v>
      </c>
      <c r="G941" s="1838">
        <v>7</v>
      </c>
      <c r="H941" s="1839" t="s">
        <v>812</v>
      </c>
      <c r="I941" s="1925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>
      <c r="A942" s="1835">
        <v>2018</v>
      </c>
      <c r="B942" s="1826"/>
      <c r="C942" s="1836"/>
      <c r="D942" s="1826"/>
      <c r="E942" s="1837"/>
      <c r="F942" s="1838"/>
      <c r="G942" s="1838">
        <f>SUM(G940:G941)</f>
        <v>14</v>
      </c>
      <c r="H942" s="1839"/>
      <c r="I942" s="1857"/>
      <c r="J942" s="189"/>
      <c r="K942" s="271"/>
      <c r="L942" s="271"/>
      <c r="M942" s="271"/>
      <c r="N942" s="186"/>
      <c r="O942" s="186"/>
      <c r="P942" s="352"/>
      <c r="Q942" s="352"/>
      <c r="R942" s="352"/>
      <c r="S942" s="352"/>
      <c r="T942" s="352"/>
      <c r="U942" s="353"/>
      <c r="V942" s="353"/>
    </row>
    <row r="943" spans="1:22">
      <c r="A943" s="147">
        <v>2019</v>
      </c>
      <c r="B943" s="73" t="s">
        <v>164</v>
      </c>
      <c r="C943" s="73" t="s">
        <v>168</v>
      </c>
      <c r="D943" s="73" t="s">
        <v>94</v>
      </c>
      <c r="E943" s="1673">
        <v>43772</v>
      </c>
      <c r="F943" s="1657" t="s">
        <v>813</v>
      </c>
      <c r="G943" s="133">
        <v>5</v>
      </c>
      <c r="H943" s="88" t="s">
        <v>414</v>
      </c>
      <c r="I943" s="1857"/>
      <c r="J943" s="2"/>
    </row>
    <row r="944" spans="1:22">
      <c r="A944" s="147">
        <v>2019</v>
      </c>
      <c r="C944" s="148"/>
      <c r="E944" s="1673"/>
      <c r="F944" s="133"/>
      <c r="G944" s="133">
        <f>SUM(G943)</f>
        <v>5</v>
      </c>
      <c r="I944" s="1857"/>
      <c r="J944" s="93"/>
    </row>
    <row r="945" spans="1:10">
      <c r="A945" s="1859">
        <v>2020</v>
      </c>
      <c r="B945" s="1860" t="s">
        <v>164</v>
      </c>
      <c r="C945" s="2251" t="s">
        <v>168</v>
      </c>
      <c r="D945" s="2194" t="s">
        <v>252</v>
      </c>
      <c r="E945" s="2195">
        <v>43891</v>
      </c>
      <c r="F945" s="2196" t="s">
        <v>811</v>
      </c>
      <c r="G945" s="2252">
        <v>7</v>
      </c>
      <c r="H945" s="2198" t="s">
        <v>814</v>
      </c>
      <c r="I945" s="1409"/>
      <c r="J945" s="93"/>
    </row>
    <row r="946" spans="1:10">
      <c r="A946" s="1859">
        <v>2020</v>
      </c>
      <c r="B946" s="1860" t="s">
        <v>164</v>
      </c>
      <c r="C946" s="2253" t="s">
        <v>168</v>
      </c>
      <c r="D946" s="2064" t="s">
        <v>252</v>
      </c>
      <c r="E946" s="2065">
        <v>43891</v>
      </c>
      <c r="F946" s="2066" t="s">
        <v>815</v>
      </c>
      <c r="G946" s="2090">
        <v>3</v>
      </c>
      <c r="H946" s="2071" t="s">
        <v>816</v>
      </c>
      <c r="I946" s="1409"/>
      <c r="J946" s="93"/>
    </row>
    <row r="947" spans="1:10">
      <c r="A947" s="1859">
        <v>2020</v>
      </c>
      <c r="B947" s="1860"/>
      <c r="C947" s="2303"/>
      <c r="D947" s="2063"/>
      <c r="E947" s="2069"/>
      <c r="F947" s="2070"/>
      <c r="G947" s="2070">
        <f>SUM(G945:G946)</f>
        <v>10</v>
      </c>
      <c r="H947" s="2072"/>
      <c r="I947" s="1409"/>
      <c r="J947" s="93"/>
    </row>
    <row r="948" spans="1:10">
      <c r="A948" s="1497">
        <v>2021</v>
      </c>
      <c r="B948" s="1457" t="s">
        <v>164</v>
      </c>
      <c r="C948" s="2255" t="s">
        <v>168</v>
      </c>
      <c r="D948" s="2256" t="s">
        <v>252</v>
      </c>
      <c r="E948" s="2257">
        <v>44262</v>
      </c>
      <c r="F948" s="2259" t="s">
        <v>5405</v>
      </c>
      <c r="G948" s="2259">
        <v>3</v>
      </c>
      <c r="H948" s="2260" t="s">
        <v>1017</v>
      </c>
      <c r="I948" s="1409"/>
      <c r="J948" s="93"/>
    </row>
    <row r="949" spans="1:10">
      <c r="A949" s="1497">
        <v>2021</v>
      </c>
      <c r="B949" s="1457"/>
      <c r="C949" s="1498"/>
      <c r="D949" s="1457"/>
      <c r="E949" s="1684"/>
      <c r="F949" s="1458"/>
      <c r="G949" s="1458">
        <f>SUM(G948)</f>
        <v>3</v>
      </c>
      <c r="H949" s="1499"/>
      <c r="I949" s="1409"/>
      <c r="J949" s="93"/>
    </row>
    <row r="950" spans="1:10">
      <c r="A950" s="2181" t="s">
        <v>46</v>
      </c>
      <c r="B950" s="2175"/>
      <c r="C950" s="2182" t="s">
        <v>817</v>
      </c>
      <c r="D950" s="2175"/>
      <c r="E950" s="2177"/>
      <c r="F950" s="2179"/>
      <c r="G950" s="2179">
        <f>G942+G944+G947+G949</f>
        <v>32</v>
      </c>
      <c r="H950" s="2180"/>
      <c r="I950" s="1409"/>
      <c r="J950" s="93"/>
    </row>
    <row r="951" spans="1:10">
      <c r="A951" s="147"/>
      <c r="C951" s="148"/>
      <c r="E951" s="1673"/>
      <c r="F951" s="133"/>
      <c r="G951" s="133"/>
      <c r="I951" s="1409"/>
      <c r="J951" s="93"/>
    </row>
    <row r="952" spans="1:10">
      <c r="A952" s="1871">
        <v>2020</v>
      </c>
      <c r="B952" s="1860" t="s">
        <v>129</v>
      </c>
      <c r="C952" s="1860" t="s">
        <v>154</v>
      </c>
      <c r="D952" s="1869"/>
      <c r="E952" s="1862"/>
      <c r="F952" s="1873"/>
      <c r="G952" s="1859">
        <v>0</v>
      </c>
      <c r="I952" s="1409"/>
      <c r="J952" s="93"/>
    </row>
    <row r="953" spans="1:10">
      <c r="A953" s="1871">
        <v>2020</v>
      </c>
      <c r="B953" s="1860"/>
      <c r="C953" s="1860"/>
      <c r="D953" s="1869"/>
      <c r="E953" s="1862"/>
      <c r="F953" s="1873"/>
      <c r="G953" s="1859">
        <f>SUM(G952:G952)</f>
        <v>0</v>
      </c>
      <c r="I953" s="1409"/>
      <c r="J953" s="93"/>
    </row>
    <row r="954" spans="1:10">
      <c r="A954" s="2174" t="s">
        <v>46</v>
      </c>
      <c r="B954" s="2175"/>
      <c r="C954" s="2175" t="s">
        <v>823</v>
      </c>
      <c r="D954" s="2272"/>
      <c r="E954" s="2177"/>
      <c r="F954" s="2178"/>
      <c r="G954" s="2179">
        <v>0</v>
      </c>
      <c r="H954" s="2180"/>
      <c r="I954" s="1409"/>
      <c r="J954" s="93"/>
    </row>
    <row r="955" spans="1:10">
      <c r="A955" s="278"/>
      <c r="B955" s="154"/>
      <c r="C955" s="154"/>
      <c r="D955" s="279"/>
      <c r="E955" s="1677"/>
      <c r="F955" s="153"/>
      <c r="G955" s="280"/>
      <c r="H955" s="157"/>
      <c r="I955" s="1409"/>
      <c r="J955" s="93"/>
    </row>
    <row r="956" spans="1:10">
      <c r="A956" s="2328">
        <v>2016</v>
      </c>
      <c r="B956" s="2215" t="s">
        <v>53</v>
      </c>
      <c r="C956" s="2215" t="s">
        <v>65</v>
      </c>
      <c r="D956" s="2329"/>
      <c r="E956" s="2217"/>
      <c r="F956" s="2218"/>
      <c r="G956" s="2330">
        <v>0</v>
      </c>
      <c r="H956" s="157"/>
      <c r="I956" s="1857"/>
      <c r="J956" s="93"/>
    </row>
    <row r="957" spans="1:10">
      <c r="A957" s="2328">
        <v>2016</v>
      </c>
      <c r="B957" s="2215"/>
      <c r="C957" s="2215"/>
      <c r="D957" s="2329"/>
      <c r="E957" s="2217"/>
      <c r="F957" s="2218"/>
      <c r="G957" s="2330">
        <v>0</v>
      </c>
      <c r="H957" s="157"/>
      <c r="I957" s="1857"/>
      <c r="J957" s="93"/>
    </row>
    <row r="958" spans="1:10">
      <c r="A958" s="2099">
        <v>2017</v>
      </c>
      <c r="B958" s="2018" t="s">
        <v>53</v>
      </c>
      <c r="C958" s="2018" t="s">
        <v>65</v>
      </c>
      <c r="D958" s="2019"/>
      <c r="E958" s="2020"/>
      <c r="F958" s="2021"/>
      <c r="G958" s="2101">
        <v>0</v>
      </c>
      <c r="H958" s="157"/>
      <c r="I958" s="1857"/>
      <c r="J958" s="93"/>
    </row>
    <row r="959" spans="1:10">
      <c r="A959" s="2099">
        <v>2017</v>
      </c>
      <c r="B959" s="2018"/>
      <c r="C959" s="2018"/>
      <c r="D959" s="2019"/>
      <c r="E959" s="2020"/>
      <c r="F959" s="2021"/>
      <c r="G959" s="2101">
        <v>0</v>
      </c>
      <c r="H959" s="157"/>
      <c r="I959" s="1857"/>
      <c r="J959" s="93"/>
    </row>
    <row r="960" spans="1:10">
      <c r="A960" s="1835">
        <v>2018</v>
      </c>
      <c r="B960" s="1826" t="s">
        <v>53</v>
      </c>
      <c r="C960" s="1826" t="s">
        <v>65</v>
      </c>
      <c r="D960" s="1826" t="s">
        <v>265</v>
      </c>
      <c r="E960" s="1837">
        <v>43352</v>
      </c>
      <c r="F960" s="1838" t="s">
        <v>824</v>
      </c>
      <c r="G960" s="1838">
        <v>0</v>
      </c>
      <c r="H960" s="1839" t="s">
        <v>248</v>
      </c>
      <c r="I960" s="1857"/>
      <c r="J960" s="2"/>
    </row>
    <row r="961" spans="1:20">
      <c r="A961" s="1835">
        <v>2018</v>
      </c>
      <c r="B961" s="1826" t="s">
        <v>53</v>
      </c>
      <c r="C961" s="1826" t="s">
        <v>65</v>
      </c>
      <c r="D961" s="1826" t="s">
        <v>265</v>
      </c>
      <c r="E961" s="1837">
        <v>43352</v>
      </c>
      <c r="F961" s="1838" t="s">
        <v>824</v>
      </c>
      <c r="G961" s="1838">
        <v>10</v>
      </c>
      <c r="H961" s="1839" t="s">
        <v>825</v>
      </c>
      <c r="I961" s="1857"/>
      <c r="J961" s="2"/>
    </row>
    <row r="962" spans="1:20" s="371" customFormat="1">
      <c r="A962" s="1840">
        <v>2018</v>
      </c>
      <c r="B962" s="1826"/>
      <c r="C962" s="1826"/>
      <c r="D962" s="1841"/>
      <c r="E962" s="1837"/>
      <c r="F962" s="1838"/>
      <c r="G962" s="1842">
        <f>SUM(G960:G961)</f>
        <v>10</v>
      </c>
      <c r="H962" s="1839"/>
      <c r="I962" s="1940"/>
      <c r="J962" s="370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</row>
    <row r="963" spans="1:20" s="371" customFormat="1">
      <c r="A963" s="104">
        <v>2019</v>
      </c>
      <c r="B963" s="73" t="s">
        <v>53</v>
      </c>
      <c r="C963" s="73" t="s">
        <v>65</v>
      </c>
      <c r="D963" s="72"/>
      <c r="E963" s="1673"/>
      <c r="F963" s="133"/>
      <c r="G963" s="87">
        <v>0</v>
      </c>
      <c r="H963" s="1839"/>
      <c r="I963" s="1940"/>
      <c r="J963" s="370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</row>
    <row r="964" spans="1:20" s="371" customFormat="1">
      <c r="A964" s="104">
        <v>2019</v>
      </c>
      <c r="B964" s="73"/>
      <c r="C964" s="73"/>
      <c r="D964" s="72"/>
      <c r="E964" s="1673"/>
      <c r="F964" s="133"/>
      <c r="G964" s="87">
        <v>0</v>
      </c>
      <c r="H964" s="1839"/>
      <c r="I964" s="1940"/>
      <c r="J964" s="370"/>
      <c r="K964" s="369"/>
      <c r="L964" s="369"/>
      <c r="M964" s="369"/>
      <c r="N964" s="369"/>
      <c r="O964" s="369"/>
      <c r="P964" s="369"/>
      <c r="Q964" s="369"/>
      <c r="R964" s="369"/>
      <c r="S964" s="369"/>
      <c r="T964" s="369"/>
    </row>
    <row r="965" spans="1:20" s="371" customFormat="1">
      <c r="A965" s="1871">
        <v>2020</v>
      </c>
      <c r="B965" s="1860" t="s">
        <v>53</v>
      </c>
      <c r="C965" s="1860" t="s">
        <v>65</v>
      </c>
      <c r="D965" s="1869" t="s">
        <v>64</v>
      </c>
      <c r="E965" s="1862">
        <v>43897</v>
      </c>
      <c r="F965" s="1859" t="s">
        <v>826</v>
      </c>
      <c r="G965" s="1873">
        <v>5</v>
      </c>
      <c r="H965" s="1870" t="s">
        <v>435</v>
      </c>
      <c r="I965" s="1940"/>
      <c r="J965" s="370"/>
      <c r="K965" s="369"/>
      <c r="L965" s="369"/>
      <c r="M965" s="369"/>
      <c r="N965" s="369"/>
      <c r="O965" s="369"/>
      <c r="P965" s="369"/>
      <c r="Q965" s="369"/>
      <c r="R965" s="369"/>
      <c r="S965" s="369"/>
      <c r="T965" s="369"/>
    </row>
    <row r="966" spans="1:20" s="371" customFormat="1">
      <c r="A966" s="1871">
        <v>2020</v>
      </c>
      <c r="B966" s="1860"/>
      <c r="C966" s="1860"/>
      <c r="D966" s="1869"/>
      <c r="E966" s="1862"/>
      <c r="F966" s="1859"/>
      <c r="G966" s="1873">
        <f>SUM(G965)</f>
        <v>5</v>
      </c>
      <c r="H966" s="1870"/>
      <c r="I966" s="1940"/>
      <c r="J966" s="370"/>
      <c r="K966" s="369"/>
      <c r="L966" s="369"/>
      <c r="M966" s="369"/>
      <c r="N966" s="369"/>
      <c r="O966" s="369"/>
      <c r="P966" s="369"/>
      <c r="Q966" s="369"/>
      <c r="R966" s="369"/>
      <c r="S966" s="369"/>
      <c r="T966" s="369"/>
    </row>
    <row r="967" spans="1:20" s="371" customFormat="1">
      <c r="A967" s="1825">
        <v>2022</v>
      </c>
      <c r="B967" s="1827" t="s">
        <v>53</v>
      </c>
      <c r="C967" s="1827" t="s">
        <v>65</v>
      </c>
      <c r="D967" s="1834"/>
      <c r="E967" s="1829"/>
      <c r="F967" s="1831"/>
      <c r="G967" s="1830">
        <v>0</v>
      </c>
      <c r="H967" s="1870"/>
      <c r="I967" s="1940"/>
      <c r="J967" s="370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</row>
    <row r="968" spans="1:20" s="371" customFormat="1">
      <c r="A968" s="1825">
        <v>2022</v>
      </c>
      <c r="B968" s="1827"/>
      <c r="C968" s="1827"/>
      <c r="D968" s="1834"/>
      <c r="E968" s="1829"/>
      <c r="F968" s="1831"/>
      <c r="G968" s="1830">
        <v>0</v>
      </c>
      <c r="H968" s="1870"/>
      <c r="I968" s="2219" t="s">
        <v>6376</v>
      </c>
      <c r="J968" s="370"/>
      <c r="K968" s="369"/>
      <c r="L968" s="369"/>
      <c r="M968" s="369"/>
      <c r="N968" s="369"/>
      <c r="O968" s="369"/>
      <c r="P968" s="369"/>
      <c r="Q968" s="369"/>
      <c r="R968" s="369"/>
      <c r="S968" s="369"/>
      <c r="T968" s="369"/>
    </row>
    <row r="969" spans="1:20">
      <c r="A969" s="2174" t="s">
        <v>46</v>
      </c>
      <c r="B969" s="2175"/>
      <c r="C969" s="2175" t="s">
        <v>827</v>
      </c>
      <c r="D969" s="2272"/>
      <c r="E969" s="2177"/>
      <c r="F969" s="2179"/>
      <c r="G969" s="2178">
        <f>G962+G966</f>
        <v>15</v>
      </c>
      <c r="H969" s="2180"/>
      <c r="I969" s="1409"/>
      <c r="J969" s="93"/>
    </row>
    <row r="970" spans="1:20">
      <c r="A970" s="278"/>
      <c r="B970" s="154"/>
      <c r="C970" s="154"/>
      <c r="D970" s="279"/>
      <c r="E970" s="1677"/>
      <c r="F970" s="153"/>
      <c r="G970" s="280"/>
      <c r="H970" s="157"/>
      <c r="I970" s="1857"/>
      <c r="J970" s="93"/>
    </row>
    <row r="971" spans="1:20">
      <c r="A971" s="1825">
        <v>2022</v>
      </c>
      <c r="B971" s="1827" t="s">
        <v>53</v>
      </c>
      <c r="C971" s="1827" t="s">
        <v>6260</v>
      </c>
      <c r="D971" s="1834" t="s">
        <v>277</v>
      </c>
      <c r="E971" s="1829">
        <v>44815</v>
      </c>
      <c r="F971" s="1831" t="s">
        <v>6342</v>
      </c>
      <c r="G971" s="1830">
        <v>10</v>
      </c>
      <c r="H971" s="1832" t="s">
        <v>374</v>
      </c>
      <c r="I971" s="1857"/>
      <c r="J971" s="93"/>
    </row>
    <row r="972" spans="1:20">
      <c r="A972" s="1825">
        <v>2022</v>
      </c>
      <c r="B972" s="1827"/>
      <c r="C972" s="1827"/>
      <c r="D972" s="1834"/>
      <c r="E972" s="1829"/>
      <c r="F972" s="1831"/>
      <c r="G972" s="1830">
        <v>10</v>
      </c>
      <c r="H972" s="1832"/>
      <c r="I972" s="1857"/>
      <c r="J972" s="93"/>
    </row>
    <row r="973" spans="1:20">
      <c r="A973" s="278" t="s">
        <v>46</v>
      </c>
      <c r="B973" s="154"/>
      <c r="C973" s="154" t="s">
        <v>6259</v>
      </c>
      <c r="D973" s="279"/>
      <c r="E973" s="1677"/>
      <c r="F973" s="153"/>
      <c r="G973" s="280">
        <v>10</v>
      </c>
      <c r="H973" s="157"/>
      <c r="I973" s="1857"/>
      <c r="J973" s="93"/>
    </row>
    <row r="974" spans="1:20">
      <c r="A974" s="463"/>
      <c r="B974" s="464"/>
      <c r="C974" s="464"/>
      <c r="D974" s="2002"/>
      <c r="E974" s="1996"/>
      <c r="F974" s="563"/>
      <c r="G974" s="467"/>
      <c r="H974" s="1997"/>
      <c r="I974" s="1409"/>
      <c r="J974" s="93"/>
    </row>
    <row r="975" spans="1:20">
      <c r="A975" s="1497">
        <v>2021</v>
      </c>
      <c r="B975" s="1457" t="s">
        <v>53</v>
      </c>
      <c r="C975" s="2331" t="s">
        <v>5484</v>
      </c>
      <c r="D975" s="2208" t="s">
        <v>5476</v>
      </c>
      <c r="E975" s="2209">
        <v>44317</v>
      </c>
      <c r="F975" s="2210" t="s">
        <v>5485</v>
      </c>
      <c r="G975" s="2210">
        <v>5</v>
      </c>
      <c r="H975" s="2211" t="s">
        <v>248</v>
      </c>
      <c r="I975" s="1409"/>
      <c r="J975" s="2"/>
    </row>
    <row r="976" spans="1:20">
      <c r="A976" s="1497">
        <v>2021</v>
      </c>
      <c r="B976" s="1457"/>
      <c r="C976" s="2311"/>
      <c r="D976" s="2256"/>
      <c r="E976" s="2257"/>
      <c r="F976" s="2259"/>
      <c r="G976" s="2259">
        <f>SUM(G975)</f>
        <v>5</v>
      </c>
      <c r="H976" s="2047"/>
      <c r="I976" s="1409"/>
      <c r="J976" s="2"/>
    </row>
    <row r="977" spans="1:20">
      <c r="A977" s="2174" t="s">
        <v>46</v>
      </c>
      <c r="B977" s="2175"/>
      <c r="C977" s="2175" t="s">
        <v>5803</v>
      </c>
      <c r="D977" s="2272"/>
      <c r="E977" s="2177"/>
      <c r="F977" s="2179"/>
      <c r="G977" s="2178">
        <f>G976</f>
        <v>5</v>
      </c>
      <c r="H977" s="2332"/>
      <c r="I977" s="1409"/>
      <c r="J977" s="2"/>
    </row>
    <row r="978" spans="1:20">
      <c r="A978" s="1497"/>
      <c r="B978" s="1457"/>
      <c r="C978" s="1457"/>
      <c r="D978" s="2333"/>
      <c r="E978" s="2129"/>
      <c r="F978" s="2130"/>
      <c r="G978" s="2334"/>
      <c r="H978" s="2335"/>
      <c r="I978" s="1409"/>
      <c r="J978" s="2"/>
    </row>
    <row r="979" spans="1:20">
      <c r="A979" s="1866">
        <v>2020</v>
      </c>
      <c r="B979" s="1860" t="s">
        <v>129</v>
      </c>
      <c r="C979" s="1860" t="s">
        <v>155</v>
      </c>
      <c r="D979" s="1860"/>
      <c r="E979" s="1862"/>
      <c r="F979" s="1859"/>
      <c r="G979" s="1859">
        <v>0</v>
      </c>
      <c r="H979" s="170"/>
      <c r="I979" s="1409"/>
      <c r="J979" s="2"/>
    </row>
    <row r="980" spans="1:20" s="371" customFormat="1">
      <c r="A980" s="1871">
        <v>2020</v>
      </c>
      <c r="B980" s="1860"/>
      <c r="C980" s="1860"/>
      <c r="D980" s="1869"/>
      <c r="E980" s="1862"/>
      <c r="F980" s="1859"/>
      <c r="G980" s="1873">
        <v>0</v>
      </c>
      <c r="H980" s="367"/>
      <c r="I980" s="1653"/>
      <c r="J980" s="370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</row>
    <row r="981" spans="1:20">
      <c r="A981" s="2174" t="s">
        <v>46</v>
      </c>
      <c r="B981" s="2175"/>
      <c r="C981" s="2175" t="s">
        <v>5802</v>
      </c>
      <c r="D981" s="2272"/>
      <c r="E981" s="2177"/>
      <c r="F981" s="2179"/>
      <c r="G981" s="2178">
        <f>G980</f>
        <v>0</v>
      </c>
      <c r="H981" s="2180"/>
      <c r="I981" s="1409"/>
      <c r="J981" s="93"/>
    </row>
    <row r="982" spans="1:20">
      <c r="A982" s="104"/>
      <c r="D982" s="72"/>
      <c r="E982" s="1673"/>
      <c r="F982" s="133"/>
      <c r="I982" s="1409"/>
      <c r="J982" s="93"/>
    </row>
    <row r="983" spans="1:20" s="115" customFormat="1">
      <c r="A983" s="1840">
        <v>2018</v>
      </c>
      <c r="B983" s="1826" t="s">
        <v>164</v>
      </c>
      <c r="C983" s="1826" t="s">
        <v>173</v>
      </c>
      <c r="D983" s="1841" t="s">
        <v>500</v>
      </c>
      <c r="E983" s="1837">
        <v>43415</v>
      </c>
      <c r="F983" s="1842" t="s">
        <v>829</v>
      </c>
      <c r="G983" s="1838">
        <v>0</v>
      </c>
      <c r="H983" s="1839" t="s">
        <v>354</v>
      </c>
      <c r="I983" s="1409" t="s">
        <v>234</v>
      </c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0" s="115" customFormat="1">
      <c r="A984" s="1840">
        <v>2018</v>
      </c>
      <c r="B984" s="1826" t="s">
        <v>164</v>
      </c>
      <c r="C984" s="1826" t="s">
        <v>173</v>
      </c>
      <c r="D984" s="1841" t="s">
        <v>94</v>
      </c>
      <c r="E984" s="1837">
        <v>43408</v>
      </c>
      <c r="F984" s="1842" t="s">
        <v>830</v>
      </c>
      <c r="G984" s="1838">
        <v>5</v>
      </c>
      <c r="H984" s="1839" t="s">
        <v>831</v>
      </c>
      <c r="I984" s="1540"/>
      <c r="J984" s="114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</row>
    <row r="985" spans="1:20" s="115" customFormat="1">
      <c r="A985" s="1840">
        <v>2018</v>
      </c>
      <c r="B985" s="1826"/>
      <c r="C985" s="1826"/>
      <c r="D985" s="1841"/>
      <c r="E985" s="1837"/>
      <c r="F985" s="1842"/>
      <c r="G985" s="1838">
        <f>SUM(G983:G984)</f>
        <v>5</v>
      </c>
      <c r="H985" s="1839"/>
      <c r="I985" s="1540"/>
      <c r="J985" s="114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</row>
    <row r="986" spans="1:20">
      <c r="A986" s="104">
        <v>2019</v>
      </c>
      <c r="B986" s="73" t="s">
        <v>164</v>
      </c>
      <c r="C986" s="73" t="s">
        <v>173</v>
      </c>
      <c r="D986" s="72" t="s">
        <v>500</v>
      </c>
      <c r="E986" s="1673">
        <v>43779</v>
      </c>
      <c r="F986" s="87" t="s">
        <v>832</v>
      </c>
      <c r="G986" s="133">
        <v>5</v>
      </c>
      <c r="H986" s="88" t="s">
        <v>833</v>
      </c>
      <c r="I986" s="1409"/>
      <c r="J986" s="93"/>
    </row>
    <row r="987" spans="1:20">
      <c r="A987" s="104">
        <v>2019</v>
      </c>
      <c r="D987" s="72"/>
      <c r="E987" s="1673"/>
      <c r="F987" s="87"/>
      <c r="G987" s="133">
        <f>SUM(G986)</f>
        <v>5</v>
      </c>
      <c r="I987" s="1409"/>
      <c r="J987" s="93"/>
    </row>
    <row r="988" spans="1:20">
      <c r="A988" s="1871">
        <v>2020</v>
      </c>
      <c r="B988" s="1860" t="s">
        <v>164</v>
      </c>
      <c r="C988" s="2297" t="s">
        <v>173</v>
      </c>
      <c r="D988" s="2298" t="s">
        <v>252</v>
      </c>
      <c r="E988" s="2299">
        <v>43891</v>
      </c>
      <c r="F988" s="2300" t="s">
        <v>830</v>
      </c>
      <c r="G988" s="2301">
        <v>7</v>
      </c>
      <c r="H988" s="2302" t="s">
        <v>835</v>
      </c>
      <c r="I988" s="1409"/>
      <c r="J988" s="93"/>
    </row>
    <row r="989" spans="1:20">
      <c r="A989" s="1871">
        <v>2020</v>
      </c>
      <c r="B989" s="1860"/>
      <c r="C989" s="1860"/>
      <c r="D989" s="1869"/>
      <c r="E989" s="1862"/>
      <c r="F989" s="1873"/>
      <c r="G989" s="1859">
        <f>SUM(G988)</f>
        <v>7</v>
      </c>
      <c r="H989" s="1870"/>
      <c r="I989" s="1409"/>
      <c r="J989" s="93"/>
    </row>
    <row r="990" spans="1:20">
      <c r="A990" s="1825">
        <v>2022</v>
      </c>
      <c r="B990" s="1827" t="s">
        <v>164</v>
      </c>
      <c r="C990" s="1827" t="s">
        <v>173</v>
      </c>
      <c r="D990" s="1834" t="s">
        <v>6381</v>
      </c>
      <c r="E990" s="1829">
        <v>44885</v>
      </c>
      <c r="F990" s="1830" t="s">
        <v>6391</v>
      </c>
      <c r="G990" s="1831">
        <v>0</v>
      </c>
      <c r="H990" s="1832" t="s">
        <v>414</v>
      </c>
      <c r="I990" s="1409" t="s">
        <v>234</v>
      </c>
      <c r="J990" s="93"/>
    </row>
    <row r="991" spans="1:20">
      <c r="A991" s="1825">
        <v>2022</v>
      </c>
      <c r="B991" s="1827"/>
      <c r="C991" s="1827"/>
      <c r="D991" s="1834"/>
      <c r="E991" s="1829"/>
      <c r="F991" s="1830"/>
      <c r="G991" s="1831">
        <v>0</v>
      </c>
      <c r="H991" s="1832"/>
      <c r="I991" s="1409"/>
      <c r="J991" s="93"/>
    </row>
    <row r="992" spans="1:20">
      <c r="A992" s="2174" t="s">
        <v>46</v>
      </c>
      <c r="B992" s="2175"/>
      <c r="C992" s="2175" t="s">
        <v>836</v>
      </c>
      <c r="D992" s="2272"/>
      <c r="E992" s="2177"/>
      <c r="F992" s="2178"/>
      <c r="G992" s="2179">
        <f>G985+G987+G989</f>
        <v>17</v>
      </c>
      <c r="H992" s="2180"/>
      <c r="I992" s="1409"/>
      <c r="J992" s="93"/>
    </row>
    <row r="993" spans="1:20">
      <c r="A993" s="278"/>
      <c r="B993" s="154"/>
      <c r="C993" s="154"/>
      <c r="D993" s="279"/>
      <c r="E993" s="1677"/>
      <c r="F993" s="280"/>
      <c r="G993" s="153"/>
      <c r="H993" s="157"/>
      <c r="I993" s="1541"/>
      <c r="J993" s="93"/>
    </row>
    <row r="994" spans="1:20" s="115" customFormat="1">
      <c r="A994" s="1835">
        <v>2018</v>
      </c>
      <c r="B994" s="1826" t="s">
        <v>164</v>
      </c>
      <c r="C994" s="1826" t="s">
        <v>167</v>
      </c>
      <c r="D994" s="1826" t="s">
        <v>227</v>
      </c>
      <c r="E994" s="1837">
        <v>43240</v>
      </c>
      <c r="F994" s="1845" t="s">
        <v>837</v>
      </c>
      <c r="G994" s="1838">
        <v>7</v>
      </c>
      <c r="H994" s="1839" t="s">
        <v>838</v>
      </c>
      <c r="I994" s="1652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0">
      <c r="A995" s="1835">
        <v>2018</v>
      </c>
      <c r="B995" s="1826" t="s">
        <v>164</v>
      </c>
      <c r="C995" s="1841" t="s">
        <v>167</v>
      </c>
      <c r="D995" s="1826" t="s">
        <v>265</v>
      </c>
      <c r="E995" s="1837">
        <v>43352</v>
      </c>
      <c r="F995" s="1838" t="s">
        <v>839</v>
      </c>
      <c r="G995" s="1842">
        <v>10</v>
      </c>
      <c r="H995" s="1839" t="s">
        <v>840</v>
      </c>
      <c r="I995" s="1541"/>
      <c r="J995" s="2"/>
    </row>
    <row r="996" spans="1:20" s="115" customFormat="1">
      <c r="A996" s="1835">
        <v>2018</v>
      </c>
      <c r="B996" s="1826"/>
      <c r="C996" s="1826"/>
      <c r="D996" s="1826"/>
      <c r="E996" s="1837"/>
      <c r="F996" s="1845"/>
      <c r="G996" s="1838">
        <f>SUM(G994:G995)</f>
        <v>17</v>
      </c>
      <c r="H996" s="1839"/>
      <c r="I996" s="1652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0">
      <c r="A997" s="137">
        <v>2019</v>
      </c>
      <c r="B997" s="138" t="s">
        <v>164</v>
      </c>
      <c r="C997" s="138" t="s">
        <v>167</v>
      </c>
      <c r="D997" s="138" t="s">
        <v>227</v>
      </c>
      <c r="E997" s="1674">
        <v>43604</v>
      </c>
      <c r="F997" s="1656" t="s">
        <v>841</v>
      </c>
      <c r="G997" s="141">
        <v>3</v>
      </c>
      <c r="H997" s="1561" t="s">
        <v>842</v>
      </c>
      <c r="I997" s="1541"/>
      <c r="J997" s="2"/>
    </row>
    <row r="998" spans="1:20">
      <c r="A998" s="173">
        <v>2019</v>
      </c>
      <c r="B998" s="138" t="s">
        <v>164</v>
      </c>
      <c r="C998" s="174" t="s">
        <v>167</v>
      </c>
      <c r="D998" s="174" t="s">
        <v>277</v>
      </c>
      <c r="E998" s="1679">
        <v>43716</v>
      </c>
      <c r="F998" s="1657" t="s">
        <v>843</v>
      </c>
      <c r="G998" s="173">
        <v>10</v>
      </c>
      <c r="H998" s="88" t="s">
        <v>840</v>
      </c>
      <c r="I998" s="1541"/>
    </row>
    <row r="999" spans="1:20">
      <c r="A999" s="137">
        <v>2019</v>
      </c>
      <c r="B999" s="143"/>
      <c r="C999" s="143"/>
      <c r="D999" s="138"/>
      <c r="E999" s="1674"/>
      <c r="F999" s="1656"/>
      <c r="G999" s="141">
        <f>SUM(G997:G998)</f>
        <v>13</v>
      </c>
      <c r="H999" s="1561"/>
      <c r="I999" s="1541"/>
      <c r="J999" s="2"/>
    </row>
    <row r="1000" spans="1:20">
      <c r="A1000" s="1874">
        <v>2020</v>
      </c>
      <c r="B1000" s="1875" t="s">
        <v>164</v>
      </c>
      <c r="C1000" s="2251" t="s">
        <v>167</v>
      </c>
      <c r="D1000" s="2194" t="s">
        <v>252</v>
      </c>
      <c r="E1000" s="2195">
        <v>43891</v>
      </c>
      <c r="F1000" s="2196" t="s">
        <v>844</v>
      </c>
      <c r="G1000" s="2252">
        <v>10</v>
      </c>
      <c r="H1000" s="2198" t="s">
        <v>845</v>
      </c>
      <c r="I1000" s="1541"/>
      <c r="J1000" s="2"/>
    </row>
    <row r="1001" spans="1:20">
      <c r="A1001" s="1874">
        <v>2020</v>
      </c>
      <c r="B1001" s="1875" t="s">
        <v>164</v>
      </c>
      <c r="C1001" s="2253" t="s">
        <v>167</v>
      </c>
      <c r="D1001" s="2064" t="s">
        <v>252</v>
      </c>
      <c r="E1001" s="2065">
        <v>43891</v>
      </c>
      <c r="F1001" s="2066" t="s">
        <v>841</v>
      </c>
      <c r="G1001" s="2090">
        <v>3</v>
      </c>
      <c r="H1001" s="2071" t="s">
        <v>846</v>
      </c>
      <c r="I1001" s="1541"/>
      <c r="J1001" s="2"/>
    </row>
    <row r="1002" spans="1:20">
      <c r="A1002" s="1874">
        <v>2020</v>
      </c>
      <c r="B1002" s="1875"/>
      <c r="C1002" s="2254"/>
      <c r="D1002" s="2091"/>
      <c r="E1002" s="2092"/>
      <c r="F1002" s="2093"/>
      <c r="G1002" s="2094">
        <f>SUM(G1000:G1001)</f>
        <v>13</v>
      </c>
      <c r="H1002" s="2095"/>
      <c r="I1002" s="1541"/>
      <c r="J1002" s="2"/>
    </row>
    <row r="1003" spans="1:20">
      <c r="A1003" s="1518">
        <v>2021</v>
      </c>
      <c r="B1003" s="1519" t="s">
        <v>164</v>
      </c>
      <c r="C1003" s="2255" t="s">
        <v>167</v>
      </c>
      <c r="D1003" s="2256" t="s">
        <v>5486</v>
      </c>
      <c r="E1003" s="2257">
        <v>44332</v>
      </c>
      <c r="F1003" s="2258" t="s">
        <v>5579</v>
      </c>
      <c r="G1003" s="2259">
        <v>15</v>
      </c>
      <c r="H1003" s="2260" t="s">
        <v>5580</v>
      </c>
      <c r="I1003" s="1541"/>
      <c r="J1003" s="2"/>
    </row>
    <row r="1004" spans="1:20">
      <c r="A1004" s="1518">
        <v>2021</v>
      </c>
      <c r="B1004" s="1519"/>
      <c r="C1004" s="1519"/>
      <c r="D1004" s="1519"/>
      <c r="E1004" s="1676"/>
      <c r="F1004" s="1711"/>
      <c r="G1004" s="1520">
        <f>SUM(G1003)</f>
        <v>15</v>
      </c>
      <c r="H1004" s="1562"/>
      <c r="I1004" s="1541"/>
      <c r="J1004" s="2"/>
    </row>
    <row r="1005" spans="1:20">
      <c r="A1005" s="1919">
        <v>2022</v>
      </c>
      <c r="B1005" s="1920" t="s">
        <v>164</v>
      </c>
      <c r="C1005" s="1920" t="s">
        <v>167</v>
      </c>
      <c r="D1005" s="1920" t="s">
        <v>5683</v>
      </c>
      <c r="E1005" s="1921">
        <v>44703</v>
      </c>
      <c r="F1005" s="1922" t="s">
        <v>6138</v>
      </c>
      <c r="G1005" s="1923">
        <v>10</v>
      </c>
      <c r="H1005" s="1924" t="s">
        <v>6058</v>
      </c>
      <c r="I1005" s="1908"/>
      <c r="J1005" s="2"/>
    </row>
    <row r="1006" spans="1:20">
      <c r="A1006" s="1919">
        <v>2022</v>
      </c>
      <c r="B1006" s="1920" t="s">
        <v>164</v>
      </c>
      <c r="C1006" s="1920" t="s">
        <v>167</v>
      </c>
      <c r="D1006" s="1920" t="s">
        <v>5683</v>
      </c>
      <c r="E1006" s="1921">
        <v>44703</v>
      </c>
      <c r="F1006" s="1922" t="s">
        <v>6220</v>
      </c>
      <c r="G1006" s="1923">
        <v>10</v>
      </c>
      <c r="H1006" s="1924" t="s">
        <v>6106</v>
      </c>
      <c r="I1006" s="1908"/>
      <c r="J1006" s="2"/>
    </row>
    <row r="1007" spans="1:20">
      <c r="A1007" s="1919">
        <v>2022</v>
      </c>
      <c r="B1007" s="1920" t="s">
        <v>164</v>
      </c>
      <c r="C1007" s="1920" t="s">
        <v>167</v>
      </c>
      <c r="D1007" s="1920" t="s">
        <v>6173</v>
      </c>
      <c r="E1007" s="1921">
        <v>44709</v>
      </c>
      <c r="F1007" s="1922" t="s">
        <v>6138</v>
      </c>
      <c r="G1007" s="1923">
        <v>15</v>
      </c>
      <c r="H1007" s="1924" t="s">
        <v>6186</v>
      </c>
      <c r="I1007" s="1908"/>
      <c r="J1007" s="2"/>
    </row>
    <row r="1008" spans="1:20">
      <c r="A1008" s="1919">
        <v>2022</v>
      </c>
      <c r="B1008" s="1920" t="s">
        <v>164</v>
      </c>
      <c r="C1008" s="1920" t="s">
        <v>167</v>
      </c>
      <c r="D1008" s="1920" t="s">
        <v>6173</v>
      </c>
      <c r="E1008" s="1921">
        <v>44710</v>
      </c>
      <c r="F1008" s="1922" t="s">
        <v>6220</v>
      </c>
      <c r="G1008" s="1923">
        <v>15</v>
      </c>
      <c r="H1008" s="1924" t="s">
        <v>6205</v>
      </c>
      <c r="I1008" s="1908" t="s">
        <v>5908</v>
      </c>
      <c r="J1008" s="2"/>
    </row>
    <row r="1009" spans="1:22">
      <c r="A1009" s="1919">
        <v>2022</v>
      </c>
      <c r="B1009" s="1920"/>
      <c r="C1009" s="1920"/>
      <c r="D1009" s="1920"/>
      <c r="E1009" s="1921"/>
      <c r="F1009" s="1922"/>
      <c r="G1009" s="1923">
        <v>50</v>
      </c>
      <c r="H1009" s="1924"/>
      <c r="I1009" s="1907"/>
      <c r="J1009" s="2"/>
    </row>
    <row r="1010" spans="1:22">
      <c r="A1010" s="2181" t="s">
        <v>46</v>
      </c>
      <c r="B1010" s="2175"/>
      <c r="C1010" s="2182" t="s">
        <v>847</v>
      </c>
      <c r="D1010" s="2175"/>
      <c r="E1010" s="2177"/>
      <c r="F1010" s="2179"/>
      <c r="G1010" s="2179">
        <v>108</v>
      </c>
      <c r="H1010" s="2180"/>
      <c r="I1010" s="1541"/>
      <c r="J1010" s="93"/>
    </row>
    <row r="1011" spans="1:22">
      <c r="A1011" s="147"/>
      <c r="C1011" s="148"/>
      <c r="E1011" s="1673"/>
      <c r="F1011" s="133"/>
      <c r="G1011" s="133"/>
      <c r="I1011" s="1409"/>
      <c r="J1011" s="93"/>
    </row>
    <row r="1012" spans="1:22" s="115" customFormat="1">
      <c r="A1012" s="1840">
        <v>2018</v>
      </c>
      <c r="B1012" s="1826" t="s">
        <v>91</v>
      </c>
      <c r="C1012" s="1826" t="s">
        <v>188</v>
      </c>
      <c r="D1012" s="1844" t="s">
        <v>222</v>
      </c>
      <c r="E1012" s="1837">
        <v>43163</v>
      </c>
      <c r="F1012" s="1842" t="s">
        <v>848</v>
      </c>
      <c r="G1012" s="1838">
        <v>7</v>
      </c>
      <c r="H1012" s="1839" t="s">
        <v>849</v>
      </c>
      <c r="I1012" s="1540"/>
      <c r="J1012" s="114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>
      <c r="A1013" s="1835">
        <v>2018</v>
      </c>
      <c r="B1013" s="1826" t="s">
        <v>91</v>
      </c>
      <c r="C1013" s="1841" t="s">
        <v>188</v>
      </c>
      <c r="D1013" s="1826" t="s">
        <v>265</v>
      </c>
      <c r="E1013" s="1837">
        <v>43352</v>
      </c>
      <c r="F1013" s="1838" t="s">
        <v>851</v>
      </c>
      <c r="G1013" s="1842">
        <v>3</v>
      </c>
      <c r="H1013" s="1839" t="s">
        <v>852</v>
      </c>
      <c r="I1013" s="1409"/>
      <c r="J1013" s="2"/>
    </row>
    <row r="1014" spans="1:22">
      <c r="A1014" s="1835">
        <v>2018</v>
      </c>
      <c r="B1014" s="1826" t="s">
        <v>91</v>
      </c>
      <c r="C1014" s="1841" t="s">
        <v>188</v>
      </c>
      <c r="D1014" s="1826" t="s">
        <v>265</v>
      </c>
      <c r="E1014" s="1837">
        <v>43352</v>
      </c>
      <c r="F1014" s="1838" t="s">
        <v>853</v>
      </c>
      <c r="G1014" s="1842">
        <v>3</v>
      </c>
      <c r="H1014" s="1839" t="s">
        <v>677</v>
      </c>
      <c r="I1014" s="1409"/>
      <c r="J1014" s="2"/>
    </row>
    <row r="1015" spans="1:22">
      <c r="A1015" s="1840">
        <v>2018</v>
      </c>
      <c r="B1015" s="1826"/>
      <c r="C1015" s="1826"/>
      <c r="D1015" s="1844"/>
      <c r="E1015" s="1837"/>
      <c r="F1015" s="1842"/>
      <c r="G1015" s="1838">
        <f>SUM(G1012:G1014)</f>
        <v>13</v>
      </c>
      <c r="H1015" s="1839"/>
      <c r="I1015" s="1649"/>
      <c r="J1015" s="189"/>
      <c r="L1015" s="195"/>
      <c r="M1015" s="195"/>
      <c r="N1015" s="261"/>
      <c r="O1015" s="261"/>
      <c r="P1015" s="261"/>
      <c r="Q1015" s="261"/>
      <c r="R1015" s="261"/>
      <c r="S1015" s="261"/>
      <c r="T1015" s="261"/>
      <c r="U1015" s="340"/>
      <c r="V1015" s="340"/>
    </row>
    <row r="1016" spans="1:22">
      <c r="A1016" s="137">
        <v>2019</v>
      </c>
      <c r="B1016" s="138" t="s">
        <v>164</v>
      </c>
      <c r="C1016" s="143" t="s">
        <v>188</v>
      </c>
      <c r="D1016" s="138" t="s">
        <v>227</v>
      </c>
      <c r="E1016" s="1674">
        <v>43604</v>
      </c>
      <c r="F1016" s="1656" t="s">
        <v>854</v>
      </c>
      <c r="G1016" s="141">
        <v>10</v>
      </c>
      <c r="H1016" s="1561" t="s">
        <v>855</v>
      </c>
      <c r="I1016" s="1409"/>
    </row>
    <row r="1017" spans="1:22">
      <c r="A1017" s="137">
        <v>2019</v>
      </c>
      <c r="B1017" s="143"/>
      <c r="C1017" s="143"/>
      <c r="D1017" s="138"/>
      <c r="E1017" s="1674"/>
      <c r="F1017" s="1656"/>
      <c r="G1017" s="141">
        <f>SUM(G1016)</f>
        <v>10</v>
      </c>
      <c r="H1017" s="1561"/>
      <c r="I1017" s="1409"/>
    </row>
    <row r="1018" spans="1:22">
      <c r="A1018" s="2174" t="s">
        <v>46</v>
      </c>
      <c r="B1018" s="2175"/>
      <c r="C1018" s="2175" t="s">
        <v>856</v>
      </c>
      <c r="D1018" s="2176"/>
      <c r="E1018" s="2177"/>
      <c r="F1018" s="2178"/>
      <c r="G1018" s="2179">
        <f>G1015+G1017</f>
        <v>23</v>
      </c>
      <c r="H1018" s="2180"/>
      <c r="I1018" s="1409"/>
      <c r="J1018" s="93"/>
    </row>
    <row r="1019" spans="1:22">
      <c r="A1019" s="104"/>
      <c r="D1019" s="131"/>
      <c r="E1019" s="1673"/>
      <c r="F1019" s="87"/>
      <c r="G1019" s="133"/>
      <c r="I1019" s="1541"/>
      <c r="J1019" s="93"/>
    </row>
    <row r="1020" spans="1:22">
      <c r="A1020" s="1835">
        <v>2018</v>
      </c>
      <c r="B1020" s="1826" t="s">
        <v>164</v>
      </c>
      <c r="C1020" s="1826" t="s">
        <v>5690</v>
      </c>
      <c r="D1020" s="1826" t="s">
        <v>500</v>
      </c>
      <c r="E1020" s="1837">
        <v>43415</v>
      </c>
      <c r="F1020" s="1838" t="s">
        <v>858</v>
      </c>
      <c r="G1020" s="1842">
        <v>5</v>
      </c>
      <c r="H1020" s="1839" t="s">
        <v>414</v>
      </c>
      <c r="I1020" s="1541"/>
      <c r="J1020" s="296"/>
      <c r="K1020" s="271"/>
      <c r="N1020" s="271"/>
      <c r="O1020" s="271"/>
      <c r="P1020" s="271"/>
      <c r="Q1020" s="271"/>
      <c r="R1020" s="271"/>
      <c r="S1020" s="271"/>
      <c r="T1020" s="271"/>
      <c r="U1020" s="372"/>
      <c r="V1020" s="372"/>
    </row>
    <row r="1021" spans="1:22">
      <c r="A1021" s="1835">
        <v>2018</v>
      </c>
      <c r="B1021" s="1826"/>
      <c r="C1021" s="1826"/>
      <c r="D1021" s="1826"/>
      <c r="E1021" s="1837"/>
      <c r="F1021" s="1838"/>
      <c r="G1021" s="1842">
        <f>SUM(G1020)</f>
        <v>5</v>
      </c>
      <c r="H1021" s="1839"/>
      <c r="I1021" s="1541"/>
      <c r="J1021" s="296"/>
      <c r="K1021" s="271"/>
      <c r="N1021" s="271"/>
      <c r="O1021" s="271"/>
      <c r="P1021" s="271"/>
      <c r="Q1021" s="271"/>
      <c r="R1021" s="271"/>
      <c r="S1021" s="271"/>
      <c r="T1021" s="271"/>
      <c r="U1021" s="372"/>
      <c r="V1021" s="372"/>
    </row>
    <row r="1022" spans="1:22">
      <c r="A1022" s="1497">
        <v>2021</v>
      </c>
      <c r="B1022" s="1457" t="s">
        <v>164</v>
      </c>
      <c r="C1022" s="2331" t="s">
        <v>5690</v>
      </c>
      <c r="D1022" s="2208" t="s">
        <v>5476</v>
      </c>
      <c r="E1022" s="2209">
        <v>44317</v>
      </c>
      <c r="F1022" s="2210" t="s">
        <v>5482</v>
      </c>
      <c r="G1022" s="2210">
        <v>0</v>
      </c>
      <c r="H1022" s="2211" t="s">
        <v>414</v>
      </c>
      <c r="I1022" s="1541" t="s">
        <v>234</v>
      </c>
      <c r="J1022" s="2"/>
    </row>
    <row r="1023" spans="1:22">
      <c r="A1023" s="1497">
        <v>2021</v>
      </c>
      <c r="B1023" s="1457" t="s">
        <v>164</v>
      </c>
      <c r="C1023" s="2183" t="s">
        <v>5690</v>
      </c>
      <c r="D1023" s="2037" t="s">
        <v>5486</v>
      </c>
      <c r="E1023" s="2038">
        <v>44332</v>
      </c>
      <c r="F1023" s="2040" t="s">
        <v>5491</v>
      </c>
      <c r="G1023" s="2039">
        <v>7</v>
      </c>
      <c r="H1023" s="2047" t="s">
        <v>5492</v>
      </c>
      <c r="I1023" s="1541"/>
      <c r="J1023" s="2"/>
    </row>
    <row r="1024" spans="1:22">
      <c r="A1024" s="1497">
        <v>2021</v>
      </c>
      <c r="B1024" s="1457" t="s">
        <v>164</v>
      </c>
      <c r="C1024" s="2183" t="s">
        <v>5690</v>
      </c>
      <c r="D1024" s="2037" t="s">
        <v>5486</v>
      </c>
      <c r="E1024" s="2038">
        <v>44332</v>
      </c>
      <c r="F1024" s="2040" t="s">
        <v>5721</v>
      </c>
      <c r="G1024" s="2039">
        <v>3</v>
      </c>
      <c r="H1024" s="2047" t="s">
        <v>5689</v>
      </c>
      <c r="I1024" s="1541"/>
      <c r="J1024" s="2"/>
    </row>
    <row r="1025" spans="1:20">
      <c r="A1025" s="1497">
        <v>2021</v>
      </c>
      <c r="B1025" s="1457" t="s">
        <v>164</v>
      </c>
      <c r="C1025" s="2183" t="s">
        <v>5690</v>
      </c>
      <c r="D1025" s="2037" t="s">
        <v>5486</v>
      </c>
      <c r="E1025" s="2038">
        <v>44332</v>
      </c>
      <c r="F1025" s="2040" t="s">
        <v>5722</v>
      </c>
      <c r="G1025" s="2039">
        <v>3</v>
      </c>
      <c r="H1025" s="2047" t="s">
        <v>5694</v>
      </c>
      <c r="I1025" s="1541"/>
      <c r="J1025" s="2"/>
    </row>
    <row r="1026" spans="1:20">
      <c r="A1026" s="1497">
        <v>2021</v>
      </c>
      <c r="B1026" s="1457" t="s">
        <v>164</v>
      </c>
      <c r="C1026" s="2183" t="s">
        <v>5690</v>
      </c>
      <c r="D1026" s="2037" t="s">
        <v>5486</v>
      </c>
      <c r="E1026" s="2038">
        <v>44332</v>
      </c>
      <c r="F1026" s="2040" t="s">
        <v>5493</v>
      </c>
      <c r="G1026" s="2039">
        <v>15</v>
      </c>
      <c r="H1026" s="2047" t="s">
        <v>5494</v>
      </c>
      <c r="I1026" s="1541"/>
      <c r="J1026" s="2"/>
    </row>
    <row r="1027" spans="1:20">
      <c r="A1027" s="1497">
        <v>2021</v>
      </c>
      <c r="B1027" s="1457" t="s">
        <v>164</v>
      </c>
      <c r="C1027" s="2183" t="s">
        <v>5690</v>
      </c>
      <c r="D1027" s="2037" t="s">
        <v>5486</v>
      </c>
      <c r="E1027" s="2038">
        <v>44332</v>
      </c>
      <c r="F1027" s="2040" t="s">
        <v>5495</v>
      </c>
      <c r="G1027" s="2039">
        <v>15</v>
      </c>
      <c r="H1027" s="2047" t="s">
        <v>5496</v>
      </c>
      <c r="I1027" s="1541"/>
      <c r="J1027" s="2"/>
    </row>
    <row r="1028" spans="1:20">
      <c r="A1028" s="1497">
        <v>2021</v>
      </c>
      <c r="B1028" s="1457"/>
      <c r="C1028" s="2183"/>
      <c r="D1028" s="2037"/>
      <c r="E1028" s="2038"/>
      <c r="F1028" s="2039"/>
      <c r="G1028" s="2039">
        <f>SUM(G1022:G1027)</f>
        <v>43</v>
      </c>
      <c r="H1028" s="2047"/>
      <c r="I1028" s="1541"/>
      <c r="J1028" s="2"/>
    </row>
    <row r="1029" spans="1:20">
      <c r="A1029" s="1833">
        <v>2022</v>
      </c>
      <c r="B1029" s="1827" t="s">
        <v>164</v>
      </c>
      <c r="C1029" s="1893" t="s">
        <v>5690</v>
      </c>
      <c r="D1029" s="1896" t="s">
        <v>252</v>
      </c>
      <c r="E1029" s="1898">
        <v>44626</v>
      </c>
      <c r="F1029" s="1902" t="s">
        <v>5922</v>
      </c>
      <c r="G1029" s="1902">
        <v>3</v>
      </c>
      <c r="H1029" s="2048" t="s">
        <v>5831</v>
      </c>
      <c r="I1029" s="1907"/>
      <c r="J1029" s="2"/>
    </row>
    <row r="1030" spans="1:20">
      <c r="A1030" s="1833">
        <v>2022</v>
      </c>
      <c r="B1030" s="1827" t="s">
        <v>164</v>
      </c>
      <c r="C1030" s="1893" t="s">
        <v>5690</v>
      </c>
      <c r="D1030" s="1896" t="s">
        <v>252</v>
      </c>
      <c r="E1030" s="1898">
        <v>44626</v>
      </c>
      <c r="F1030" s="1902" t="s">
        <v>5967</v>
      </c>
      <c r="G1030" s="1902">
        <v>10</v>
      </c>
      <c r="H1030" s="2048" t="s">
        <v>5876</v>
      </c>
      <c r="I1030" s="1907"/>
      <c r="J1030" s="2"/>
    </row>
    <row r="1031" spans="1:20">
      <c r="A1031" s="1833">
        <v>2022</v>
      </c>
      <c r="B1031" s="1827" t="s">
        <v>164</v>
      </c>
      <c r="C1031" s="1893" t="s">
        <v>5690</v>
      </c>
      <c r="D1031" s="1896" t="s">
        <v>252</v>
      </c>
      <c r="E1031" s="1898">
        <v>44626</v>
      </c>
      <c r="F1031" s="1902" t="s">
        <v>5998</v>
      </c>
      <c r="G1031" s="1902">
        <v>7</v>
      </c>
      <c r="H1031" s="2048" t="s">
        <v>5911</v>
      </c>
      <c r="I1031" s="1941"/>
      <c r="J1031" s="2"/>
    </row>
    <row r="1032" spans="1:20">
      <c r="A1032" s="1833">
        <v>2022</v>
      </c>
      <c r="B1032" s="1827" t="s">
        <v>164</v>
      </c>
      <c r="C1032" s="1893" t="s">
        <v>5690</v>
      </c>
      <c r="D1032" s="1896" t="s">
        <v>1332</v>
      </c>
      <c r="E1032" s="1898">
        <v>44639</v>
      </c>
      <c r="F1032" s="1902" t="s">
        <v>6018</v>
      </c>
      <c r="G1032" s="1902">
        <v>5</v>
      </c>
      <c r="H1032" s="2048" t="s">
        <v>352</v>
      </c>
      <c r="I1032" s="1908"/>
      <c r="J1032" s="2"/>
    </row>
    <row r="1033" spans="1:20">
      <c r="A1033" s="1833">
        <v>2022</v>
      </c>
      <c r="B1033" s="1827" t="s">
        <v>164</v>
      </c>
      <c r="C1033" s="1893" t="s">
        <v>5690</v>
      </c>
      <c r="D1033" s="1896" t="s">
        <v>5785</v>
      </c>
      <c r="E1033" s="1898">
        <v>44878</v>
      </c>
      <c r="F1033" s="1902" t="s">
        <v>6379</v>
      </c>
      <c r="G1033" s="1902">
        <v>5</v>
      </c>
      <c r="H1033" s="2048" t="s">
        <v>352</v>
      </c>
      <c r="I1033" s="1908" t="s">
        <v>5908</v>
      </c>
      <c r="J1033" s="2"/>
    </row>
    <row r="1034" spans="1:20">
      <c r="A1034" s="1833">
        <v>2022</v>
      </c>
      <c r="B1034" s="1827"/>
      <c r="C1034" s="1895"/>
      <c r="D1034" s="1897"/>
      <c r="E1034" s="1899"/>
      <c r="F1034" s="1903"/>
      <c r="G1034" s="1903">
        <v>30</v>
      </c>
      <c r="H1034" s="2213"/>
      <c r="I1034" s="1907"/>
      <c r="J1034" s="2"/>
    </row>
    <row r="1035" spans="1:20">
      <c r="A1035" s="2181" t="s">
        <v>46</v>
      </c>
      <c r="B1035" s="2175"/>
      <c r="C1035" s="2175" t="s">
        <v>5759</v>
      </c>
      <c r="D1035" s="2175"/>
      <c r="E1035" s="2177"/>
      <c r="F1035" s="2179"/>
      <c r="G1035" s="2178">
        <v>78</v>
      </c>
      <c r="H1035" s="2180"/>
      <c r="I1035" s="1907"/>
      <c r="J1035" s="2"/>
    </row>
    <row r="1036" spans="1:20">
      <c r="A1036" s="147"/>
      <c r="E1036" s="1673"/>
      <c r="F1036" s="133"/>
      <c r="I1036" s="1857"/>
      <c r="J1036" s="2"/>
    </row>
    <row r="1037" spans="1:20" s="115" customFormat="1">
      <c r="A1037" s="1840">
        <v>2018</v>
      </c>
      <c r="B1037" s="1826" t="s">
        <v>164</v>
      </c>
      <c r="C1037" s="1826" t="s">
        <v>198</v>
      </c>
      <c r="D1037" s="1844" t="s">
        <v>222</v>
      </c>
      <c r="E1037" s="1837">
        <v>43163</v>
      </c>
      <c r="F1037" s="1842" t="s">
        <v>860</v>
      </c>
      <c r="G1037" s="1838">
        <v>3</v>
      </c>
      <c r="H1037" s="1839" t="s">
        <v>861</v>
      </c>
      <c r="I1037" s="1925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0" s="115" customFormat="1">
      <c r="A1038" s="1835">
        <v>2018</v>
      </c>
      <c r="B1038" s="1826" t="s">
        <v>164</v>
      </c>
      <c r="C1038" s="1826" t="s">
        <v>198</v>
      </c>
      <c r="D1038" s="1826" t="s">
        <v>227</v>
      </c>
      <c r="E1038" s="1837">
        <v>43240</v>
      </c>
      <c r="F1038" s="1845" t="s">
        <v>862</v>
      </c>
      <c r="G1038" s="1838">
        <v>3</v>
      </c>
      <c r="H1038" s="1839" t="s">
        <v>863</v>
      </c>
      <c r="I1038" s="1925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</row>
    <row r="1039" spans="1:20" s="115" customFormat="1">
      <c r="A1039" s="1835">
        <v>2018</v>
      </c>
      <c r="B1039" s="1826" t="s">
        <v>164</v>
      </c>
      <c r="C1039" s="1826" t="s">
        <v>198</v>
      </c>
      <c r="D1039" s="1826" t="s">
        <v>227</v>
      </c>
      <c r="E1039" s="1837">
        <v>43240</v>
      </c>
      <c r="F1039" s="1845" t="s">
        <v>864</v>
      </c>
      <c r="G1039" s="1838">
        <v>3</v>
      </c>
      <c r="H1039" s="1839" t="s">
        <v>865</v>
      </c>
      <c r="I1039" s="1925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0" s="115" customFormat="1">
      <c r="A1040" s="1840">
        <v>2018</v>
      </c>
      <c r="B1040" s="1826"/>
      <c r="C1040" s="1826"/>
      <c r="D1040" s="1844"/>
      <c r="E1040" s="1837"/>
      <c r="F1040" s="1842"/>
      <c r="G1040" s="1838">
        <f>SUM(G1037:G1039)</f>
        <v>9</v>
      </c>
      <c r="H1040" s="1839"/>
      <c r="I1040" s="1925"/>
      <c r="J1040" s="114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1825">
        <v>2022</v>
      </c>
      <c r="B1041" s="1827" t="s">
        <v>164</v>
      </c>
      <c r="C1041" s="1827" t="s">
        <v>198</v>
      </c>
      <c r="D1041" s="1828" t="s">
        <v>252</v>
      </c>
      <c r="E1041" s="1829">
        <v>44626</v>
      </c>
      <c r="F1041" s="1830" t="s">
        <v>5921</v>
      </c>
      <c r="G1041" s="1831">
        <v>10</v>
      </c>
      <c r="H1041" s="1832" t="s">
        <v>5829</v>
      </c>
      <c r="I1041" s="1925"/>
      <c r="J1041" s="114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1825">
        <v>2022</v>
      </c>
      <c r="B1042" s="1827"/>
      <c r="C1042" s="1827"/>
      <c r="D1042" s="1828"/>
      <c r="E1042" s="1829"/>
      <c r="F1042" s="1830"/>
      <c r="G1042" s="1831">
        <v>10</v>
      </c>
      <c r="H1042" s="1832"/>
      <c r="I1042" s="1925"/>
      <c r="J1042" s="114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>
      <c r="A1043" s="2174" t="s">
        <v>46</v>
      </c>
      <c r="B1043" s="2175"/>
      <c r="C1043" s="2175" t="s">
        <v>866</v>
      </c>
      <c r="D1043" s="2176"/>
      <c r="E1043" s="2177"/>
      <c r="F1043" s="2178"/>
      <c r="G1043" s="2179">
        <v>19</v>
      </c>
      <c r="H1043" s="2180"/>
      <c r="I1043" s="1409"/>
      <c r="J1043" s="93"/>
    </row>
    <row r="1044" spans="1:20">
      <c r="A1044" s="104"/>
      <c r="D1044" s="131"/>
      <c r="E1044" s="1673"/>
      <c r="F1044" s="87"/>
      <c r="G1044" s="133"/>
      <c r="I1044" s="1409"/>
      <c r="J1044" s="93"/>
    </row>
    <row r="1045" spans="1:20">
      <c r="A1045" s="137">
        <v>2019</v>
      </c>
      <c r="B1045" s="73" t="s">
        <v>91</v>
      </c>
      <c r="C1045" s="143" t="s">
        <v>96</v>
      </c>
      <c r="D1045" s="138" t="s">
        <v>227</v>
      </c>
      <c r="E1045" s="1674">
        <v>43604</v>
      </c>
      <c r="F1045" s="1656" t="s">
        <v>867</v>
      </c>
      <c r="G1045" s="141">
        <v>10</v>
      </c>
      <c r="H1045" s="1561" t="s">
        <v>868</v>
      </c>
      <c r="I1045" s="1409"/>
    </row>
    <row r="1046" spans="1:20">
      <c r="A1046" s="137">
        <v>2019</v>
      </c>
      <c r="B1046" s="73" t="s">
        <v>91</v>
      </c>
      <c r="C1046" s="143" t="s">
        <v>96</v>
      </c>
      <c r="D1046" s="138" t="s">
        <v>227</v>
      </c>
      <c r="E1046" s="1674">
        <v>43604</v>
      </c>
      <c r="F1046" s="1656" t="s">
        <v>869</v>
      </c>
      <c r="G1046" s="141">
        <v>7</v>
      </c>
      <c r="H1046" s="1561" t="s">
        <v>870</v>
      </c>
      <c r="I1046" s="1409"/>
    </row>
    <row r="1047" spans="1:20">
      <c r="A1047" s="137">
        <v>2019</v>
      </c>
      <c r="B1047" s="73" t="s">
        <v>91</v>
      </c>
      <c r="C1047" s="143" t="s">
        <v>96</v>
      </c>
      <c r="D1047" s="138" t="s">
        <v>227</v>
      </c>
      <c r="E1047" s="1674">
        <v>43604</v>
      </c>
      <c r="F1047" s="1656" t="s">
        <v>871</v>
      </c>
      <c r="G1047" s="141">
        <v>3</v>
      </c>
      <c r="H1047" s="1561" t="s">
        <v>872</v>
      </c>
      <c r="I1047" s="1409"/>
    </row>
    <row r="1048" spans="1:20">
      <c r="A1048" s="137">
        <v>2019</v>
      </c>
      <c r="B1048" s="73" t="s">
        <v>91</v>
      </c>
      <c r="C1048" s="143" t="s">
        <v>96</v>
      </c>
      <c r="D1048" s="138" t="s">
        <v>227</v>
      </c>
      <c r="E1048" s="1674">
        <v>43604</v>
      </c>
      <c r="F1048" s="1656" t="s">
        <v>873</v>
      </c>
      <c r="G1048" s="141">
        <v>7</v>
      </c>
      <c r="H1048" s="1561" t="s">
        <v>874</v>
      </c>
      <c r="I1048" s="1409"/>
    </row>
    <row r="1049" spans="1:20">
      <c r="A1049" s="137">
        <v>2019</v>
      </c>
      <c r="B1049" s="73" t="s">
        <v>91</v>
      </c>
      <c r="C1049" s="143" t="s">
        <v>96</v>
      </c>
      <c r="D1049" s="138" t="s">
        <v>227</v>
      </c>
      <c r="E1049" s="1674">
        <v>43604</v>
      </c>
      <c r="F1049" s="1656" t="s">
        <v>875</v>
      </c>
      <c r="G1049" s="141">
        <v>3</v>
      </c>
      <c r="H1049" s="1561" t="s">
        <v>632</v>
      </c>
      <c r="I1049" s="1409"/>
    </row>
    <row r="1050" spans="1:20">
      <c r="A1050" s="104">
        <v>2019</v>
      </c>
      <c r="B1050" s="73" t="s">
        <v>91</v>
      </c>
      <c r="C1050" s="73" t="s">
        <v>876</v>
      </c>
      <c r="D1050" s="131" t="s">
        <v>78</v>
      </c>
      <c r="E1050" s="1673">
        <v>43611</v>
      </c>
      <c r="F1050" s="87" t="s">
        <v>877</v>
      </c>
      <c r="G1050" s="133">
        <v>15</v>
      </c>
      <c r="H1050" s="88" t="s">
        <v>868</v>
      </c>
      <c r="I1050" s="1409"/>
      <c r="J1050" s="93"/>
    </row>
    <row r="1051" spans="1:20">
      <c r="A1051" s="104">
        <v>2019</v>
      </c>
      <c r="B1051" s="73" t="s">
        <v>91</v>
      </c>
      <c r="C1051" s="73" t="s">
        <v>876</v>
      </c>
      <c r="D1051" s="131" t="s">
        <v>78</v>
      </c>
      <c r="E1051" s="1673">
        <v>43611</v>
      </c>
      <c r="F1051" s="87" t="s">
        <v>871</v>
      </c>
      <c r="G1051" s="133">
        <v>10</v>
      </c>
      <c r="H1051" s="88" t="s">
        <v>870</v>
      </c>
      <c r="I1051" s="1409"/>
      <c r="J1051" s="93"/>
    </row>
    <row r="1052" spans="1:20">
      <c r="A1052" s="173">
        <v>2019</v>
      </c>
      <c r="B1052" s="73" t="s">
        <v>91</v>
      </c>
      <c r="C1052" s="174" t="s">
        <v>96</v>
      </c>
      <c r="D1052" s="174" t="s">
        <v>277</v>
      </c>
      <c r="E1052" s="1679">
        <v>43716</v>
      </c>
      <c r="F1052" s="1657" t="s">
        <v>878</v>
      </c>
      <c r="G1052" s="173">
        <v>3</v>
      </c>
      <c r="H1052" s="88" t="s">
        <v>879</v>
      </c>
      <c r="I1052" s="1409"/>
    </row>
    <row r="1053" spans="1:20">
      <c r="A1053" s="173">
        <v>2019</v>
      </c>
      <c r="B1053" s="174"/>
      <c r="C1053" s="174"/>
      <c r="D1053" s="174"/>
      <c r="E1053" s="1679"/>
      <c r="F1053" s="1715"/>
      <c r="G1053" s="173">
        <f>SUM(G1045:G1052)</f>
        <v>58</v>
      </c>
      <c r="I1053" s="1409"/>
    </row>
    <row r="1054" spans="1:20">
      <c r="A1054" s="1859">
        <v>2020</v>
      </c>
      <c r="B1054" s="1860" t="s">
        <v>91</v>
      </c>
      <c r="C1054" s="2193" t="s">
        <v>96</v>
      </c>
      <c r="D1054" s="2313" t="s">
        <v>252</v>
      </c>
      <c r="E1054" s="2314">
        <v>43891</v>
      </c>
      <c r="F1054" s="2315" t="s">
        <v>5675</v>
      </c>
      <c r="G1054" s="2316">
        <v>10</v>
      </c>
      <c r="H1054" s="2317" t="s">
        <v>5674</v>
      </c>
      <c r="I1054" s="1409"/>
    </row>
    <row r="1055" spans="1:20">
      <c r="A1055" s="1859">
        <v>2020</v>
      </c>
      <c r="B1055" s="1860" t="s">
        <v>91</v>
      </c>
      <c r="C1055" s="2253" t="s">
        <v>96</v>
      </c>
      <c r="D1055" s="2064" t="s">
        <v>252</v>
      </c>
      <c r="E1055" s="2065">
        <v>43891</v>
      </c>
      <c r="F1055" s="2066" t="s">
        <v>871</v>
      </c>
      <c r="G1055" s="2090">
        <v>3</v>
      </c>
      <c r="H1055" s="2071" t="s">
        <v>880</v>
      </c>
      <c r="I1055" s="1409"/>
    </row>
    <row r="1056" spans="1:20">
      <c r="A1056" s="1859">
        <v>2020</v>
      </c>
      <c r="B1056" s="1860" t="s">
        <v>91</v>
      </c>
      <c r="C1056" s="2253" t="s">
        <v>96</v>
      </c>
      <c r="D1056" s="2064" t="s">
        <v>252</v>
      </c>
      <c r="E1056" s="2065">
        <v>43891</v>
      </c>
      <c r="F1056" s="2066" t="s">
        <v>873</v>
      </c>
      <c r="G1056" s="2090">
        <v>10</v>
      </c>
      <c r="H1056" s="2071" t="s">
        <v>881</v>
      </c>
      <c r="I1056" s="1409"/>
    </row>
    <row r="1057" spans="1:9">
      <c r="A1057" s="1859">
        <v>2020</v>
      </c>
      <c r="B1057" s="1860" t="s">
        <v>91</v>
      </c>
      <c r="C1057" s="2253" t="s">
        <v>96</v>
      </c>
      <c r="D1057" s="2064" t="s">
        <v>252</v>
      </c>
      <c r="E1057" s="2065">
        <v>43891</v>
      </c>
      <c r="F1057" s="2066" t="s">
        <v>882</v>
      </c>
      <c r="G1057" s="2090">
        <v>10</v>
      </c>
      <c r="H1057" s="2071" t="s">
        <v>883</v>
      </c>
      <c r="I1057" s="1409"/>
    </row>
    <row r="1058" spans="1:9">
      <c r="A1058" s="1859">
        <v>2020</v>
      </c>
      <c r="B1058" s="1860" t="s">
        <v>91</v>
      </c>
      <c r="C1058" s="2253" t="s">
        <v>96</v>
      </c>
      <c r="D1058" s="2064" t="s">
        <v>252</v>
      </c>
      <c r="E1058" s="2065">
        <v>43891</v>
      </c>
      <c r="F1058" s="2066" t="s">
        <v>884</v>
      </c>
      <c r="G1058" s="2090">
        <v>10</v>
      </c>
      <c r="H1058" s="2071" t="s">
        <v>885</v>
      </c>
      <c r="I1058" s="1409"/>
    </row>
    <row r="1059" spans="1:9">
      <c r="A1059" s="1859">
        <v>2020</v>
      </c>
      <c r="B1059" s="1860"/>
      <c r="C1059" s="2199"/>
      <c r="D1059" s="2063"/>
      <c r="E1059" s="2069"/>
      <c r="F1059" s="2136"/>
      <c r="G1059" s="2070">
        <v>43</v>
      </c>
      <c r="H1059" s="2072"/>
      <c r="I1059" s="1409"/>
    </row>
    <row r="1060" spans="1:9">
      <c r="A1060" s="1458">
        <v>2021</v>
      </c>
      <c r="B1060" s="1457" t="s">
        <v>91</v>
      </c>
      <c r="C1060" s="2183" t="s">
        <v>96</v>
      </c>
      <c r="D1060" s="2037" t="s">
        <v>252</v>
      </c>
      <c r="E1060" s="2038">
        <v>44262</v>
      </c>
      <c r="F1060" s="2039" t="s">
        <v>5406</v>
      </c>
      <c r="G1060" s="2039">
        <v>3</v>
      </c>
      <c r="H1060" s="2047" t="s">
        <v>1177</v>
      </c>
      <c r="I1060" s="1409"/>
    </row>
    <row r="1061" spans="1:9">
      <c r="A1061" s="1458">
        <v>2021</v>
      </c>
      <c r="B1061" s="1457" t="s">
        <v>91</v>
      </c>
      <c r="C1061" s="2183" t="s">
        <v>96</v>
      </c>
      <c r="D1061" s="2037" t="s">
        <v>252</v>
      </c>
      <c r="E1061" s="2038">
        <v>44262</v>
      </c>
      <c r="F1061" s="2039" t="s">
        <v>5407</v>
      </c>
      <c r="G1061" s="2039">
        <v>10</v>
      </c>
      <c r="H1061" s="2047" t="s">
        <v>881</v>
      </c>
      <c r="I1061" s="1409"/>
    </row>
    <row r="1062" spans="1:9">
      <c r="A1062" s="1458">
        <v>2021</v>
      </c>
      <c r="B1062" s="1457" t="s">
        <v>91</v>
      </c>
      <c r="C1062" s="2183" t="s">
        <v>96</v>
      </c>
      <c r="D1062" s="2037" t="s">
        <v>252</v>
      </c>
      <c r="E1062" s="2038">
        <v>44262</v>
      </c>
      <c r="F1062" s="2039" t="s">
        <v>5408</v>
      </c>
      <c r="G1062" s="2039">
        <v>7</v>
      </c>
      <c r="H1062" s="2047" t="s">
        <v>1001</v>
      </c>
      <c r="I1062" s="1409"/>
    </row>
    <row r="1063" spans="1:9">
      <c r="A1063" s="1458">
        <v>2021</v>
      </c>
      <c r="B1063" s="1457" t="s">
        <v>91</v>
      </c>
      <c r="C1063" s="2183" t="s">
        <v>96</v>
      </c>
      <c r="D1063" s="2037" t="s">
        <v>252</v>
      </c>
      <c r="E1063" s="2038">
        <v>44262</v>
      </c>
      <c r="F1063" s="2039" t="s">
        <v>5409</v>
      </c>
      <c r="G1063" s="2039">
        <v>7</v>
      </c>
      <c r="H1063" s="2047" t="s">
        <v>416</v>
      </c>
      <c r="I1063" s="1409"/>
    </row>
    <row r="1064" spans="1:9">
      <c r="A1064" s="1458">
        <v>2021</v>
      </c>
      <c r="B1064" s="1457" t="s">
        <v>91</v>
      </c>
      <c r="C1064" s="2183" t="s">
        <v>96</v>
      </c>
      <c r="D1064" s="2037" t="s">
        <v>5486</v>
      </c>
      <c r="E1064" s="2038">
        <v>44332</v>
      </c>
      <c r="F1064" s="2040" t="s">
        <v>5581</v>
      </c>
      <c r="G1064" s="2039">
        <v>7</v>
      </c>
      <c r="H1064" s="2047" t="s">
        <v>5582</v>
      </c>
      <c r="I1064" s="1409"/>
    </row>
    <row r="1065" spans="1:9">
      <c r="A1065" s="1458">
        <v>2021</v>
      </c>
      <c r="B1065" s="1457" t="s">
        <v>91</v>
      </c>
      <c r="C1065" s="2183" t="s">
        <v>96</v>
      </c>
      <c r="D1065" s="2037" t="s">
        <v>5486</v>
      </c>
      <c r="E1065" s="2038">
        <v>44332</v>
      </c>
      <c r="F1065" s="2040" t="s">
        <v>5583</v>
      </c>
      <c r="G1065" s="2039">
        <v>7</v>
      </c>
      <c r="H1065" s="2047" t="s">
        <v>5584</v>
      </c>
      <c r="I1065" s="1409"/>
    </row>
    <row r="1066" spans="1:9">
      <c r="A1066" s="1458">
        <v>2021</v>
      </c>
      <c r="B1066" s="1457" t="s">
        <v>91</v>
      </c>
      <c r="C1066" s="2183" t="s">
        <v>96</v>
      </c>
      <c r="D1066" s="2037" t="s">
        <v>5486</v>
      </c>
      <c r="E1066" s="2038">
        <v>44332</v>
      </c>
      <c r="F1066" s="2040" t="s">
        <v>5585</v>
      </c>
      <c r="G1066" s="2039">
        <v>7</v>
      </c>
      <c r="H1066" s="2047" t="s">
        <v>5586</v>
      </c>
      <c r="I1066" s="1409"/>
    </row>
    <row r="1067" spans="1:9">
      <c r="A1067" s="1458">
        <v>2021</v>
      </c>
      <c r="B1067" s="1457" t="s">
        <v>91</v>
      </c>
      <c r="C1067" s="2255" t="s">
        <v>96</v>
      </c>
      <c r="D1067" s="2256" t="s">
        <v>5486</v>
      </c>
      <c r="E1067" s="2257">
        <v>44332</v>
      </c>
      <c r="F1067" s="2258" t="s">
        <v>5587</v>
      </c>
      <c r="G1067" s="2259">
        <v>15</v>
      </c>
      <c r="H1067" s="2260" t="s">
        <v>5588</v>
      </c>
      <c r="I1067" s="1409"/>
    </row>
    <row r="1068" spans="1:9">
      <c r="A1068" s="1458">
        <v>2021</v>
      </c>
      <c r="B1068" s="1457"/>
      <c r="C1068" s="1457"/>
      <c r="D1068" s="1457"/>
      <c r="E1068" s="1684"/>
      <c r="F1068" s="1726"/>
      <c r="G1068" s="1458">
        <f>SUM(G1060:G1067)</f>
        <v>63</v>
      </c>
      <c r="H1068" s="1499"/>
      <c r="I1068" s="1409"/>
    </row>
    <row r="1069" spans="1:9">
      <c r="A1069" s="1831">
        <v>2022</v>
      </c>
      <c r="B1069" s="1827" t="s">
        <v>91</v>
      </c>
      <c r="C1069" s="1827" t="s">
        <v>96</v>
      </c>
      <c r="D1069" s="1827" t="s">
        <v>252</v>
      </c>
      <c r="E1069" s="1829">
        <v>44626</v>
      </c>
      <c r="F1069" s="1843" t="s">
        <v>5939</v>
      </c>
      <c r="G1069" s="1831">
        <v>10</v>
      </c>
      <c r="H1069" s="1832" t="s">
        <v>5847</v>
      </c>
      <c r="I1069" s="1409"/>
    </row>
    <row r="1070" spans="1:9">
      <c r="A1070" s="1831">
        <v>2022</v>
      </c>
      <c r="B1070" s="1827" t="s">
        <v>91</v>
      </c>
      <c r="C1070" s="1827" t="s">
        <v>96</v>
      </c>
      <c r="D1070" s="1827" t="s">
        <v>252</v>
      </c>
      <c r="E1070" s="1829">
        <v>44626</v>
      </c>
      <c r="F1070" s="1843" t="s">
        <v>5942</v>
      </c>
      <c r="G1070" s="1831">
        <v>3</v>
      </c>
      <c r="H1070" s="1832" t="s">
        <v>5851</v>
      </c>
      <c r="I1070" s="1409"/>
    </row>
    <row r="1071" spans="1:9">
      <c r="A1071" s="1831">
        <v>2022</v>
      </c>
      <c r="B1071" s="1827" t="s">
        <v>91</v>
      </c>
      <c r="C1071" s="1827" t="s">
        <v>96</v>
      </c>
      <c r="D1071" s="1827" t="s">
        <v>252</v>
      </c>
      <c r="E1071" s="1829">
        <v>44626</v>
      </c>
      <c r="F1071" s="1843" t="s">
        <v>5955</v>
      </c>
      <c r="G1071" s="1831">
        <v>3</v>
      </c>
      <c r="H1071" s="1832" t="s">
        <v>5863</v>
      </c>
      <c r="I1071" s="1409"/>
    </row>
    <row r="1072" spans="1:9">
      <c r="A1072" s="1831">
        <v>2022</v>
      </c>
      <c r="B1072" s="1827" t="s">
        <v>91</v>
      </c>
      <c r="C1072" s="1827" t="s">
        <v>96</v>
      </c>
      <c r="D1072" s="1827" t="s">
        <v>5683</v>
      </c>
      <c r="E1072" s="1829">
        <v>44703</v>
      </c>
      <c r="F1072" s="1843" t="s">
        <v>6139</v>
      </c>
      <c r="G1072" s="1831">
        <v>10</v>
      </c>
      <c r="H1072" s="1832" t="s">
        <v>6053</v>
      </c>
      <c r="I1072" s="1409"/>
    </row>
    <row r="1073" spans="1:20">
      <c r="A1073" s="1831">
        <v>2022</v>
      </c>
      <c r="B1073" s="1827" t="s">
        <v>91</v>
      </c>
      <c r="C1073" s="1827" t="s">
        <v>96</v>
      </c>
      <c r="D1073" s="1827" t="s">
        <v>5683</v>
      </c>
      <c r="E1073" s="1829">
        <v>44703</v>
      </c>
      <c r="F1073" s="1843" t="s">
        <v>6140</v>
      </c>
      <c r="G1073" s="1831">
        <v>7</v>
      </c>
      <c r="H1073" s="1832" t="s">
        <v>6054</v>
      </c>
      <c r="I1073" s="1409"/>
    </row>
    <row r="1074" spans="1:20">
      <c r="A1074" s="1831">
        <v>2022</v>
      </c>
      <c r="B1074" s="1827" t="s">
        <v>91</v>
      </c>
      <c r="C1074" s="1827" t="s">
        <v>96</v>
      </c>
      <c r="D1074" s="1827" t="s">
        <v>5683</v>
      </c>
      <c r="E1074" s="1829">
        <v>44703</v>
      </c>
      <c r="F1074" s="1843" t="s">
        <v>6212</v>
      </c>
      <c r="G1074" s="1831">
        <v>3</v>
      </c>
      <c r="H1074" s="1832" t="s">
        <v>6071</v>
      </c>
      <c r="I1074" s="1409"/>
    </row>
    <row r="1075" spans="1:20">
      <c r="A1075" s="1831">
        <v>2022</v>
      </c>
      <c r="B1075" s="1827" t="s">
        <v>91</v>
      </c>
      <c r="C1075" s="1827" t="s">
        <v>96</v>
      </c>
      <c r="D1075" s="1827" t="s">
        <v>5683</v>
      </c>
      <c r="E1075" s="1829">
        <v>44703</v>
      </c>
      <c r="F1075" s="1843" t="s">
        <v>6141</v>
      </c>
      <c r="G1075" s="1831">
        <v>7</v>
      </c>
      <c r="H1075" s="1832" t="s">
        <v>6076</v>
      </c>
      <c r="I1075" s="1409"/>
    </row>
    <row r="1076" spans="1:20">
      <c r="A1076" s="1831">
        <v>2022</v>
      </c>
      <c r="B1076" s="1827" t="s">
        <v>91</v>
      </c>
      <c r="C1076" s="1827" t="s">
        <v>96</v>
      </c>
      <c r="D1076" s="1827" t="s">
        <v>5683</v>
      </c>
      <c r="E1076" s="1829">
        <v>44703</v>
      </c>
      <c r="F1076" s="1843" t="s">
        <v>6142</v>
      </c>
      <c r="G1076" s="1831">
        <v>3</v>
      </c>
      <c r="H1076" s="1832" t="s">
        <v>6099</v>
      </c>
      <c r="I1076" s="1409"/>
    </row>
    <row r="1077" spans="1:20">
      <c r="A1077" s="1831">
        <v>2022</v>
      </c>
      <c r="B1077" s="1827" t="s">
        <v>91</v>
      </c>
      <c r="C1077" s="1827" t="s">
        <v>96</v>
      </c>
      <c r="D1077" s="1827" t="s">
        <v>5683</v>
      </c>
      <c r="E1077" s="1829">
        <v>44703</v>
      </c>
      <c r="F1077" s="1843" t="s">
        <v>6143</v>
      </c>
      <c r="G1077" s="1831">
        <v>10</v>
      </c>
      <c r="H1077" s="1832" t="s">
        <v>6104</v>
      </c>
      <c r="I1077" s="1409"/>
    </row>
    <row r="1078" spans="1:20">
      <c r="A1078" s="1831">
        <v>2022</v>
      </c>
      <c r="B1078" s="1827" t="s">
        <v>91</v>
      </c>
      <c r="C1078" s="1827" t="s">
        <v>96</v>
      </c>
      <c r="D1078" s="1827" t="s">
        <v>5683</v>
      </c>
      <c r="E1078" s="1829">
        <v>44703</v>
      </c>
      <c r="F1078" s="1843" t="s">
        <v>6144</v>
      </c>
      <c r="G1078" s="1831">
        <v>7</v>
      </c>
      <c r="H1078" s="1832" t="s">
        <v>6105</v>
      </c>
      <c r="I1078" s="1409"/>
    </row>
    <row r="1079" spans="1:20">
      <c r="A1079" s="1831">
        <v>2022</v>
      </c>
      <c r="B1079" s="1827" t="s">
        <v>91</v>
      </c>
      <c r="C1079" s="1827" t="s">
        <v>96</v>
      </c>
      <c r="D1079" s="1827" t="s">
        <v>6173</v>
      </c>
      <c r="E1079" s="1829">
        <v>44709</v>
      </c>
      <c r="F1079" s="1843" t="s">
        <v>6139</v>
      </c>
      <c r="G1079" s="1831">
        <v>15</v>
      </c>
      <c r="H1079" s="1832" t="s">
        <v>6182</v>
      </c>
      <c r="I1079" s="1409"/>
    </row>
    <row r="1080" spans="1:20">
      <c r="A1080" s="1831">
        <v>2022</v>
      </c>
      <c r="B1080" s="1827" t="s">
        <v>91</v>
      </c>
      <c r="C1080" s="1827" t="s">
        <v>96</v>
      </c>
      <c r="D1080" s="1827" t="s">
        <v>6173</v>
      </c>
      <c r="E1080" s="1829">
        <v>44710</v>
      </c>
      <c r="F1080" s="1843" t="s">
        <v>6141</v>
      </c>
      <c r="G1080" s="1831">
        <v>5</v>
      </c>
      <c r="H1080" s="1832" t="s">
        <v>6194</v>
      </c>
      <c r="I1080" s="1409"/>
    </row>
    <row r="1081" spans="1:20">
      <c r="A1081" s="1831">
        <v>2022</v>
      </c>
      <c r="B1081" s="1827"/>
      <c r="C1081" s="1827"/>
      <c r="D1081" s="1827"/>
      <c r="E1081" s="1829"/>
      <c r="F1081" s="1843"/>
      <c r="G1081" s="1831">
        <v>83</v>
      </c>
      <c r="H1081" s="1832"/>
      <c r="I1081" s="1409"/>
    </row>
    <row r="1082" spans="1:20">
      <c r="A1082" s="2181" t="s">
        <v>46</v>
      </c>
      <c r="B1082" s="2175"/>
      <c r="C1082" s="2182" t="s">
        <v>886</v>
      </c>
      <c r="D1082" s="2175"/>
      <c r="E1082" s="2177"/>
      <c r="F1082" s="2179"/>
      <c r="G1082" s="2179">
        <v>247</v>
      </c>
      <c r="H1082" s="2180"/>
      <c r="I1082" s="1409"/>
      <c r="J1082" s="93"/>
    </row>
    <row r="1083" spans="1:20">
      <c r="A1083" s="147"/>
      <c r="C1083" s="148"/>
      <c r="E1083" s="1673"/>
      <c r="F1083" s="133"/>
      <c r="G1083" s="133"/>
      <c r="I1083" s="1409"/>
      <c r="J1083" s="93"/>
    </row>
    <row r="1084" spans="1:20" s="115" customFormat="1">
      <c r="A1084" s="1840">
        <v>2018</v>
      </c>
      <c r="B1084" s="1826" t="s">
        <v>164</v>
      </c>
      <c r="C1084" s="1826" t="s">
        <v>181</v>
      </c>
      <c r="D1084" s="1841" t="s">
        <v>55</v>
      </c>
      <c r="E1084" s="1837">
        <v>43149</v>
      </c>
      <c r="F1084" s="1838" t="s">
        <v>887</v>
      </c>
      <c r="G1084" s="1842">
        <v>5</v>
      </c>
      <c r="H1084" s="1839" t="s">
        <v>354</v>
      </c>
      <c r="I1084" s="1540"/>
      <c r="J1084" s="114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</row>
    <row r="1085" spans="1:20" s="115" customFormat="1">
      <c r="A1085" s="1840">
        <v>2018</v>
      </c>
      <c r="B1085" s="1826" t="s">
        <v>164</v>
      </c>
      <c r="C1085" s="1826" t="s">
        <v>181</v>
      </c>
      <c r="D1085" s="1841" t="s">
        <v>64</v>
      </c>
      <c r="E1085" s="1837">
        <v>43169</v>
      </c>
      <c r="F1085" s="1838" t="s">
        <v>888</v>
      </c>
      <c r="G1085" s="1842">
        <v>5</v>
      </c>
      <c r="H1085" s="1839" t="s">
        <v>354</v>
      </c>
      <c r="I1085" s="1540"/>
      <c r="J1085" s="114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</row>
    <row r="1086" spans="1:20" s="115" customFormat="1">
      <c r="A1086" s="1840">
        <v>2018</v>
      </c>
      <c r="B1086" s="1826" t="s">
        <v>164</v>
      </c>
      <c r="C1086" s="1826" t="s">
        <v>181</v>
      </c>
      <c r="D1086" s="1841" t="s">
        <v>68</v>
      </c>
      <c r="E1086" s="1837">
        <v>43176</v>
      </c>
      <c r="F1086" s="1838" t="s">
        <v>888</v>
      </c>
      <c r="G1086" s="1842">
        <v>10</v>
      </c>
      <c r="H1086" s="1839" t="s">
        <v>342</v>
      </c>
      <c r="I1086" s="1540"/>
      <c r="J1086" s="114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</row>
    <row r="1087" spans="1:20" s="115" customFormat="1">
      <c r="A1087" s="1840">
        <v>2018</v>
      </c>
      <c r="B1087" s="1826"/>
      <c r="C1087" s="1826"/>
      <c r="D1087" s="1841"/>
      <c r="E1087" s="1837"/>
      <c r="F1087" s="1838"/>
      <c r="G1087" s="1842">
        <f>SUM(G1084:G1086)</f>
        <v>20</v>
      </c>
      <c r="H1087" s="1839"/>
      <c r="I1087" s="1540"/>
      <c r="J1087" s="114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</row>
    <row r="1088" spans="1:20">
      <c r="A1088" s="104">
        <v>2019</v>
      </c>
      <c r="B1088" s="73" t="s">
        <v>164</v>
      </c>
      <c r="C1088" s="73" t="s">
        <v>181</v>
      </c>
      <c r="D1088" s="72" t="s">
        <v>86</v>
      </c>
      <c r="E1088" s="1673">
        <v>43562</v>
      </c>
      <c r="F1088" s="133" t="s">
        <v>889</v>
      </c>
      <c r="G1088" s="87">
        <v>0</v>
      </c>
      <c r="H1088" s="88" t="s">
        <v>831</v>
      </c>
      <c r="I1088" s="1409" t="s">
        <v>234</v>
      </c>
      <c r="J1088" s="93"/>
    </row>
    <row r="1089" spans="1:22">
      <c r="A1089" s="104">
        <v>2019</v>
      </c>
      <c r="D1089" s="72"/>
      <c r="E1089" s="1673"/>
      <c r="F1089" s="133"/>
      <c r="G1089" s="87">
        <f>SUM(G1088)</f>
        <v>0</v>
      </c>
      <c r="I1089" s="1409"/>
      <c r="J1089" s="93"/>
    </row>
    <row r="1090" spans="1:22">
      <c r="A1090" s="1871">
        <v>2020</v>
      </c>
      <c r="B1090" s="1860" t="s">
        <v>164</v>
      </c>
      <c r="C1090" s="1860" t="s">
        <v>181</v>
      </c>
      <c r="D1090" s="1869" t="s">
        <v>64</v>
      </c>
      <c r="E1090" s="1862">
        <v>43897</v>
      </c>
      <c r="F1090" s="1859" t="s">
        <v>890</v>
      </c>
      <c r="G1090" s="1873">
        <v>0</v>
      </c>
      <c r="H1090" s="1870" t="s">
        <v>891</v>
      </c>
      <c r="I1090" s="1409" t="s">
        <v>234</v>
      </c>
      <c r="J1090" s="93"/>
    </row>
    <row r="1091" spans="1:22">
      <c r="A1091" s="1871">
        <v>2020</v>
      </c>
      <c r="B1091" s="1860"/>
      <c r="C1091" s="1860"/>
      <c r="D1091" s="1869"/>
      <c r="E1091" s="1862"/>
      <c r="F1091" s="1859"/>
      <c r="G1091" s="1873">
        <f>SUM(G1090)</f>
        <v>0</v>
      </c>
      <c r="H1091" s="1870"/>
      <c r="I1091" s="1409"/>
      <c r="J1091" s="93"/>
    </row>
    <row r="1092" spans="1:22">
      <c r="A1092" s="2174" t="s">
        <v>46</v>
      </c>
      <c r="B1092" s="2175"/>
      <c r="C1092" s="2175" t="s">
        <v>892</v>
      </c>
      <c r="D1092" s="2272"/>
      <c r="E1092" s="2177"/>
      <c r="F1092" s="2179"/>
      <c r="G1092" s="2178">
        <f>G1087+G1089</f>
        <v>20</v>
      </c>
      <c r="H1092" s="2180"/>
      <c r="I1092" s="1409"/>
      <c r="J1092" s="93"/>
    </row>
    <row r="1093" spans="1:22">
      <c r="A1093" s="104"/>
      <c r="D1093" s="72"/>
      <c r="E1093" s="1673"/>
      <c r="F1093" s="133"/>
      <c r="I1093" s="1409"/>
      <c r="J1093" s="93"/>
    </row>
    <row r="1094" spans="1:22">
      <c r="A1094" s="1871">
        <v>2020</v>
      </c>
      <c r="B1094" s="1860" t="s">
        <v>129</v>
      </c>
      <c r="C1094" s="1860" t="s">
        <v>1633</v>
      </c>
      <c r="D1094" s="1869"/>
      <c r="E1094" s="1862"/>
      <c r="F1094" s="1859"/>
      <c r="G1094" s="1873">
        <v>0</v>
      </c>
      <c r="I1094" s="1409"/>
      <c r="J1094" s="93"/>
    </row>
    <row r="1095" spans="1:22">
      <c r="A1095" s="1871">
        <v>2020</v>
      </c>
      <c r="B1095" s="1860"/>
      <c r="C1095" s="1860"/>
      <c r="D1095" s="1869"/>
      <c r="E1095" s="1862"/>
      <c r="F1095" s="1859"/>
      <c r="G1095" s="1873">
        <v>0</v>
      </c>
      <c r="I1095" s="1409"/>
      <c r="J1095" s="93"/>
    </row>
    <row r="1096" spans="1:22">
      <c r="A1096" s="2174" t="s">
        <v>46</v>
      </c>
      <c r="B1096" s="2175"/>
      <c r="C1096" s="2175" t="s">
        <v>5799</v>
      </c>
      <c r="D1096" s="2327"/>
      <c r="E1096" s="2269"/>
      <c r="F1096" s="2293"/>
      <c r="G1096" s="2178">
        <v>0</v>
      </c>
      <c r="H1096" s="2271"/>
      <c r="I1096" s="1409"/>
      <c r="J1096" s="93"/>
    </row>
    <row r="1097" spans="1:22">
      <c r="A1097" s="104"/>
      <c r="D1097" s="72"/>
      <c r="E1097" s="1673"/>
      <c r="F1097" s="133"/>
      <c r="I1097" s="1409"/>
      <c r="J1097" s="93"/>
    </row>
    <row r="1098" spans="1:22">
      <c r="A1098" s="1835">
        <v>2018</v>
      </c>
      <c r="B1098" s="1826" t="s">
        <v>164</v>
      </c>
      <c r="C1098" s="1841" t="s">
        <v>195</v>
      </c>
      <c r="D1098" s="1826" t="s">
        <v>265</v>
      </c>
      <c r="E1098" s="1837">
        <v>43352</v>
      </c>
      <c r="F1098" s="1838" t="s">
        <v>893</v>
      </c>
      <c r="G1098" s="1842">
        <v>10</v>
      </c>
      <c r="H1098" s="1839" t="s">
        <v>894</v>
      </c>
      <c r="I1098" s="1409"/>
      <c r="J1098" s="2"/>
    </row>
    <row r="1099" spans="1:22">
      <c r="A1099" s="1835">
        <v>2018</v>
      </c>
      <c r="B1099" s="1826"/>
      <c r="C1099" s="1836"/>
      <c r="D1099" s="1826"/>
      <c r="E1099" s="1837"/>
      <c r="F1099" s="1838"/>
      <c r="G1099" s="1838">
        <v>10</v>
      </c>
      <c r="H1099" s="1839"/>
      <c r="I1099" s="1409"/>
      <c r="J1099" s="349"/>
      <c r="L1099" s="271"/>
      <c r="M1099" s="271"/>
      <c r="N1099" s="352"/>
      <c r="O1099" s="352"/>
      <c r="P1099" s="113"/>
      <c r="Q1099" s="113"/>
      <c r="R1099" s="113"/>
      <c r="S1099" s="113"/>
      <c r="T1099" s="113"/>
      <c r="U1099" s="115"/>
      <c r="V1099" s="115"/>
    </row>
    <row r="1100" spans="1:22">
      <c r="A1100" s="2181" t="s">
        <v>46</v>
      </c>
      <c r="B1100" s="2175"/>
      <c r="C1100" s="2182" t="s">
        <v>895</v>
      </c>
      <c r="D1100" s="2175"/>
      <c r="E1100" s="2177"/>
      <c r="F1100" s="2179"/>
      <c r="G1100" s="2179">
        <f>G1099</f>
        <v>10</v>
      </c>
      <c r="H1100" s="2180"/>
      <c r="I1100" s="1409"/>
      <c r="J1100" s="93"/>
    </row>
    <row r="1101" spans="1:22">
      <c r="A1101" s="147"/>
      <c r="C1101" s="148"/>
      <c r="E1101" s="1673"/>
      <c r="F1101" s="133"/>
      <c r="G1101" s="133"/>
      <c r="I1101" s="1409"/>
      <c r="J1101" s="93"/>
    </row>
    <row r="1102" spans="1:22">
      <c r="A1102" s="2214">
        <v>2016</v>
      </c>
      <c r="B1102" s="2215" t="s">
        <v>53</v>
      </c>
      <c r="C1102" s="2216" t="s">
        <v>57</v>
      </c>
      <c r="D1102" s="2215"/>
      <c r="E1102" s="2217"/>
      <c r="F1102" s="2218"/>
      <c r="G1102" s="2218">
        <v>0</v>
      </c>
      <c r="I1102" s="1857"/>
      <c r="J1102" s="93"/>
    </row>
    <row r="1103" spans="1:22">
      <c r="A1103" s="2214">
        <v>2016</v>
      </c>
      <c r="B1103" s="2215"/>
      <c r="C1103" s="2216"/>
      <c r="D1103" s="2215"/>
      <c r="E1103" s="2217"/>
      <c r="F1103" s="2218"/>
      <c r="G1103" s="2218">
        <v>0</v>
      </c>
      <c r="I1103" s="1857"/>
      <c r="J1103" s="93"/>
    </row>
    <row r="1104" spans="1:22">
      <c r="A1104" s="2017">
        <v>2017</v>
      </c>
      <c r="B1104" s="2018" t="s">
        <v>53</v>
      </c>
      <c r="C1104" s="2023" t="s">
        <v>57</v>
      </c>
      <c r="D1104" s="2018"/>
      <c r="E1104" s="2020"/>
      <c r="F1104" s="2021"/>
      <c r="G1104" s="2021">
        <v>0</v>
      </c>
      <c r="I1104" s="1857"/>
      <c r="J1104" s="93"/>
    </row>
    <row r="1105" spans="1:22">
      <c r="A1105" s="2017">
        <v>2017</v>
      </c>
      <c r="B1105" s="2018"/>
      <c r="C1105" s="2023"/>
      <c r="D1105" s="2018"/>
      <c r="E1105" s="2020"/>
      <c r="F1105" s="2021"/>
      <c r="G1105" s="2021">
        <v>0</v>
      </c>
      <c r="I1105" s="1857"/>
      <c r="J1105" s="93"/>
    </row>
    <row r="1106" spans="1:22" s="115" customFormat="1">
      <c r="A1106" s="1835">
        <v>2018</v>
      </c>
      <c r="B1106" s="1826" t="s">
        <v>53</v>
      </c>
      <c r="C1106" s="1836" t="s">
        <v>57</v>
      </c>
      <c r="D1106" s="1826" t="s">
        <v>270</v>
      </c>
      <c r="E1106" s="1837">
        <v>43401</v>
      </c>
      <c r="F1106" s="1838" t="s">
        <v>668</v>
      </c>
      <c r="G1106" s="1838">
        <v>0</v>
      </c>
      <c r="H1106" s="1839" t="s">
        <v>481</v>
      </c>
      <c r="I1106" s="1857" t="s">
        <v>234</v>
      </c>
      <c r="J1106" s="114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</row>
    <row r="1107" spans="1:22">
      <c r="A1107" s="1835">
        <v>2018</v>
      </c>
      <c r="B1107" s="1826"/>
      <c r="C1107" s="1836"/>
      <c r="D1107" s="1826"/>
      <c r="E1107" s="1837"/>
      <c r="F1107" s="1838"/>
      <c r="G1107" s="1838">
        <v>0</v>
      </c>
      <c r="H1107" s="1839"/>
      <c r="I1107" s="1857"/>
      <c r="J1107" s="349"/>
      <c r="L1107" s="271"/>
      <c r="M1107" s="271"/>
      <c r="N1107" s="352"/>
      <c r="O1107" s="352"/>
      <c r="P1107" s="113"/>
      <c r="Q1107" s="113"/>
      <c r="R1107" s="113"/>
      <c r="S1107" s="113"/>
      <c r="T1107" s="113"/>
      <c r="U1107" s="115"/>
      <c r="V1107" s="115"/>
    </row>
    <row r="1108" spans="1:22">
      <c r="A1108" s="147">
        <v>2019</v>
      </c>
      <c r="B1108" s="73" t="s">
        <v>53</v>
      </c>
      <c r="C1108" s="148" t="s">
        <v>57</v>
      </c>
      <c r="D1108" s="73" t="s">
        <v>270</v>
      </c>
      <c r="E1108" s="1673">
        <v>43765</v>
      </c>
      <c r="F1108" s="133" t="s">
        <v>668</v>
      </c>
      <c r="G1108" s="133">
        <v>0</v>
      </c>
      <c r="H1108" s="88" t="s">
        <v>481</v>
      </c>
      <c r="I1108" s="1857"/>
      <c r="J1108" s="93"/>
    </row>
    <row r="1109" spans="1:22">
      <c r="A1109" s="147">
        <v>2019</v>
      </c>
      <c r="B1109" s="73" t="s">
        <v>53</v>
      </c>
      <c r="C1109" s="148" t="s">
        <v>57</v>
      </c>
      <c r="D1109" s="73" t="s">
        <v>270</v>
      </c>
      <c r="E1109" s="1673">
        <v>43765</v>
      </c>
      <c r="F1109" s="133" t="s">
        <v>896</v>
      </c>
      <c r="G1109" s="133">
        <v>5</v>
      </c>
      <c r="H1109" s="88" t="s">
        <v>248</v>
      </c>
      <c r="I1109" s="1857"/>
      <c r="J1109" s="93"/>
    </row>
    <row r="1110" spans="1:22">
      <c r="A1110" s="147">
        <v>2019</v>
      </c>
      <c r="C1110" s="148"/>
      <c r="E1110" s="1673"/>
      <c r="F1110" s="133"/>
      <c r="G1110" s="133">
        <f>SUM(G1108:G1109)</f>
        <v>5</v>
      </c>
      <c r="I1110" s="1857"/>
      <c r="J1110" s="93"/>
    </row>
    <row r="1111" spans="1:22">
      <c r="A1111" s="1866">
        <v>2020</v>
      </c>
      <c r="B1111" s="1860" t="s">
        <v>53</v>
      </c>
      <c r="C1111" s="1861" t="s">
        <v>57</v>
      </c>
      <c r="D1111" s="1860" t="s">
        <v>406</v>
      </c>
      <c r="E1111" s="1862">
        <v>43867</v>
      </c>
      <c r="F1111" s="1859"/>
      <c r="G1111" s="1859">
        <v>0</v>
      </c>
      <c r="H1111" s="1870" t="s">
        <v>481</v>
      </c>
      <c r="I1111" s="1857" t="s">
        <v>897</v>
      </c>
      <c r="J1111" s="93"/>
    </row>
    <row r="1112" spans="1:22">
      <c r="A1112" s="1866">
        <v>2020</v>
      </c>
      <c r="B1112" s="1860" t="s">
        <v>53</v>
      </c>
      <c r="C1112" s="2297" t="s">
        <v>898</v>
      </c>
      <c r="D1112" s="2298" t="s">
        <v>252</v>
      </c>
      <c r="E1112" s="2299">
        <v>43891</v>
      </c>
      <c r="F1112" s="2301" t="s">
        <v>899</v>
      </c>
      <c r="G1112" s="2301">
        <v>10</v>
      </c>
      <c r="H1112" s="2302" t="s">
        <v>900</v>
      </c>
      <c r="I1112" s="1409"/>
      <c r="J1112" s="93"/>
    </row>
    <row r="1113" spans="1:22">
      <c r="A1113" s="1866">
        <v>2020</v>
      </c>
      <c r="B1113" s="1860"/>
      <c r="C1113" s="1861"/>
      <c r="D1113" s="1860"/>
      <c r="E1113" s="1862"/>
      <c r="F1113" s="1859"/>
      <c r="G1113" s="1859">
        <f>SUM(G1111:G1112)</f>
        <v>10</v>
      </c>
      <c r="H1113" s="1870"/>
      <c r="I1113" s="1409"/>
      <c r="J1113" s="93"/>
    </row>
    <row r="1114" spans="1:22">
      <c r="A1114" s="1833">
        <v>2022</v>
      </c>
      <c r="B1114" s="1827" t="s">
        <v>53</v>
      </c>
      <c r="C1114" s="1877" t="s">
        <v>57</v>
      </c>
      <c r="D1114" s="1827" t="s">
        <v>252</v>
      </c>
      <c r="E1114" s="1829">
        <v>44626</v>
      </c>
      <c r="F1114" s="1831" t="s">
        <v>5975</v>
      </c>
      <c r="G1114" s="1831">
        <v>3</v>
      </c>
      <c r="H1114" s="1832" t="s">
        <v>5885</v>
      </c>
      <c r="I1114" s="1857"/>
      <c r="J1114" s="93"/>
    </row>
    <row r="1115" spans="1:22">
      <c r="A1115" s="1833">
        <v>2022</v>
      </c>
      <c r="B1115" s="1827" t="s">
        <v>53</v>
      </c>
      <c r="C1115" s="1877" t="s">
        <v>57</v>
      </c>
      <c r="D1115" s="1827" t="s">
        <v>277</v>
      </c>
      <c r="E1115" s="1829">
        <v>44815</v>
      </c>
      <c r="F1115" s="1831" t="s">
        <v>6338</v>
      </c>
      <c r="G1115" s="1831">
        <v>10</v>
      </c>
      <c r="H1115" s="1832" t="s">
        <v>1225</v>
      </c>
      <c r="I1115" s="1857"/>
      <c r="J1115" s="93"/>
    </row>
    <row r="1116" spans="1:22">
      <c r="A1116" s="1833">
        <v>2022</v>
      </c>
      <c r="B1116" s="1827" t="s">
        <v>53</v>
      </c>
      <c r="C1116" s="1877" t="s">
        <v>57</v>
      </c>
      <c r="D1116" s="1827" t="s">
        <v>6349</v>
      </c>
      <c r="E1116" s="1829">
        <v>44857</v>
      </c>
      <c r="F1116" s="1831" t="s">
        <v>6356</v>
      </c>
      <c r="G1116" s="1831">
        <v>0</v>
      </c>
      <c r="H1116" s="1832" t="s">
        <v>309</v>
      </c>
      <c r="I1116" s="1857" t="s">
        <v>234</v>
      </c>
      <c r="J1116" s="93"/>
    </row>
    <row r="1117" spans="1:22">
      <c r="A1117" s="1833">
        <v>2022</v>
      </c>
      <c r="B1117" s="1827"/>
      <c r="C1117" s="1877"/>
      <c r="D1117" s="1827"/>
      <c r="E1117" s="1829"/>
      <c r="F1117" s="1831"/>
      <c r="G1117" s="1831">
        <v>13</v>
      </c>
      <c r="H1117" s="1832"/>
      <c r="I1117" s="2219" t="s">
        <v>6376</v>
      </c>
      <c r="J1117" s="93"/>
    </row>
    <row r="1118" spans="1:22">
      <c r="A1118" s="2181" t="s">
        <v>46</v>
      </c>
      <c r="B1118" s="2175"/>
      <c r="C1118" s="2182" t="s">
        <v>901</v>
      </c>
      <c r="D1118" s="2175"/>
      <c r="E1118" s="2177"/>
      <c r="F1118" s="2179"/>
      <c r="G1118" s="2179">
        <v>28</v>
      </c>
      <c r="H1118" s="2180"/>
      <c r="I1118" s="1409"/>
      <c r="J1118" s="93"/>
    </row>
    <row r="1119" spans="1:22">
      <c r="A1119" s="147"/>
      <c r="C1119" s="148"/>
      <c r="E1119" s="1673"/>
      <c r="F1119" s="133"/>
      <c r="G1119" s="133"/>
      <c r="I1119" s="1409"/>
      <c r="J1119" s="93"/>
    </row>
    <row r="1120" spans="1:22" s="115" customFormat="1">
      <c r="A1120" s="1835">
        <v>2018</v>
      </c>
      <c r="B1120" s="1826" t="s">
        <v>91</v>
      </c>
      <c r="C1120" s="1836" t="s">
        <v>115</v>
      </c>
      <c r="D1120" s="1826" t="s">
        <v>222</v>
      </c>
      <c r="E1120" s="1837">
        <v>43163</v>
      </c>
      <c r="F1120" s="1838" t="s">
        <v>5761</v>
      </c>
      <c r="G1120" s="1838">
        <v>3</v>
      </c>
      <c r="H1120" s="1839" t="s">
        <v>903</v>
      </c>
      <c r="I1120" s="1540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2" s="115" customFormat="1">
      <c r="A1121" s="1835">
        <v>2018</v>
      </c>
      <c r="B1121" s="1826" t="s">
        <v>91</v>
      </c>
      <c r="C1121" s="1826" t="s">
        <v>115</v>
      </c>
      <c r="D1121" s="1826" t="s">
        <v>227</v>
      </c>
      <c r="E1121" s="1837">
        <v>43240</v>
      </c>
      <c r="F1121" s="1845" t="s">
        <v>918</v>
      </c>
      <c r="G1121" s="1838">
        <v>3</v>
      </c>
      <c r="H1121" s="1839" t="s">
        <v>905</v>
      </c>
      <c r="I1121" s="1540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2" s="115" customFormat="1">
      <c r="A1122" s="1835">
        <v>2018</v>
      </c>
      <c r="B1122" s="1826" t="s">
        <v>91</v>
      </c>
      <c r="C1122" s="1826" t="s">
        <v>115</v>
      </c>
      <c r="D1122" s="1826" t="s">
        <v>227</v>
      </c>
      <c r="E1122" s="1837">
        <v>43240</v>
      </c>
      <c r="F1122" s="1845" t="s">
        <v>5760</v>
      </c>
      <c r="G1122" s="1838">
        <v>7</v>
      </c>
      <c r="H1122" s="1839" t="s">
        <v>907</v>
      </c>
      <c r="I1122" s="1540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2" s="115" customFormat="1">
      <c r="A1123" s="1835">
        <v>2018</v>
      </c>
      <c r="B1123" s="1826" t="s">
        <v>91</v>
      </c>
      <c r="C1123" s="1826" t="s">
        <v>115</v>
      </c>
      <c r="D1123" s="1826" t="s">
        <v>370</v>
      </c>
      <c r="E1123" s="1837">
        <v>43247</v>
      </c>
      <c r="F1123" s="1838" t="s">
        <v>908</v>
      </c>
      <c r="G1123" s="1838">
        <v>5</v>
      </c>
      <c r="H1123" s="1839" t="s">
        <v>512</v>
      </c>
      <c r="I1123" s="1540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2">
      <c r="A1124" s="1835">
        <v>2018</v>
      </c>
      <c r="B1124" s="1826" t="s">
        <v>91</v>
      </c>
      <c r="C1124" s="1826" t="s">
        <v>115</v>
      </c>
      <c r="D1124" s="1826" t="s">
        <v>265</v>
      </c>
      <c r="E1124" s="1837">
        <v>43352</v>
      </c>
      <c r="F1124" s="1838" t="s">
        <v>909</v>
      </c>
      <c r="G1124" s="1838">
        <v>10</v>
      </c>
      <c r="H1124" s="1839" t="s">
        <v>910</v>
      </c>
      <c r="I1124" s="1409"/>
      <c r="J1124" s="2"/>
    </row>
    <row r="1125" spans="1:22">
      <c r="A1125" s="1835">
        <v>2018</v>
      </c>
      <c r="B1125" s="1826" t="s">
        <v>91</v>
      </c>
      <c r="C1125" s="1841" t="s">
        <v>115</v>
      </c>
      <c r="D1125" s="1826" t="s">
        <v>265</v>
      </c>
      <c r="E1125" s="1837">
        <v>43352</v>
      </c>
      <c r="F1125" s="1838" t="s">
        <v>911</v>
      </c>
      <c r="G1125" s="1842">
        <v>7</v>
      </c>
      <c r="H1125" s="1839" t="s">
        <v>912</v>
      </c>
      <c r="I1125" s="1409"/>
      <c r="J1125" s="2"/>
    </row>
    <row r="1126" spans="1:22">
      <c r="A1126" s="1835">
        <v>2018</v>
      </c>
      <c r="B1126" s="1826"/>
      <c r="C1126" s="1836"/>
      <c r="D1126" s="1826"/>
      <c r="E1126" s="1837"/>
      <c r="F1126" s="1838"/>
      <c r="G1126" s="1838">
        <f>SUM(G1120:G1125)</f>
        <v>35</v>
      </c>
      <c r="H1126" s="1839"/>
      <c r="I1126" s="1409"/>
      <c r="J1126" s="349"/>
      <c r="L1126" s="271"/>
      <c r="M1126" s="271"/>
      <c r="N1126" s="113"/>
      <c r="O1126" s="113"/>
      <c r="P1126" s="195"/>
      <c r="Q1126" s="195"/>
      <c r="R1126" s="195"/>
      <c r="S1126" s="195"/>
      <c r="T1126" s="195"/>
      <c r="U1126" s="197"/>
      <c r="V1126" s="197"/>
    </row>
    <row r="1127" spans="1:22">
      <c r="A1127" s="147">
        <v>2019</v>
      </c>
      <c r="B1127" s="73" t="s">
        <v>91</v>
      </c>
      <c r="C1127" s="72" t="s">
        <v>115</v>
      </c>
      <c r="D1127" s="73" t="s">
        <v>70</v>
      </c>
      <c r="E1127" s="1673">
        <v>43548</v>
      </c>
      <c r="F1127" s="133" t="s">
        <v>913</v>
      </c>
      <c r="G1127" s="87">
        <v>5</v>
      </c>
      <c r="H1127" s="88" t="s">
        <v>800</v>
      </c>
      <c r="I1127" s="1409"/>
      <c r="J1127" s="2"/>
    </row>
    <row r="1128" spans="1:22">
      <c r="A1128" s="147">
        <v>2019</v>
      </c>
      <c r="B1128" s="73" t="s">
        <v>91</v>
      </c>
      <c r="C1128" s="72" t="s">
        <v>115</v>
      </c>
      <c r="D1128" s="73" t="s">
        <v>66</v>
      </c>
      <c r="E1128" s="1673">
        <v>43541</v>
      </c>
      <c r="F1128" s="133" t="s">
        <v>913</v>
      </c>
      <c r="G1128" s="87">
        <v>5</v>
      </c>
      <c r="H1128" s="88" t="s">
        <v>342</v>
      </c>
      <c r="I1128" s="1409"/>
      <c r="J1128" s="2"/>
    </row>
    <row r="1129" spans="1:22">
      <c r="A1129" s="147">
        <v>2019</v>
      </c>
      <c r="B1129" s="73" t="s">
        <v>91</v>
      </c>
      <c r="C1129" s="72" t="s">
        <v>115</v>
      </c>
      <c r="D1129" s="73" t="s">
        <v>66</v>
      </c>
      <c r="E1129" s="1673">
        <v>43541</v>
      </c>
      <c r="F1129" s="133" t="s">
        <v>913</v>
      </c>
      <c r="G1129" s="87">
        <v>5</v>
      </c>
      <c r="H1129" s="88" t="s">
        <v>800</v>
      </c>
      <c r="I1129" s="1409"/>
      <c r="J1129" s="2"/>
    </row>
    <row r="1130" spans="1:22">
      <c r="A1130" s="137">
        <v>2019</v>
      </c>
      <c r="B1130" s="73" t="s">
        <v>91</v>
      </c>
      <c r="C1130" s="143" t="s">
        <v>115</v>
      </c>
      <c r="D1130" s="138" t="s">
        <v>227</v>
      </c>
      <c r="E1130" s="1674">
        <v>43604</v>
      </c>
      <c r="F1130" s="1656" t="s">
        <v>914</v>
      </c>
      <c r="G1130" s="141">
        <v>10</v>
      </c>
      <c r="H1130" s="1561" t="s">
        <v>915</v>
      </c>
      <c r="I1130" s="1409"/>
    </row>
    <row r="1131" spans="1:22">
      <c r="A1131" s="147">
        <v>2019</v>
      </c>
      <c r="B1131" s="73" t="s">
        <v>91</v>
      </c>
      <c r="C1131" s="72" t="s">
        <v>115</v>
      </c>
      <c r="D1131" s="73" t="s">
        <v>78</v>
      </c>
      <c r="E1131" s="1673">
        <v>43611</v>
      </c>
      <c r="F1131" s="133" t="s">
        <v>914</v>
      </c>
      <c r="G1131" s="87">
        <v>10</v>
      </c>
      <c r="H1131" s="88" t="s">
        <v>916</v>
      </c>
      <c r="I1131" s="1409"/>
      <c r="J1131" s="2"/>
    </row>
    <row r="1132" spans="1:22">
      <c r="A1132" s="173">
        <v>2019</v>
      </c>
      <c r="B1132" s="73" t="s">
        <v>91</v>
      </c>
      <c r="C1132" s="174" t="s">
        <v>115</v>
      </c>
      <c r="D1132" s="174" t="s">
        <v>277</v>
      </c>
      <c r="E1132" s="1679">
        <v>43716</v>
      </c>
      <c r="F1132" s="1657" t="s">
        <v>917</v>
      </c>
      <c r="G1132" s="173">
        <v>10</v>
      </c>
      <c r="H1132" s="88" t="s">
        <v>374</v>
      </c>
      <c r="I1132" s="1409"/>
    </row>
    <row r="1133" spans="1:22">
      <c r="A1133" s="147">
        <v>2019</v>
      </c>
      <c r="C1133" s="148"/>
      <c r="E1133" s="1673"/>
      <c r="F1133" s="133"/>
      <c r="G1133" s="133">
        <f>SUM(G1127:G1132)</f>
        <v>45</v>
      </c>
      <c r="I1133" s="1409"/>
      <c r="J1133" s="93"/>
    </row>
    <row r="1134" spans="1:22">
      <c r="A1134" s="1866">
        <v>2020</v>
      </c>
      <c r="B1134" s="1860" t="s">
        <v>91</v>
      </c>
      <c r="C1134" s="2251" t="s">
        <v>115</v>
      </c>
      <c r="D1134" s="2194" t="s">
        <v>252</v>
      </c>
      <c r="E1134" s="2195">
        <v>43891</v>
      </c>
      <c r="F1134" s="2196" t="s">
        <v>918</v>
      </c>
      <c r="G1134" s="2252">
        <v>7</v>
      </c>
      <c r="H1134" s="2198" t="s">
        <v>919</v>
      </c>
      <c r="I1134" s="1409"/>
      <c r="J1134" s="93"/>
    </row>
    <row r="1135" spans="1:22">
      <c r="A1135" s="1866">
        <v>2020</v>
      </c>
      <c r="B1135" s="1860"/>
      <c r="C1135" s="2303"/>
      <c r="D1135" s="2063"/>
      <c r="E1135" s="2069"/>
      <c r="F1135" s="2070"/>
      <c r="G1135" s="2070">
        <f>SUM(G1134)</f>
        <v>7</v>
      </c>
      <c r="H1135" s="2072"/>
      <c r="I1135" s="1409"/>
      <c r="J1135" s="93"/>
    </row>
    <row r="1136" spans="1:22">
      <c r="A1136" s="1497">
        <v>2021</v>
      </c>
      <c r="B1136" s="1457" t="s">
        <v>91</v>
      </c>
      <c r="C1136" s="2183" t="s">
        <v>115</v>
      </c>
      <c r="D1136" s="2037" t="s">
        <v>252</v>
      </c>
      <c r="E1136" s="2038">
        <v>44262</v>
      </c>
      <c r="F1136" s="2039" t="s">
        <v>5410</v>
      </c>
      <c r="G1136" s="2039">
        <v>3</v>
      </c>
      <c r="H1136" s="2047" t="s">
        <v>607</v>
      </c>
      <c r="I1136" s="1409"/>
      <c r="J1136" s="93"/>
    </row>
    <row r="1137" spans="1:10">
      <c r="A1137" s="1497">
        <v>2021</v>
      </c>
      <c r="B1137" s="1457" t="s">
        <v>91</v>
      </c>
      <c r="C1137" s="2183" t="s">
        <v>115</v>
      </c>
      <c r="D1137" s="2037" t="s">
        <v>5486</v>
      </c>
      <c r="E1137" s="2038">
        <v>44332</v>
      </c>
      <c r="F1137" s="2040" t="s">
        <v>5589</v>
      </c>
      <c r="G1137" s="2039">
        <v>15</v>
      </c>
      <c r="H1137" s="2047" t="s">
        <v>5590</v>
      </c>
      <c r="I1137" s="1409"/>
      <c r="J1137" s="93"/>
    </row>
    <row r="1138" spans="1:10">
      <c r="A1138" s="1497">
        <v>2021</v>
      </c>
      <c r="B1138" s="1457" t="s">
        <v>91</v>
      </c>
      <c r="C1138" s="2183" t="s">
        <v>115</v>
      </c>
      <c r="D1138" s="2037" t="s">
        <v>5486</v>
      </c>
      <c r="E1138" s="2038">
        <v>44332</v>
      </c>
      <c r="F1138" s="2040" t="s">
        <v>5591</v>
      </c>
      <c r="G1138" s="2039">
        <v>7</v>
      </c>
      <c r="H1138" s="2047" t="s">
        <v>5592</v>
      </c>
      <c r="I1138" s="1409"/>
      <c r="J1138" s="93"/>
    </row>
    <row r="1139" spans="1:10">
      <c r="A1139" s="1497">
        <v>2021</v>
      </c>
      <c r="B1139" s="1457" t="s">
        <v>91</v>
      </c>
      <c r="C1139" s="2183" t="s">
        <v>115</v>
      </c>
      <c r="D1139" s="2037" t="s">
        <v>5486</v>
      </c>
      <c r="E1139" s="2038">
        <v>44332</v>
      </c>
      <c r="F1139" s="2040" t="s">
        <v>5593</v>
      </c>
      <c r="G1139" s="2039">
        <v>10</v>
      </c>
      <c r="H1139" s="2047" t="s">
        <v>5594</v>
      </c>
      <c r="I1139" s="1409"/>
      <c r="J1139" s="93"/>
    </row>
    <row r="1140" spans="1:10">
      <c r="A1140" s="1497">
        <v>2021</v>
      </c>
      <c r="B1140" s="1457"/>
      <c r="C1140" s="2212"/>
      <c r="D1140" s="2086"/>
      <c r="E1140" s="2087"/>
      <c r="F1140" s="2088"/>
      <c r="G1140" s="2088">
        <f>SUM(G1136:G1139)</f>
        <v>35</v>
      </c>
      <c r="H1140" s="2089"/>
      <c r="I1140" s="1409"/>
      <c r="J1140" s="93"/>
    </row>
    <row r="1141" spans="1:10">
      <c r="A1141" s="1833">
        <v>2022</v>
      </c>
      <c r="B1141" s="1827" t="s">
        <v>91</v>
      </c>
      <c r="C1141" s="2274" t="s">
        <v>115</v>
      </c>
      <c r="D1141" s="2203" t="s">
        <v>277</v>
      </c>
      <c r="E1141" s="2204">
        <v>44815</v>
      </c>
      <c r="F1141" s="2205" t="s">
        <v>6304</v>
      </c>
      <c r="G1141" s="2205">
        <v>7</v>
      </c>
      <c r="H1141" s="2206" t="s">
        <v>400</v>
      </c>
      <c r="I1141" s="1857"/>
      <c r="J1141" s="93"/>
    </row>
    <row r="1142" spans="1:10">
      <c r="A1142" s="1833">
        <v>2022</v>
      </c>
      <c r="B1142" s="1827" t="s">
        <v>91</v>
      </c>
      <c r="C1142" s="1877" t="s">
        <v>115</v>
      </c>
      <c r="D1142" s="1827" t="s">
        <v>277</v>
      </c>
      <c r="E1142" s="1829">
        <v>44815</v>
      </c>
      <c r="F1142" s="1831" t="s">
        <v>6305</v>
      </c>
      <c r="G1142" s="1831">
        <v>10</v>
      </c>
      <c r="H1142" s="1832" t="s">
        <v>267</v>
      </c>
      <c r="I1142" s="1857"/>
      <c r="J1142" s="93"/>
    </row>
    <row r="1143" spans="1:10">
      <c r="A1143" s="1833">
        <v>2022</v>
      </c>
      <c r="B1143" s="1457"/>
      <c r="C1143" s="1498"/>
      <c r="D1143" s="1457"/>
      <c r="E1143" s="1684"/>
      <c r="F1143" s="1458"/>
      <c r="G1143" s="1458">
        <v>17</v>
      </c>
      <c r="H1143" s="1499"/>
      <c r="I1143" s="1857"/>
      <c r="J1143" s="93"/>
    </row>
    <row r="1144" spans="1:10">
      <c r="A1144" s="2181" t="s">
        <v>46</v>
      </c>
      <c r="B1144" s="2175"/>
      <c r="C1144" s="2182" t="s">
        <v>920</v>
      </c>
      <c r="D1144" s="2175"/>
      <c r="E1144" s="2177"/>
      <c r="F1144" s="2179"/>
      <c r="G1144" s="2179">
        <v>139</v>
      </c>
      <c r="H1144" s="2180"/>
      <c r="I1144" s="1857"/>
      <c r="J1144" s="93"/>
    </row>
    <row r="1145" spans="1:10">
      <c r="A1145" s="147"/>
      <c r="C1145" s="148"/>
      <c r="E1145" s="1673"/>
      <c r="F1145" s="133"/>
      <c r="G1145" s="133"/>
      <c r="I1145" s="1857"/>
      <c r="J1145" s="93"/>
    </row>
    <row r="1146" spans="1:10">
      <c r="A1146" s="147">
        <v>2019</v>
      </c>
      <c r="B1146" s="73" t="s">
        <v>129</v>
      </c>
      <c r="C1146" s="148" t="s">
        <v>921</v>
      </c>
      <c r="D1146" s="73" t="s">
        <v>70</v>
      </c>
      <c r="E1146" s="1673">
        <v>43548</v>
      </c>
      <c r="F1146" s="133" t="s">
        <v>922</v>
      </c>
      <c r="G1146" s="133">
        <v>5</v>
      </c>
      <c r="H1146" s="88" t="s">
        <v>342</v>
      </c>
      <c r="I1146" s="1857"/>
      <c r="J1146" s="93"/>
    </row>
    <row r="1147" spans="1:10">
      <c r="A1147" s="147">
        <v>2019</v>
      </c>
      <c r="B1147" s="73" t="s">
        <v>129</v>
      </c>
      <c r="C1147" s="148" t="s">
        <v>921</v>
      </c>
      <c r="D1147" s="73" t="s">
        <v>70</v>
      </c>
      <c r="E1147" s="1673">
        <v>43548</v>
      </c>
      <c r="F1147" s="133" t="s">
        <v>922</v>
      </c>
      <c r="G1147" s="133">
        <v>5</v>
      </c>
      <c r="H1147" s="88" t="s">
        <v>765</v>
      </c>
      <c r="I1147" s="1857"/>
      <c r="J1147" s="93"/>
    </row>
    <row r="1148" spans="1:10">
      <c r="A1148" s="104">
        <v>2019</v>
      </c>
      <c r="D1148" s="72"/>
      <c r="E1148" s="1673"/>
      <c r="F1148" s="87"/>
      <c r="G1148" s="133">
        <f>SUM(G1146:G1147)</f>
        <v>10</v>
      </c>
      <c r="I1148" s="1857"/>
      <c r="J1148" s="2"/>
    </row>
    <row r="1149" spans="1:10">
      <c r="A1149" s="1497">
        <v>2021</v>
      </c>
      <c r="B1149" s="1457" t="s">
        <v>129</v>
      </c>
      <c r="C1149" s="1498" t="s">
        <v>921</v>
      </c>
      <c r="D1149" s="2232" t="s">
        <v>5456</v>
      </c>
      <c r="E1149" s="2209">
        <v>44269</v>
      </c>
      <c r="F1149" s="2210" t="s">
        <v>5463</v>
      </c>
      <c r="G1149" s="2210">
        <v>5</v>
      </c>
      <c r="H1149" s="2211" t="s">
        <v>342</v>
      </c>
      <c r="I1149" s="1857"/>
      <c r="J1149" s="2"/>
    </row>
    <row r="1150" spans="1:10">
      <c r="A1150" s="1497">
        <v>2021</v>
      </c>
      <c r="B1150" s="1457" t="s">
        <v>129</v>
      </c>
      <c r="C1150" s="1498" t="s">
        <v>921</v>
      </c>
      <c r="D1150" s="2183" t="s">
        <v>5456</v>
      </c>
      <c r="E1150" s="2038">
        <v>44269</v>
      </c>
      <c r="F1150" s="2039" t="s">
        <v>5463</v>
      </c>
      <c r="G1150" s="2039">
        <v>0</v>
      </c>
      <c r="H1150" s="2047" t="s">
        <v>5464</v>
      </c>
      <c r="I1150" s="1857" t="s">
        <v>234</v>
      </c>
      <c r="J1150" s="2"/>
    </row>
    <row r="1151" spans="1:10">
      <c r="A1151" s="1497">
        <v>2021</v>
      </c>
      <c r="B1151" s="1457"/>
      <c r="C1151" s="1498"/>
      <c r="D1151" s="2183"/>
      <c r="E1151" s="2038"/>
      <c r="F1151" s="2039"/>
      <c r="G1151" s="2039">
        <f>SUM(G1149:G1150)</f>
        <v>5</v>
      </c>
      <c r="H1151" s="2047"/>
      <c r="I1151" s="1857"/>
      <c r="J1151" s="2"/>
    </row>
    <row r="1152" spans="1:10">
      <c r="A1152" s="1833">
        <v>2022</v>
      </c>
      <c r="B1152" s="1827" t="s">
        <v>129</v>
      </c>
      <c r="C1152" s="1877" t="s">
        <v>1634</v>
      </c>
      <c r="D1152" s="1893" t="s">
        <v>5745</v>
      </c>
      <c r="E1152" s="1898">
        <v>44633</v>
      </c>
      <c r="F1152" s="1902" t="s">
        <v>6013</v>
      </c>
      <c r="G1152" s="1902">
        <v>0</v>
      </c>
      <c r="H1152" s="2048" t="s">
        <v>304</v>
      </c>
      <c r="I1152" s="1857" t="s">
        <v>234</v>
      </c>
      <c r="J1152" s="2"/>
    </row>
    <row r="1153" spans="1:20">
      <c r="A1153" s="1833">
        <v>2022</v>
      </c>
      <c r="B1153" s="1827"/>
      <c r="C1153" s="1877"/>
      <c r="D1153" s="1895"/>
      <c r="E1153" s="1899"/>
      <c r="F1153" s="1903"/>
      <c r="G1153" s="1903">
        <v>0</v>
      </c>
      <c r="H1153" s="2213"/>
      <c r="I1153" s="1857"/>
      <c r="J1153" s="2"/>
    </row>
    <row r="1154" spans="1:20">
      <c r="A1154" s="2174" t="s">
        <v>46</v>
      </c>
      <c r="B1154" s="2175"/>
      <c r="C1154" s="2175" t="s">
        <v>923</v>
      </c>
      <c r="D1154" s="2272"/>
      <c r="E1154" s="2177"/>
      <c r="F1154" s="2178"/>
      <c r="G1154" s="2179">
        <f>G1148+G1151</f>
        <v>15</v>
      </c>
      <c r="H1154" s="2180"/>
      <c r="I1154" s="1409"/>
      <c r="J1154" s="2"/>
    </row>
    <row r="1155" spans="1:20">
      <c r="A1155" s="104"/>
      <c r="D1155" s="72"/>
      <c r="E1155" s="1673"/>
      <c r="F1155" s="87"/>
      <c r="G1155" s="133"/>
      <c r="I1155" s="1409"/>
      <c r="J1155" s="2"/>
    </row>
    <row r="1156" spans="1:20" s="115" customFormat="1">
      <c r="A1156" s="1835">
        <v>2018</v>
      </c>
      <c r="B1156" s="1826" t="s">
        <v>91</v>
      </c>
      <c r="C1156" s="1836" t="s">
        <v>121</v>
      </c>
      <c r="D1156" s="1826" t="s">
        <v>924</v>
      </c>
      <c r="E1156" s="1837">
        <v>43142</v>
      </c>
      <c r="F1156" s="1838" t="s">
        <v>925</v>
      </c>
      <c r="G1156" s="1838">
        <v>10</v>
      </c>
      <c r="H1156" s="1839" t="s">
        <v>626</v>
      </c>
      <c r="I1156" s="1540"/>
      <c r="J1156" s="114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835">
        <v>2018</v>
      </c>
      <c r="B1157" s="1826" t="s">
        <v>91</v>
      </c>
      <c r="C1157" s="1836" t="s">
        <v>121</v>
      </c>
      <c r="D1157" s="1826" t="s">
        <v>926</v>
      </c>
      <c r="E1157" s="1837">
        <v>43134</v>
      </c>
      <c r="F1157" s="1838" t="s">
        <v>927</v>
      </c>
      <c r="G1157" s="1838">
        <v>10</v>
      </c>
      <c r="H1157" s="1839" t="s">
        <v>626</v>
      </c>
      <c r="I1157" s="1540"/>
      <c r="J1157" s="114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835">
        <v>2018</v>
      </c>
      <c r="B1158" s="1826" t="s">
        <v>91</v>
      </c>
      <c r="C1158" s="1836" t="s">
        <v>121</v>
      </c>
      <c r="D1158" s="1826" t="s">
        <v>222</v>
      </c>
      <c r="E1158" s="1837">
        <v>43163</v>
      </c>
      <c r="F1158" s="1838" t="s">
        <v>928</v>
      </c>
      <c r="G1158" s="1838">
        <v>7</v>
      </c>
      <c r="H1158" s="1839" t="s">
        <v>929</v>
      </c>
      <c r="I1158" s="1540"/>
      <c r="J1158" s="114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835">
        <v>2018</v>
      </c>
      <c r="B1159" s="1826" t="s">
        <v>91</v>
      </c>
      <c r="C1159" s="1836" t="s">
        <v>121</v>
      </c>
      <c r="D1159" s="1826" t="s">
        <v>222</v>
      </c>
      <c r="E1159" s="1837">
        <v>43163</v>
      </c>
      <c r="F1159" s="1838" t="s">
        <v>930</v>
      </c>
      <c r="G1159" s="1838">
        <v>10</v>
      </c>
      <c r="H1159" s="1839" t="s">
        <v>931</v>
      </c>
      <c r="I1159" s="1540"/>
      <c r="J1159" s="114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835">
        <v>2018</v>
      </c>
      <c r="B1160" s="1826" t="s">
        <v>91</v>
      </c>
      <c r="C1160" s="1836" t="s">
        <v>121</v>
      </c>
      <c r="D1160" s="1826" t="s">
        <v>346</v>
      </c>
      <c r="E1160" s="1837">
        <v>43219</v>
      </c>
      <c r="F1160" s="1838" t="s">
        <v>932</v>
      </c>
      <c r="G1160" s="1838">
        <v>5</v>
      </c>
      <c r="H1160" s="1839" t="s">
        <v>933</v>
      </c>
      <c r="I1160" s="1540"/>
      <c r="J1160" s="114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 s="115" customFormat="1">
      <c r="A1161" s="1835">
        <v>2018</v>
      </c>
      <c r="B1161" s="1826" t="s">
        <v>91</v>
      </c>
      <c r="C1161" s="1836" t="s">
        <v>121</v>
      </c>
      <c r="D1161" s="1826" t="s">
        <v>346</v>
      </c>
      <c r="E1161" s="1837">
        <v>43219</v>
      </c>
      <c r="F1161" s="1838" t="s">
        <v>932</v>
      </c>
      <c r="G1161" s="1838">
        <v>0</v>
      </c>
      <c r="H1161" s="1839" t="s">
        <v>244</v>
      </c>
      <c r="I1161" s="1409" t="s">
        <v>234</v>
      </c>
      <c r="J1161" s="114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</row>
    <row r="1162" spans="1:20" s="115" customFormat="1">
      <c r="A1162" s="1835">
        <v>2018</v>
      </c>
      <c r="B1162" s="1826" t="s">
        <v>91</v>
      </c>
      <c r="C1162" s="1826" t="s">
        <v>121</v>
      </c>
      <c r="D1162" s="1826" t="s">
        <v>227</v>
      </c>
      <c r="E1162" s="1837">
        <v>43240</v>
      </c>
      <c r="F1162" s="1845" t="s">
        <v>927</v>
      </c>
      <c r="G1162" s="1838">
        <v>10</v>
      </c>
      <c r="H1162" s="1839" t="s">
        <v>934</v>
      </c>
      <c r="I1162" s="1540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</row>
    <row r="1163" spans="1:20" s="115" customFormat="1">
      <c r="A1163" s="1835">
        <v>2018</v>
      </c>
      <c r="B1163" s="1826" t="s">
        <v>91</v>
      </c>
      <c r="C1163" s="1826" t="s">
        <v>121</v>
      </c>
      <c r="D1163" s="1826" t="s">
        <v>227</v>
      </c>
      <c r="E1163" s="1837">
        <v>43240</v>
      </c>
      <c r="F1163" s="1845" t="s">
        <v>925</v>
      </c>
      <c r="G1163" s="1838">
        <v>7</v>
      </c>
      <c r="H1163" s="1839" t="s">
        <v>935</v>
      </c>
      <c r="I1163" s="1540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</row>
    <row r="1164" spans="1:20" s="115" customFormat="1">
      <c r="A1164" s="1835">
        <v>2018</v>
      </c>
      <c r="B1164" s="1826" t="s">
        <v>91</v>
      </c>
      <c r="C1164" s="1826" t="s">
        <v>121</v>
      </c>
      <c r="D1164" s="1826" t="s">
        <v>227</v>
      </c>
      <c r="E1164" s="1837">
        <v>43240</v>
      </c>
      <c r="F1164" s="1845" t="s">
        <v>936</v>
      </c>
      <c r="G1164" s="1838">
        <v>10</v>
      </c>
      <c r="H1164" s="1839" t="s">
        <v>937</v>
      </c>
      <c r="I1164" s="1540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>
      <c r="A1165" s="1835">
        <v>2018</v>
      </c>
      <c r="B1165" s="1826" t="s">
        <v>91</v>
      </c>
      <c r="C1165" s="1826" t="s">
        <v>121</v>
      </c>
      <c r="D1165" s="1826" t="s">
        <v>227</v>
      </c>
      <c r="E1165" s="1837">
        <v>43240</v>
      </c>
      <c r="F1165" s="1845" t="s">
        <v>938</v>
      </c>
      <c r="G1165" s="1838">
        <v>7</v>
      </c>
      <c r="H1165" s="1839" t="s">
        <v>939</v>
      </c>
      <c r="I1165" s="1540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>
      <c r="A1166" s="1835">
        <v>2018</v>
      </c>
      <c r="B1166" s="1826" t="s">
        <v>91</v>
      </c>
      <c r="C1166" s="1826" t="s">
        <v>121</v>
      </c>
      <c r="D1166" s="1826" t="s">
        <v>227</v>
      </c>
      <c r="E1166" s="1837">
        <v>43240</v>
      </c>
      <c r="F1166" s="1845" t="s">
        <v>940</v>
      </c>
      <c r="G1166" s="1838">
        <v>3</v>
      </c>
      <c r="H1166" s="1839" t="s">
        <v>941</v>
      </c>
      <c r="I1166" s="1540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>
      <c r="A1167" s="1835">
        <v>2018</v>
      </c>
      <c r="B1167" s="1826" t="s">
        <v>91</v>
      </c>
      <c r="C1167" s="1826" t="s">
        <v>121</v>
      </c>
      <c r="D1167" s="1826" t="s">
        <v>370</v>
      </c>
      <c r="E1167" s="1837">
        <v>43247</v>
      </c>
      <c r="F1167" s="1838" t="s">
        <v>942</v>
      </c>
      <c r="G1167" s="1838">
        <v>10</v>
      </c>
      <c r="H1167" s="1839" t="s">
        <v>916</v>
      </c>
      <c r="I1167" s="1540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>
      <c r="A1168" s="1835">
        <v>2018</v>
      </c>
      <c r="B1168" s="1826"/>
      <c r="C1168" s="1836"/>
      <c r="D1168" s="1826"/>
      <c r="E1168" s="1837"/>
      <c r="F1168" s="1838"/>
      <c r="G1168" s="1838">
        <f>SUM(G1156:G1167)</f>
        <v>89</v>
      </c>
      <c r="H1168" s="1839"/>
      <c r="I1168" s="1540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10">
      <c r="A1169" s="137">
        <v>2019</v>
      </c>
      <c r="B1169" s="138" t="s">
        <v>91</v>
      </c>
      <c r="C1169" s="138" t="s">
        <v>121</v>
      </c>
      <c r="D1169" s="138" t="s">
        <v>227</v>
      </c>
      <c r="E1169" s="1674">
        <v>43604</v>
      </c>
      <c r="F1169" s="1656" t="s">
        <v>943</v>
      </c>
      <c r="G1169" s="141">
        <v>3</v>
      </c>
      <c r="H1169" s="1561" t="s">
        <v>944</v>
      </c>
      <c r="I1169" s="1409"/>
      <c r="J1169" s="2"/>
    </row>
    <row r="1170" spans="1:10">
      <c r="A1170" s="173">
        <v>2019</v>
      </c>
      <c r="B1170" s="138" t="s">
        <v>91</v>
      </c>
      <c r="C1170" s="174" t="s">
        <v>121</v>
      </c>
      <c r="D1170" s="174" t="s">
        <v>277</v>
      </c>
      <c r="E1170" s="1679">
        <v>43716</v>
      </c>
      <c r="F1170" s="1657" t="s">
        <v>945</v>
      </c>
      <c r="G1170" s="173">
        <v>10</v>
      </c>
      <c r="H1170" s="88" t="s">
        <v>267</v>
      </c>
      <c r="I1170" s="1409"/>
    </row>
    <row r="1171" spans="1:10">
      <c r="A1171" s="173">
        <v>2019</v>
      </c>
      <c r="B1171" s="138" t="s">
        <v>91</v>
      </c>
      <c r="C1171" s="174" t="s">
        <v>121</v>
      </c>
      <c r="D1171" s="174" t="s">
        <v>277</v>
      </c>
      <c r="E1171" s="1679">
        <v>43716</v>
      </c>
      <c r="F1171" s="1657" t="s">
        <v>946</v>
      </c>
      <c r="G1171" s="173">
        <v>10</v>
      </c>
      <c r="H1171" s="88" t="s">
        <v>894</v>
      </c>
      <c r="I1171" s="1409"/>
    </row>
    <row r="1172" spans="1:10">
      <c r="A1172" s="173">
        <v>2019</v>
      </c>
      <c r="B1172" s="138" t="s">
        <v>91</v>
      </c>
      <c r="C1172" s="174" t="s">
        <v>121</v>
      </c>
      <c r="D1172" s="174" t="s">
        <v>277</v>
      </c>
      <c r="E1172" s="1679">
        <v>43716</v>
      </c>
      <c r="F1172" s="1657" t="s">
        <v>947</v>
      </c>
      <c r="G1172" s="173">
        <v>7</v>
      </c>
      <c r="H1172" s="88" t="s">
        <v>948</v>
      </c>
      <c r="I1172" s="1409"/>
    </row>
    <row r="1173" spans="1:10">
      <c r="A1173" s="137">
        <v>2019</v>
      </c>
      <c r="B1173" s="143"/>
      <c r="C1173" s="143"/>
      <c r="D1173" s="138"/>
      <c r="E1173" s="1674"/>
      <c r="F1173" s="1656"/>
      <c r="G1173" s="141">
        <f>SUM(G1169:G1172)</f>
        <v>30</v>
      </c>
      <c r="H1173" s="1561"/>
      <c r="I1173" s="1409"/>
      <c r="J1173" s="2"/>
    </row>
    <row r="1174" spans="1:10">
      <c r="A1174" s="1874">
        <v>2020</v>
      </c>
      <c r="B1174" s="1875" t="s">
        <v>91</v>
      </c>
      <c r="C1174" s="2251" t="s">
        <v>121</v>
      </c>
      <c r="D1174" s="2194" t="s">
        <v>252</v>
      </c>
      <c r="E1174" s="2195">
        <v>43891</v>
      </c>
      <c r="F1174" s="2196" t="s">
        <v>949</v>
      </c>
      <c r="G1174" s="2252">
        <v>3</v>
      </c>
      <c r="H1174" s="2198" t="s">
        <v>950</v>
      </c>
      <c r="I1174" s="1409"/>
      <c r="J1174" s="2"/>
    </row>
    <row r="1175" spans="1:10">
      <c r="A1175" s="1874">
        <v>2020</v>
      </c>
      <c r="B1175" s="1875"/>
      <c r="C1175" s="2254"/>
      <c r="D1175" s="2091"/>
      <c r="E1175" s="2092"/>
      <c r="F1175" s="2093"/>
      <c r="G1175" s="2094">
        <f>SUM(G1174)</f>
        <v>3</v>
      </c>
      <c r="H1175" s="2095"/>
      <c r="I1175" s="1409"/>
      <c r="J1175" s="2"/>
    </row>
    <row r="1176" spans="1:10">
      <c r="A1176" s="1518">
        <v>2021</v>
      </c>
      <c r="B1176" s="1519" t="s">
        <v>91</v>
      </c>
      <c r="C1176" s="2183" t="s">
        <v>121</v>
      </c>
      <c r="D1176" s="2037" t="s">
        <v>252</v>
      </c>
      <c r="E1176" s="2038">
        <v>44262</v>
      </c>
      <c r="F1176" s="2039" t="s">
        <v>5411</v>
      </c>
      <c r="G1176" s="2039">
        <v>10</v>
      </c>
      <c r="H1176" s="2047" t="s">
        <v>654</v>
      </c>
      <c r="I1176" s="1409"/>
      <c r="J1176" s="2"/>
    </row>
    <row r="1177" spans="1:10">
      <c r="A1177" s="1518">
        <v>2021</v>
      </c>
      <c r="B1177" s="1519" t="s">
        <v>91</v>
      </c>
      <c r="C1177" s="2183" t="s">
        <v>121</v>
      </c>
      <c r="D1177" s="2037" t="s">
        <v>5683</v>
      </c>
      <c r="E1177" s="2038">
        <v>44332</v>
      </c>
      <c r="F1177" s="2039" t="s">
        <v>5731</v>
      </c>
      <c r="G1177" s="2039">
        <v>3</v>
      </c>
      <c r="H1177" s="2047" t="s">
        <v>5699</v>
      </c>
      <c r="I1177" s="1409"/>
      <c r="J1177" s="2"/>
    </row>
    <row r="1178" spans="1:10">
      <c r="A1178" s="1518">
        <v>2021</v>
      </c>
      <c r="B1178" s="1519"/>
      <c r="C1178" s="2336"/>
      <c r="D1178" s="2337"/>
      <c r="E1178" s="2338"/>
      <c r="F1178" s="2339"/>
      <c r="G1178" s="2340">
        <v>13</v>
      </c>
      <c r="H1178" s="2341"/>
      <c r="I1178" s="1409"/>
      <c r="J1178" s="2"/>
    </row>
    <row r="1179" spans="1:10">
      <c r="A1179" s="1919">
        <v>2022</v>
      </c>
      <c r="B1179" s="1920" t="s">
        <v>91</v>
      </c>
      <c r="C1179" s="1920" t="s">
        <v>121</v>
      </c>
      <c r="D1179" s="1920" t="s">
        <v>252</v>
      </c>
      <c r="E1179" s="1921">
        <v>44626</v>
      </c>
      <c r="F1179" s="1922" t="s">
        <v>5920</v>
      </c>
      <c r="G1179" s="1923">
        <v>3</v>
      </c>
      <c r="H1179" s="1924" t="s">
        <v>5828</v>
      </c>
      <c r="I1179" s="1409"/>
      <c r="J1179" s="2"/>
    </row>
    <row r="1180" spans="1:10">
      <c r="A1180" s="1919">
        <v>2022</v>
      </c>
      <c r="B1180" s="1920" t="s">
        <v>91</v>
      </c>
      <c r="C1180" s="1920" t="s">
        <v>121</v>
      </c>
      <c r="D1180" s="1920" t="s">
        <v>252</v>
      </c>
      <c r="E1180" s="1921">
        <v>44626</v>
      </c>
      <c r="F1180" s="1922" t="s">
        <v>5946</v>
      </c>
      <c r="G1180" s="1923">
        <v>3</v>
      </c>
      <c r="H1180" s="1924" t="s">
        <v>5854</v>
      </c>
      <c r="I1180" s="1857"/>
      <c r="J1180" s="2"/>
    </row>
    <row r="1181" spans="1:10">
      <c r="A1181" s="1919">
        <v>2022</v>
      </c>
      <c r="B1181" s="1920" t="s">
        <v>91</v>
      </c>
      <c r="C1181" s="1920" t="s">
        <v>121</v>
      </c>
      <c r="D1181" s="1920" t="s">
        <v>252</v>
      </c>
      <c r="E1181" s="1921">
        <v>44626</v>
      </c>
      <c r="F1181" s="1922" t="s">
        <v>5958</v>
      </c>
      <c r="G1181" s="1923">
        <v>7</v>
      </c>
      <c r="H1181" s="1924" t="s">
        <v>5864</v>
      </c>
      <c r="I1181" s="1857"/>
      <c r="J1181" s="2"/>
    </row>
    <row r="1182" spans="1:10">
      <c r="A1182" s="1919">
        <v>2022</v>
      </c>
      <c r="B1182" s="1920" t="s">
        <v>91</v>
      </c>
      <c r="C1182" s="1920" t="s">
        <v>121</v>
      </c>
      <c r="D1182" s="1920" t="s">
        <v>252</v>
      </c>
      <c r="E1182" s="1921">
        <v>44626</v>
      </c>
      <c r="F1182" s="1922" t="s">
        <v>5984</v>
      </c>
      <c r="G1182" s="1923">
        <v>3</v>
      </c>
      <c r="H1182" s="1924" t="s">
        <v>5894</v>
      </c>
      <c r="I1182" s="1857"/>
      <c r="J1182" s="2"/>
    </row>
    <row r="1183" spans="1:10">
      <c r="A1183" s="1919">
        <v>2022</v>
      </c>
      <c r="B1183" s="1920" t="s">
        <v>91</v>
      </c>
      <c r="C1183" s="1920" t="s">
        <v>121</v>
      </c>
      <c r="D1183" s="1920" t="s">
        <v>5785</v>
      </c>
      <c r="E1183" s="1921">
        <v>44878</v>
      </c>
      <c r="F1183" s="1922"/>
      <c r="G1183" s="1923">
        <v>0</v>
      </c>
      <c r="H1183" s="1924" t="s">
        <v>670</v>
      </c>
      <c r="I1183" s="1857" t="s">
        <v>234</v>
      </c>
      <c r="J1183" s="2"/>
    </row>
    <row r="1184" spans="1:10">
      <c r="A1184" s="1919">
        <v>2022</v>
      </c>
      <c r="B1184" s="1920" t="s">
        <v>91</v>
      </c>
      <c r="C1184" s="1920" t="s">
        <v>121</v>
      </c>
      <c r="D1184" s="1920" t="s">
        <v>6381</v>
      </c>
      <c r="E1184" s="1921">
        <v>44885</v>
      </c>
      <c r="F1184" s="1922" t="s">
        <v>6388</v>
      </c>
      <c r="G1184" s="1923">
        <v>0</v>
      </c>
      <c r="H1184" s="1924" t="s">
        <v>995</v>
      </c>
      <c r="I1184" s="1857" t="s">
        <v>234</v>
      </c>
      <c r="J1184" s="2"/>
    </row>
    <row r="1185" spans="1:20">
      <c r="A1185" s="1919">
        <v>2022</v>
      </c>
      <c r="B1185" s="1920" t="s">
        <v>91</v>
      </c>
      <c r="C1185" s="1920" t="s">
        <v>121</v>
      </c>
      <c r="D1185" s="1920" t="s">
        <v>6381</v>
      </c>
      <c r="E1185" s="1921">
        <v>44885</v>
      </c>
      <c r="F1185" s="1922" t="s">
        <v>6388</v>
      </c>
      <c r="G1185" s="1923">
        <v>0</v>
      </c>
      <c r="H1185" s="1924" t="s">
        <v>670</v>
      </c>
      <c r="I1185" s="1857" t="s">
        <v>234</v>
      </c>
      <c r="J1185" s="2"/>
    </row>
    <row r="1186" spans="1:20">
      <c r="A1186" s="1919">
        <v>2022</v>
      </c>
      <c r="B1186" s="1920"/>
      <c r="C1186" s="1920"/>
      <c r="D1186" s="1920"/>
      <c r="E1186" s="1921"/>
      <c r="F1186" s="1922"/>
      <c r="G1186" s="1923">
        <v>16</v>
      </c>
      <c r="H1186" s="1924"/>
      <c r="I1186" s="1857"/>
      <c r="J1186" s="2"/>
    </row>
    <row r="1187" spans="1:20">
      <c r="A1187" s="2181" t="s">
        <v>46</v>
      </c>
      <c r="B1187" s="2175"/>
      <c r="C1187" s="2182" t="s">
        <v>951</v>
      </c>
      <c r="D1187" s="2175"/>
      <c r="E1187" s="2177"/>
      <c r="F1187" s="2179"/>
      <c r="G1187" s="2179">
        <v>151</v>
      </c>
      <c r="H1187" s="2180"/>
      <c r="I1187" s="1409"/>
      <c r="J1187" s="93"/>
    </row>
    <row r="1188" spans="1:20">
      <c r="A1188" s="178"/>
      <c r="B1188" s="154"/>
      <c r="C1188" s="155"/>
      <c r="D1188" s="154"/>
      <c r="E1188" s="1677"/>
      <c r="F1188" s="153"/>
      <c r="G1188" s="153"/>
      <c r="H1188" s="157"/>
      <c r="I1188" s="1409"/>
      <c r="J1188" s="93"/>
    </row>
    <row r="1189" spans="1:20">
      <c r="A1189" s="1866">
        <v>2020</v>
      </c>
      <c r="B1189" s="1860" t="s">
        <v>129</v>
      </c>
      <c r="C1189" s="1869" t="s">
        <v>149</v>
      </c>
      <c r="D1189" s="1860"/>
      <c r="E1189" s="1862"/>
      <c r="F1189" s="1859"/>
      <c r="G1189" s="1873">
        <v>0</v>
      </c>
      <c r="H1189" s="170"/>
      <c r="I1189" s="1409"/>
      <c r="J1189" s="2"/>
    </row>
    <row r="1190" spans="1:20" s="115" customFormat="1">
      <c r="A1190" s="1866">
        <v>2020</v>
      </c>
      <c r="B1190" s="1860"/>
      <c r="C1190" s="1861"/>
      <c r="D1190" s="1860"/>
      <c r="E1190" s="1862"/>
      <c r="F1190" s="1859"/>
      <c r="G1190" s="1859">
        <f>SUM(G1189)</f>
        <v>0</v>
      </c>
      <c r="H1190" s="170"/>
      <c r="I1190" s="1540"/>
      <c r="J1190" s="114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</row>
    <row r="1191" spans="1:20">
      <c r="A1191" s="2181" t="s">
        <v>46</v>
      </c>
      <c r="B1191" s="2175"/>
      <c r="C1191" s="2182" t="s">
        <v>953</v>
      </c>
      <c r="D1191" s="2175"/>
      <c r="E1191" s="2177"/>
      <c r="F1191" s="2179"/>
      <c r="G1191" s="2179">
        <f>G1190</f>
        <v>0</v>
      </c>
      <c r="H1191" s="2180"/>
      <c r="I1191" s="1409"/>
      <c r="J1191" s="93"/>
    </row>
    <row r="1192" spans="1:20">
      <c r="A1192" s="147"/>
      <c r="C1192" s="148"/>
      <c r="E1192" s="1673"/>
      <c r="F1192" s="133"/>
      <c r="G1192" s="133"/>
      <c r="I1192" s="1409"/>
      <c r="J1192" s="93"/>
    </row>
    <row r="1193" spans="1:20">
      <c r="A1193" s="1866">
        <v>2020</v>
      </c>
      <c r="B1193" s="1860" t="s">
        <v>129</v>
      </c>
      <c r="C1193" s="1861" t="s">
        <v>5781</v>
      </c>
      <c r="D1193" s="1860"/>
      <c r="E1193" s="1862"/>
      <c r="F1193" s="1859"/>
      <c r="G1193" s="1859">
        <v>0</v>
      </c>
      <c r="I1193" s="1409"/>
      <c r="J1193" s="93"/>
    </row>
    <row r="1194" spans="1:20">
      <c r="A1194" s="1866">
        <v>2020</v>
      </c>
      <c r="B1194" s="1860"/>
      <c r="C1194" s="1861"/>
      <c r="D1194" s="1860"/>
      <c r="E1194" s="1862"/>
      <c r="F1194" s="1859"/>
      <c r="G1194" s="1859">
        <v>0</v>
      </c>
      <c r="I1194" s="1409"/>
      <c r="J1194" s="93"/>
    </row>
    <row r="1195" spans="1:20">
      <c r="A1195" s="2181" t="s">
        <v>46</v>
      </c>
      <c r="B1195" s="2175"/>
      <c r="C1195" s="2182" t="s">
        <v>5800</v>
      </c>
      <c r="D1195" s="2267"/>
      <c r="E1195" s="2269"/>
      <c r="F1195" s="2293"/>
      <c r="G1195" s="2179">
        <v>0</v>
      </c>
      <c r="H1195" s="2271"/>
      <c r="I1195" s="1409"/>
      <c r="J1195" s="93"/>
    </row>
    <row r="1196" spans="1:20">
      <c r="A1196" s="147"/>
      <c r="C1196" s="148"/>
      <c r="E1196" s="1673"/>
      <c r="F1196" s="133"/>
      <c r="G1196" s="133"/>
      <c r="I1196" s="1409"/>
      <c r="J1196" s="93"/>
    </row>
    <row r="1197" spans="1:20" s="115" customFormat="1">
      <c r="A1197" s="147">
        <v>2019</v>
      </c>
      <c r="B1197" s="73" t="s">
        <v>129</v>
      </c>
      <c r="C1197" s="148" t="s">
        <v>156</v>
      </c>
      <c r="D1197" s="73"/>
      <c r="E1197" s="1673"/>
      <c r="F1197" s="133"/>
      <c r="G1197" s="133">
        <v>0</v>
      </c>
      <c r="H1197" s="170"/>
      <c r="I1197" s="1540"/>
      <c r="J1197" s="114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</row>
    <row r="1198" spans="1:20" s="115" customFormat="1">
      <c r="A1198" s="147">
        <v>2019</v>
      </c>
      <c r="B1198" s="73"/>
      <c r="C1198" s="148"/>
      <c r="D1198" s="73"/>
      <c r="E1198" s="1673"/>
      <c r="F1198" s="133"/>
      <c r="G1198" s="133">
        <f>SUM(G1197)</f>
        <v>0</v>
      </c>
      <c r="H1198" s="170"/>
      <c r="I1198" s="1540"/>
      <c r="J1198" s="114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</row>
    <row r="1199" spans="1:20">
      <c r="A1199" s="2181" t="s">
        <v>46</v>
      </c>
      <c r="B1199" s="2175"/>
      <c r="C1199" s="2182" t="s">
        <v>955</v>
      </c>
      <c r="D1199" s="2175"/>
      <c r="E1199" s="2177"/>
      <c r="F1199" s="2179"/>
      <c r="G1199" s="2179">
        <f>G1198</f>
        <v>0</v>
      </c>
      <c r="H1199" s="2180"/>
      <c r="I1199" s="1409"/>
      <c r="J1199" s="93"/>
    </row>
    <row r="1200" spans="1:20">
      <c r="A1200" s="147"/>
      <c r="C1200" s="72"/>
      <c r="E1200" s="1673"/>
      <c r="F1200" s="133"/>
      <c r="G1200" s="133"/>
      <c r="I1200" s="1409"/>
      <c r="J1200" s="93"/>
    </row>
    <row r="1201" spans="1:22">
      <c r="A1201" s="2017">
        <v>2017</v>
      </c>
      <c r="B1201" s="2018" t="s">
        <v>53</v>
      </c>
      <c r="C1201" s="2019" t="s">
        <v>69</v>
      </c>
      <c r="D1201" s="2018" t="s">
        <v>5476</v>
      </c>
      <c r="E1201" s="2020">
        <v>42784</v>
      </c>
      <c r="F1201" s="2021" t="s">
        <v>6363</v>
      </c>
      <c r="G1201" s="2021">
        <v>5</v>
      </c>
      <c r="H1201" s="2022" t="s">
        <v>248</v>
      </c>
      <c r="I1201" s="1857"/>
      <c r="J1201" s="93"/>
    </row>
    <row r="1202" spans="1:22">
      <c r="A1202" s="2017">
        <v>2017</v>
      </c>
      <c r="B1202" s="2018"/>
      <c r="C1202" s="2019"/>
      <c r="D1202" s="2018"/>
      <c r="E1202" s="2020"/>
      <c r="F1202" s="2021"/>
      <c r="G1202" s="2021">
        <v>5</v>
      </c>
      <c r="H1202" s="2022"/>
      <c r="I1202" s="1857"/>
      <c r="J1202" s="93"/>
    </row>
    <row r="1203" spans="1:22" s="115" customFormat="1">
      <c r="A1203" s="1835">
        <v>2018</v>
      </c>
      <c r="B1203" s="1826" t="s">
        <v>53</v>
      </c>
      <c r="C1203" s="1841" t="s">
        <v>69</v>
      </c>
      <c r="D1203" s="1826" t="s">
        <v>924</v>
      </c>
      <c r="E1203" s="1837">
        <v>43142</v>
      </c>
      <c r="F1203" s="1838" t="s">
        <v>957</v>
      </c>
      <c r="G1203" s="1838">
        <v>5</v>
      </c>
      <c r="H1203" s="1839" t="s">
        <v>309</v>
      </c>
      <c r="I1203" s="1925"/>
      <c r="J1203" s="114"/>
      <c r="K1203" s="113"/>
      <c r="L1203" s="113"/>
      <c r="M1203" s="375"/>
      <c r="N1203" s="113"/>
      <c r="O1203" s="113"/>
      <c r="P1203" s="113"/>
      <c r="Q1203" s="113"/>
      <c r="R1203" s="113"/>
      <c r="S1203" s="113"/>
      <c r="T1203" s="113"/>
    </row>
    <row r="1204" spans="1:22" s="115" customFormat="1">
      <c r="A1204" s="1835">
        <v>2018</v>
      </c>
      <c r="B1204" s="1826" t="s">
        <v>53</v>
      </c>
      <c r="C1204" s="1841" t="s">
        <v>69</v>
      </c>
      <c r="D1204" s="1826" t="s">
        <v>81</v>
      </c>
      <c r="E1204" s="1837">
        <v>43133</v>
      </c>
      <c r="F1204" s="1838" t="s">
        <v>957</v>
      </c>
      <c r="G1204" s="1838">
        <v>5</v>
      </c>
      <c r="H1204" s="1839" t="s">
        <v>309</v>
      </c>
      <c r="I1204" s="1925"/>
      <c r="J1204" s="114"/>
      <c r="K1204" s="113"/>
      <c r="L1204" s="113"/>
      <c r="M1204" s="375"/>
      <c r="N1204" s="113"/>
      <c r="O1204" s="113"/>
      <c r="P1204" s="113"/>
      <c r="Q1204" s="113"/>
      <c r="R1204" s="113"/>
      <c r="S1204" s="113"/>
      <c r="T1204" s="113"/>
    </row>
    <row r="1205" spans="1:22" s="115" customFormat="1">
      <c r="A1205" s="1835">
        <v>2018</v>
      </c>
      <c r="B1205" s="1826"/>
      <c r="C1205" s="1841"/>
      <c r="D1205" s="1826"/>
      <c r="E1205" s="1837"/>
      <c r="F1205" s="1838"/>
      <c r="G1205" s="1838">
        <f>SUM(G1203:G1204)</f>
        <v>10</v>
      </c>
      <c r="H1205" s="1839"/>
      <c r="I1205" s="1925"/>
      <c r="J1205" s="114"/>
      <c r="K1205" s="113"/>
      <c r="L1205" s="113"/>
      <c r="M1205" s="375"/>
      <c r="N1205" s="113"/>
      <c r="O1205" s="113"/>
      <c r="P1205" s="113"/>
      <c r="Q1205" s="113"/>
      <c r="R1205" s="113"/>
      <c r="S1205" s="113"/>
      <c r="T1205" s="113"/>
    </row>
    <row r="1206" spans="1:22">
      <c r="A1206" s="2181" t="s">
        <v>46</v>
      </c>
      <c r="B1206" s="2175"/>
      <c r="C1206" s="2272" t="s">
        <v>958</v>
      </c>
      <c r="D1206" s="2175"/>
      <c r="E1206" s="2177"/>
      <c r="F1206" s="2179"/>
      <c r="G1206" s="2179">
        <v>15</v>
      </c>
      <c r="H1206" s="2180"/>
      <c r="I1206" s="1409"/>
      <c r="J1206" s="93"/>
      <c r="M1206" s="338"/>
    </row>
    <row r="1207" spans="1:22">
      <c r="A1207" s="178"/>
      <c r="B1207" s="154"/>
      <c r="C1207" s="279"/>
      <c r="D1207" s="154"/>
      <c r="E1207" s="1677"/>
      <c r="F1207" s="153"/>
      <c r="G1207" s="153"/>
      <c r="H1207" s="157"/>
      <c r="I1207" s="1857"/>
      <c r="J1207" s="93"/>
      <c r="M1207" s="338"/>
    </row>
    <row r="1208" spans="1:22">
      <c r="A1208" s="1833">
        <v>2022</v>
      </c>
      <c r="B1208" s="1827" t="s">
        <v>129</v>
      </c>
      <c r="C1208" s="1834" t="s">
        <v>6026</v>
      </c>
      <c r="D1208" s="1827" t="s">
        <v>5469</v>
      </c>
      <c r="E1208" s="1829">
        <v>44646</v>
      </c>
      <c r="F1208" s="1831" t="s">
        <v>6027</v>
      </c>
      <c r="G1208" s="1831">
        <v>5</v>
      </c>
      <c r="H1208" s="1832" t="s">
        <v>305</v>
      </c>
      <c r="I1208" s="1857"/>
      <c r="J1208" s="93"/>
      <c r="M1208" s="338"/>
    </row>
    <row r="1209" spans="1:22">
      <c r="A1209" s="1833">
        <v>2022</v>
      </c>
      <c r="B1209" s="154"/>
      <c r="C1209" s="279"/>
      <c r="D1209" s="154"/>
      <c r="E1209" s="1677"/>
      <c r="F1209" s="153"/>
      <c r="G1209" s="1831">
        <v>5</v>
      </c>
      <c r="H1209" s="157"/>
      <c r="I1209" s="1857"/>
      <c r="J1209" s="93"/>
      <c r="M1209" s="338"/>
    </row>
    <row r="1210" spans="1:22">
      <c r="A1210" s="2181" t="s">
        <v>46</v>
      </c>
      <c r="B1210" s="2267"/>
      <c r="C1210" s="2272" t="s">
        <v>6028</v>
      </c>
      <c r="D1210" s="2267"/>
      <c r="E1210" s="2269"/>
      <c r="F1210" s="2293"/>
      <c r="G1210" s="2179">
        <v>5</v>
      </c>
      <c r="H1210" s="2271"/>
      <c r="I1210" s="1409"/>
      <c r="J1210" s="93"/>
    </row>
    <row r="1211" spans="1:22">
      <c r="A1211" s="147"/>
      <c r="C1211" s="72"/>
      <c r="E1211" s="1673"/>
      <c r="F1211" s="133"/>
      <c r="G1211" s="133"/>
      <c r="I1211" s="1857"/>
      <c r="J1211" s="93"/>
    </row>
    <row r="1212" spans="1:22" s="115" customFormat="1">
      <c r="A1212" s="1840">
        <v>2018</v>
      </c>
      <c r="B1212" s="1826" t="s">
        <v>164</v>
      </c>
      <c r="C1212" s="1826" t="s">
        <v>191</v>
      </c>
      <c r="D1212" s="1844" t="s">
        <v>252</v>
      </c>
      <c r="E1212" s="1837">
        <v>43163</v>
      </c>
      <c r="F1212" s="1842" t="s">
        <v>959</v>
      </c>
      <c r="G1212" s="1838">
        <v>3</v>
      </c>
      <c r="H1212" s="1839" t="s">
        <v>960</v>
      </c>
      <c r="I1212" s="1925"/>
      <c r="J1212" s="114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835">
        <v>2018</v>
      </c>
      <c r="B1213" s="1826" t="s">
        <v>164</v>
      </c>
      <c r="C1213" s="1826" t="s">
        <v>191</v>
      </c>
      <c r="D1213" s="1826" t="s">
        <v>370</v>
      </c>
      <c r="E1213" s="1837">
        <v>43247</v>
      </c>
      <c r="F1213" s="1838" t="s">
        <v>961</v>
      </c>
      <c r="G1213" s="1838">
        <v>15</v>
      </c>
      <c r="H1213" s="1839" t="s">
        <v>759</v>
      </c>
      <c r="I1213" s="1925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>
      <c r="A1214" s="1840">
        <v>2018</v>
      </c>
      <c r="B1214" s="1826"/>
      <c r="C1214" s="1826"/>
      <c r="D1214" s="1844"/>
      <c r="E1214" s="1837"/>
      <c r="F1214" s="1842"/>
      <c r="G1214" s="1838">
        <f>SUM(G1212:G1213)</f>
        <v>18</v>
      </c>
      <c r="H1214" s="1839"/>
      <c r="I1214" s="2342"/>
      <c r="J1214" s="189"/>
      <c r="K1214" s="186"/>
      <c r="L1214" s="261"/>
      <c r="M1214" s="261"/>
      <c r="N1214" s="271"/>
      <c r="O1214" s="271"/>
      <c r="P1214" s="271"/>
      <c r="Q1214" s="271"/>
      <c r="R1214" s="271"/>
      <c r="S1214" s="271"/>
      <c r="T1214" s="271"/>
      <c r="U1214" s="372"/>
      <c r="V1214" s="372"/>
    </row>
    <row r="1215" spans="1:22">
      <c r="A1215" s="2174" t="s">
        <v>46</v>
      </c>
      <c r="B1215" s="2175"/>
      <c r="C1215" s="2175" t="s">
        <v>962</v>
      </c>
      <c r="D1215" s="2176"/>
      <c r="E1215" s="2177"/>
      <c r="F1215" s="2178"/>
      <c r="G1215" s="2179">
        <f>G1214</f>
        <v>18</v>
      </c>
      <c r="H1215" s="2180"/>
      <c r="I1215" s="1409"/>
      <c r="J1215" s="93"/>
    </row>
    <row r="1216" spans="1:22">
      <c r="A1216" s="147"/>
      <c r="C1216" s="72"/>
      <c r="E1216" s="1673"/>
      <c r="F1216" s="133"/>
      <c r="G1216" s="133"/>
      <c r="I1216" s="1409"/>
      <c r="J1216" s="93"/>
    </row>
    <row r="1217" spans="1:20" s="115" customFormat="1">
      <c r="A1217" s="1835">
        <v>2018</v>
      </c>
      <c r="B1217" s="1826" t="s">
        <v>53</v>
      </c>
      <c r="C1217" s="1841" t="s">
        <v>73</v>
      </c>
      <c r="D1217" s="1826" t="s">
        <v>270</v>
      </c>
      <c r="E1217" s="1837">
        <v>43401</v>
      </c>
      <c r="F1217" s="1838" t="s">
        <v>963</v>
      </c>
      <c r="G1217" s="1838">
        <v>5</v>
      </c>
      <c r="H1217" s="1839" t="s">
        <v>435</v>
      </c>
      <c r="I1217" s="1540"/>
      <c r="J1217" s="114"/>
      <c r="K1217" s="113"/>
      <c r="L1217" s="113"/>
      <c r="M1217" s="375"/>
      <c r="N1217" s="113"/>
      <c r="O1217" s="113"/>
      <c r="P1217" s="113"/>
      <c r="Q1217" s="113"/>
      <c r="R1217" s="113"/>
      <c r="S1217" s="113"/>
      <c r="T1217" s="113"/>
    </row>
    <row r="1218" spans="1:20" s="115" customFormat="1">
      <c r="A1218" s="1835">
        <v>2018</v>
      </c>
      <c r="B1218" s="1826"/>
      <c r="C1218" s="1841"/>
      <c r="D1218" s="1826"/>
      <c r="E1218" s="1837"/>
      <c r="F1218" s="1838"/>
      <c r="G1218" s="1838">
        <f>SUM(G1217:G1217)</f>
        <v>5</v>
      </c>
      <c r="H1218" s="1839"/>
      <c r="I1218" s="1540"/>
      <c r="J1218" s="114"/>
      <c r="K1218" s="113"/>
      <c r="L1218" s="113"/>
      <c r="M1218" s="375"/>
      <c r="N1218" s="113"/>
      <c r="O1218" s="113"/>
      <c r="P1218" s="113"/>
      <c r="Q1218" s="113"/>
      <c r="R1218" s="113"/>
      <c r="S1218" s="113"/>
      <c r="T1218" s="113"/>
    </row>
    <row r="1219" spans="1:20">
      <c r="A1219" s="137">
        <v>2019</v>
      </c>
      <c r="B1219" s="138" t="s">
        <v>53</v>
      </c>
      <c r="C1219" s="143" t="s">
        <v>73</v>
      </c>
      <c r="D1219" s="138" t="s">
        <v>227</v>
      </c>
      <c r="E1219" s="1674">
        <v>43604</v>
      </c>
      <c r="F1219" s="1656" t="s">
        <v>964</v>
      </c>
      <c r="G1219" s="141">
        <v>3</v>
      </c>
      <c r="H1219" s="1561" t="s">
        <v>965</v>
      </c>
      <c r="I1219" s="1409"/>
    </row>
    <row r="1220" spans="1:20">
      <c r="A1220" s="137">
        <v>2019</v>
      </c>
      <c r="B1220" s="143"/>
      <c r="C1220" s="143"/>
      <c r="D1220" s="138"/>
      <c r="E1220" s="1674"/>
      <c r="F1220" s="1656"/>
      <c r="G1220" s="141">
        <f>SUM(G1219)</f>
        <v>3</v>
      </c>
      <c r="H1220" s="1561"/>
      <c r="I1220" s="1409"/>
    </row>
    <row r="1221" spans="1:20">
      <c r="A1221" s="2181" t="s">
        <v>46</v>
      </c>
      <c r="B1221" s="2175"/>
      <c r="C1221" s="2272" t="s">
        <v>5747</v>
      </c>
      <c r="D1221" s="2175"/>
      <c r="E1221" s="2177"/>
      <c r="F1221" s="2179"/>
      <c r="G1221" s="2179">
        <f>G1218+G1220</f>
        <v>8</v>
      </c>
      <c r="H1221" s="2180"/>
      <c r="I1221" s="1409"/>
      <c r="J1221" s="93"/>
      <c r="M1221" s="338"/>
    </row>
    <row r="1222" spans="1:20">
      <c r="A1222" s="104"/>
      <c r="D1222" s="131"/>
      <c r="E1222" s="1673"/>
      <c r="F1222" s="87"/>
      <c r="G1222" s="133"/>
      <c r="I1222" s="1409"/>
      <c r="J1222" s="93"/>
    </row>
    <row r="1223" spans="1:20">
      <c r="A1223" s="1835">
        <v>2018</v>
      </c>
      <c r="B1223" s="1826" t="s">
        <v>91</v>
      </c>
      <c r="C1223" s="1826" t="s">
        <v>966</v>
      </c>
      <c r="D1223" s="1826" t="s">
        <v>265</v>
      </c>
      <c r="E1223" s="1837">
        <v>43352</v>
      </c>
      <c r="F1223" s="1838" t="s">
        <v>971</v>
      </c>
      <c r="G1223" s="1842">
        <v>7</v>
      </c>
      <c r="H1223" s="1839" t="s">
        <v>972</v>
      </c>
      <c r="I1223" s="1409"/>
      <c r="J1223" s="2"/>
    </row>
    <row r="1224" spans="1:20">
      <c r="A1224" s="1835">
        <v>2018</v>
      </c>
      <c r="B1224" s="1826" t="s">
        <v>91</v>
      </c>
      <c r="C1224" s="1826" t="s">
        <v>966</v>
      </c>
      <c r="D1224" s="1826" t="s">
        <v>265</v>
      </c>
      <c r="E1224" s="1837">
        <v>43352</v>
      </c>
      <c r="F1224" s="1838" t="s">
        <v>973</v>
      </c>
      <c r="G1224" s="1842">
        <v>7</v>
      </c>
      <c r="H1224" s="1839" t="s">
        <v>974</v>
      </c>
      <c r="I1224" s="1409"/>
      <c r="J1224" s="2"/>
    </row>
    <row r="1225" spans="1:20">
      <c r="A1225" s="1835">
        <v>2018</v>
      </c>
      <c r="B1225" s="1826" t="s">
        <v>91</v>
      </c>
      <c r="C1225" s="1826" t="s">
        <v>966</v>
      </c>
      <c r="D1225" s="1826" t="s">
        <v>265</v>
      </c>
      <c r="E1225" s="1837">
        <v>43352</v>
      </c>
      <c r="F1225" s="1838" t="s">
        <v>975</v>
      </c>
      <c r="G1225" s="1842">
        <v>7</v>
      </c>
      <c r="H1225" s="1839" t="s">
        <v>976</v>
      </c>
      <c r="I1225" s="1409"/>
      <c r="J1225" s="2"/>
    </row>
    <row r="1226" spans="1:20">
      <c r="A1226" s="1835">
        <v>2018</v>
      </c>
      <c r="B1226" s="1826" t="s">
        <v>91</v>
      </c>
      <c r="C1226" s="1826" t="s">
        <v>966</v>
      </c>
      <c r="D1226" s="1826" t="s">
        <v>265</v>
      </c>
      <c r="E1226" s="1837">
        <v>43352</v>
      </c>
      <c r="F1226" s="1838" t="s">
        <v>977</v>
      </c>
      <c r="G1226" s="1842">
        <v>7</v>
      </c>
      <c r="H1226" s="1839" t="s">
        <v>978</v>
      </c>
      <c r="I1226" s="1409"/>
      <c r="J1226" s="2"/>
    </row>
    <row r="1227" spans="1:20">
      <c r="A1227" s="1835">
        <v>2018</v>
      </c>
      <c r="B1227" s="1826" t="s">
        <v>91</v>
      </c>
      <c r="C1227" s="1826" t="s">
        <v>966</v>
      </c>
      <c r="D1227" s="1826" t="s">
        <v>819</v>
      </c>
      <c r="E1227" s="1837">
        <v>43401</v>
      </c>
      <c r="F1227" s="1838" t="s">
        <v>979</v>
      </c>
      <c r="G1227" s="1842">
        <v>0</v>
      </c>
      <c r="H1227" s="1839" t="s">
        <v>503</v>
      </c>
      <c r="I1227" s="1409" t="s">
        <v>234</v>
      </c>
      <c r="J1227" s="2"/>
    </row>
    <row r="1228" spans="1:20" s="115" customFormat="1">
      <c r="A1228" s="1835">
        <v>2018</v>
      </c>
      <c r="B1228" s="1826"/>
      <c r="C1228" s="1826"/>
      <c r="D1228" s="1826"/>
      <c r="E1228" s="1837"/>
      <c r="F1228" s="1845"/>
      <c r="G1228" s="1838">
        <f>SUM(G1223:G1227)</f>
        <v>28</v>
      </c>
      <c r="H1228" s="1839"/>
      <c r="I1228" s="1540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0">
      <c r="A1229" s="147">
        <v>2019</v>
      </c>
      <c r="B1229" s="73" t="s">
        <v>91</v>
      </c>
      <c r="C1229" s="73" t="s">
        <v>966</v>
      </c>
      <c r="D1229" s="73" t="s">
        <v>70</v>
      </c>
      <c r="E1229" s="1673">
        <v>43547</v>
      </c>
      <c r="F1229" s="133" t="s">
        <v>980</v>
      </c>
      <c r="G1229" s="87">
        <v>5</v>
      </c>
      <c r="H1229" s="88" t="s">
        <v>981</v>
      </c>
      <c r="I1229" s="1409"/>
      <c r="J1229" s="2"/>
    </row>
    <row r="1230" spans="1:20">
      <c r="A1230" s="147">
        <v>2019</v>
      </c>
      <c r="B1230" s="73" t="s">
        <v>91</v>
      </c>
      <c r="C1230" s="73" t="s">
        <v>966</v>
      </c>
      <c r="D1230" s="73" t="s">
        <v>70</v>
      </c>
      <c r="E1230" s="1673">
        <v>43547</v>
      </c>
      <c r="F1230" s="133" t="s">
        <v>980</v>
      </c>
      <c r="G1230" s="87">
        <v>5</v>
      </c>
      <c r="H1230" s="88" t="s">
        <v>798</v>
      </c>
      <c r="I1230" s="1409"/>
      <c r="J1230" s="2"/>
    </row>
    <row r="1231" spans="1:20">
      <c r="A1231" s="137">
        <v>2019</v>
      </c>
      <c r="B1231" s="73" t="s">
        <v>91</v>
      </c>
      <c r="C1231" s="73" t="s">
        <v>966</v>
      </c>
      <c r="D1231" s="138" t="s">
        <v>227</v>
      </c>
      <c r="E1231" s="1674">
        <v>43604</v>
      </c>
      <c r="F1231" s="1656" t="s">
        <v>982</v>
      </c>
      <c r="G1231" s="141">
        <v>7</v>
      </c>
      <c r="H1231" s="1561" t="s">
        <v>983</v>
      </c>
      <c r="I1231" s="1409"/>
    </row>
    <row r="1232" spans="1:20">
      <c r="A1232" s="137">
        <v>2019</v>
      </c>
      <c r="B1232" s="73" t="s">
        <v>91</v>
      </c>
      <c r="C1232" s="73" t="s">
        <v>966</v>
      </c>
      <c r="D1232" s="138" t="s">
        <v>227</v>
      </c>
      <c r="E1232" s="1674">
        <v>43604</v>
      </c>
      <c r="F1232" s="1656" t="s">
        <v>984</v>
      </c>
      <c r="G1232" s="141">
        <v>7</v>
      </c>
      <c r="H1232" s="1561" t="s">
        <v>916</v>
      </c>
      <c r="I1232" s="1409"/>
    </row>
    <row r="1233" spans="1:10">
      <c r="A1233" s="137">
        <v>2019</v>
      </c>
      <c r="B1233" s="73" t="s">
        <v>91</v>
      </c>
      <c r="C1233" s="73" t="s">
        <v>966</v>
      </c>
      <c r="D1233" s="138" t="s">
        <v>227</v>
      </c>
      <c r="E1233" s="1674">
        <v>43604</v>
      </c>
      <c r="F1233" s="1656" t="s">
        <v>985</v>
      </c>
      <c r="G1233" s="141">
        <v>3</v>
      </c>
      <c r="H1233" s="1561" t="s">
        <v>986</v>
      </c>
      <c r="I1233" s="1409"/>
    </row>
    <row r="1234" spans="1:10">
      <c r="A1234" s="137">
        <v>2019</v>
      </c>
      <c r="B1234" s="73" t="s">
        <v>91</v>
      </c>
      <c r="C1234" s="73" t="s">
        <v>966</v>
      </c>
      <c r="D1234" s="138" t="s">
        <v>227</v>
      </c>
      <c r="E1234" s="1674">
        <v>43604</v>
      </c>
      <c r="F1234" s="1656" t="s">
        <v>987</v>
      </c>
      <c r="G1234" s="141">
        <v>3</v>
      </c>
      <c r="H1234" s="1561" t="s">
        <v>749</v>
      </c>
      <c r="I1234" s="1409"/>
    </row>
    <row r="1235" spans="1:10">
      <c r="A1235" s="147">
        <v>2019</v>
      </c>
      <c r="B1235" s="73" t="s">
        <v>91</v>
      </c>
      <c r="C1235" s="73" t="s">
        <v>966</v>
      </c>
      <c r="D1235" s="73" t="s">
        <v>78</v>
      </c>
      <c r="E1235" s="1673">
        <v>43611</v>
      </c>
      <c r="F1235" s="133" t="s">
        <v>988</v>
      </c>
      <c r="G1235" s="87">
        <v>10</v>
      </c>
      <c r="H1235" s="88" t="s">
        <v>989</v>
      </c>
      <c r="I1235" s="1409"/>
      <c r="J1235" s="2"/>
    </row>
    <row r="1236" spans="1:10">
      <c r="A1236" s="173">
        <v>2019</v>
      </c>
      <c r="B1236" s="73" t="s">
        <v>91</v>
      </c>
      <c r="C1236" s="73" t="s">
        <v>966</v>
      </c>
      <c r="D1236" s="174" t="s">
        <v>277</v>
      </c>
      <c r="E1236" s="1679">
        <v>43716</v>
      </c>
      <c r="F1236" s="1657" t="s">
        <v>6257</v>
      </c>
      <c r="G1236" s="173">
        <v>3</v>
      </c>
      <c r="H1236" s="88" t="s">
        <v>991</v>
      </c>
      <c r="I1236" s="1409"/>
    </row>
    <row r="1237" spans="1:10">
      <c r="A1237" s="173">
        <v>2019</v>
      </c>
      <c r="B1237" s="73" t="s">
        <v>91</v>
      </c>
      <c r="C1237" s="73" t="s">
        <v>966</v>
      </c>
      <c r="D1237" s="174" t="s">
        <v>277</v>
      </c>
      <c r="E1237" s="1679">
        <v>43716</v>
      </c>
      <c r="F1237" s="1662" t="s">
        <v>992</v>
      </c>
      <c r="G1237" s="173">
        <v>7</v>
      </c>
      <c r="H1237" s="88" t="s">
        <v>993</v>
      </c>
      <c r="I1237" s="1409"/>
    </row>
    <row r="1238" spans="1:10">
      <c r="A1238" s="173">
        <v>2019</v>
      </c>
      <c r="B1238" s="73" t="s">
        <v>91</v>
      </c>
      <c r="C1238" s="73" t="s">
        <v>966</v>
      </c>
      <c r="D1238" s="73" t="s">
        <v>94</v>
      </c>
      <c r="E1238" s="1679">
        <v>43772</v>
      </c>
      <c r="F1238" s="1657" t="s">
        <v>994</v>
      </c>
      <c r="G1238" s="173">
        <v>5</v>
      </c>
      <c r="H1238" s="88" t="s">
        <v>995</v>
      </c>
      <c r="I1238" s="1409"/>
    </row>
    <row r="1239" spans="1:10">
      <c r="A1239" s="173">
        <v>2019</v>
      </c>
      <c r="B1239" s="73" t="s">
        <v>91</v>
      </c>
      <c r="C1239" s="73" t="s">
        <v>966</v>
      </c>
      <c r="D1239" s="73" t="s">
        <v>94</v>
      </c>
      <c r="E1239" s="1679">
        <v>43772</v>
      </c>
      <c r="F1239" s="1657" t="s">
        <v>994</v>
      </c>
      <c r="G1239" s="173">
        <v>5</v>
      </c>
      <c r="H1239" s="88" t="s">
        <v>996</v>
      </c>
      <c r="I1239" s="1409"/>
    </row>
    <row r="1240" spans="1:10">
      <c r="A1240" s="173">
        <v>2019</v>
      </c>
      <c r="B1240" s="73" t="s">
        <v>91</v>
      </c>
      <c r="C1240" s="73" t="s">
        <v>966</v>
      </c>
      <c r="D1240" s="73" t="s">
        <v>246</v>
      </c>
      <c r="E1240" s="1679">
        <v>43779</v>
      </c>
      <c r="F1240" s="1657" t="s">
        <v>997</v>
      </c>
      <c r="G1240" s="173">
        <v>5</v>
      </c>
      <c r="H1240" s="88" t="s">
        <v>236</v>
      </c>
      <c r="I1240" s="1409"/>
    </row>
    <row r="1241" spans="1:10">
      <c r="A1241" s="173">
        <v>2019</v>
      </c>
      <c r="B1241" s="73" t="s">
        <v>91</v>
      </c>
      <c r="C1241" s="73" t="s">
        <v>966</v>
      </c>
      <c r="D1241" s="73" t="s">
        <v>246</v>
      </c>
      <c r="E1241" s="1679">
        <v>43779</v>
      </c>
      <c r="F1241" s="1657" t="s">
        <v>997</v>
      </c>
      <c r="G1241" s="173">
        <v>5</v>
      </c>
      <c r="H1241" s="88" t="s">
        <v>273</v>
      </c>
      <c r="I1241" s="1409"/>
    </row>
    <row r="1242" spans="1:10">
      <c r="A1242" s="147">
        <v>2019</v>
      </c>
      <c r="E1242" s="1673"/>
      <c r="F1242" s="1657"/>
      <c r="G1242" s="133">
        <f>SUM(G1229:G1241)</f>
        <v>70</v>
      </c>
      <c r="I1242" s="1409"/>
      <c r="J1242" s="2"/>
    </row>
    <row r="1243" spans="1:10">
      <c r="A1243" s="1866">
        <v>2020</v>
      </c>
      <c r="B1243" s="1860" t="s">
        <v>91</v>
      </c>
      <c r="C1243" s="2251" t="s">
        <v>966</v>
      </c>
      <c r="D1243" s="2194" t="s">
        <v>252</v>
      </c>
      <c r="E1243" s="2195">
        <v>43891</v>
      </c>
      <c r="F1243" s="2196" t="s">
        <v>999</v>
      </c>
      <c r="G1243" s="2252">
        <v>7</v>
      </c>
      <c r="H1243" s="2198" t="s">
        <v>1000</v>
      </c>
      <c r="I1243" s="1409"/>
      <c r="J1243" s="2"/>
    </row>
    <row r="1244" spans="1:10">
      <c r="A1244" s="1866">
        <v>2020</v>
      </c>
      <c r="B1244" s="1860" t="s">
        <v>91</v>
      </c>
      <c r="C1244" s="2253" t="s">
        <v>966</v>
      </c>
      <c r="D1244" s="2064" t="s">
        <v>252</v>
      </c>
      <c r="E1244" s="2065">
        <v>43891</v>
      </c>
      <c r="F1244" s="2066" t="s">
        <v>987</v>
      </c>
      <c r="G1244" s="2090">
        <v>7</v>
      </c>
      <c r="H1244" s="2071" t="s">
        <v>1001</v>
      </c>
      <c r="I1244" s="1409"/>
      <c r="J1244" s="2"/>
    </row>
    <row r="1245" spans="1:10">
      <c r="A1245" s="1866">
        <v>2020</v>
      </c>
      <c r="B1245" s="1860"/>
      <c r="C1245" s="2199"/>
      <c r="D1245" s="2063"/>
      <c r="E1245" s="2069"/>
      <c r="F1245" s="2136"/>
      <c r="G1245" s="2070">
        <f>SUM(G1243:G1244)</f>
        <v>14</v>
      </c>
      <c r="H1245" s="2072"/>
      <c r="I1245" s="1409"/>
      <c r="J1245" s="2"/>
    </row>
    <row r="1246" spans="1:10">
      <c r="A1246" s="1497">
        <v>2021</v>
      </c>
      <c r="B1246" s="1457" t="s">
        <v>91</v>
      </c>
      <c r="C1246" s="2183" t="s">
        <v>966</v>
      </c>
      <c r="D1246" s="2037" t="s">
        <v>252</v>
      </c>
      <c r="E1246" s="2038">
        <v>44262</v>
      </c>
      <c r="F1246" s="2039" t="s">
        <v>2237</v>
      </c>
      <c r="G1246" s="2039">
        <v>7</v>
      </c>
      <c r="H1246" s="2047" t="s">
        <v>1483</v>
      </c>
      <c r="I1246" s="1409"/>
      <c r="J1246" s="2"/>
    </row>
    <row r="1247" spans="1:10">
      <c r="A1247" s="1497">
        <v>2021</v>
      </c>
      <c r="B1247" s="1457" t="s">
        <v>91</v>
      </c>
      <c r="C1247" s="2183" t="s">
        <v>966</v>
      </c>
      <c r="D1247" s="2037" t="s">
        <v>252</v>
      </c>
      <c r="E1247" s="2038">
        <v>44262</v>
      </c>
      <c r="F1247" s="2039" t="s">
        <v>5412</v>
      </c>
      <c r="G1247" s="2039">
        <v>10</v>
      </c>
      <c r="H1247" s="2047" t="s">
        <v>5413</v>
      </c>
      <c r="I1247" s="1409"/>
      <c r="J1247" s="2"/>
    </row>
    <row r="1248" spans="1:10">
      <c r="A1248" s="1497">
        <v>2021</v>
      </c>
      <c r="B1248" s="1457" t="s">
        <v>91</v>
      </c>
      <c r="C1248" s="2183" t="s">
        <v>966</v>
      </c>
      <c r="D1248" s="2037" t="s">
        <v>252</v>
      </c>
      <c r="E1248" s="2038">
        <v>44262</v>
      </c>
      <c r="F1248" s="2039" t="s">
        <v>5414</v>
      </c>
      <c r="G1248" s="2039">
        <v>7</v>
      </c>
      <c r="H1248" s="2047" t="s">
        <v>254</v>
      </c>
      <c r="I1248" s="1409"/>
      <c r="J1248" s="2"/>
    </row>
    <row r="1249" spans="1:10">
      <c r="A1249" s="1497">
        <v>2021</v>
      </c>
      <c r="B1249" s="1457" t="s">
        <v>91</v>
      </c>
      <c r="C1249" s="2183" t="s">
        <v>966</v>
      </c>
      <c r="D1249" s="2037" t="s">
        <v>252</v>
      </c>
      <c r="E1249" s="2038">
        <v>44262</v>
      </c>
      <c r="F1249" s="2039" t="s">
        <v>5415</v>
      </c>
      <c r="G1249" s="2039">
        <v>3</v>
      </c>
      <c r="H1249" s="2047" t="s">
        <v>880</v>
      </c>
      <c r="I1249" s="1409"/>
      <c r="J1249" s="2"/>
    </row>
    <row r="1250" spans="1:10">
      <c r="A1250" s="1497">
        <v>2021</v>
      </c>
      <c r="B1250" s="1457" t="s">
        <v>91</v>
      </c>
      <c r="C1250" s="2183" t="s">
        <v>966</v>
      </c>
      <c r="D1250" s="2037" t="s">
        <v>252</v>
      </c>
      <c r="E1250" s="2038">
        <v>44262</v>
      </c>
      <c r="F1250" s="2039" t="s">
        <v>5416</v>
      </c>
      <c r="G1250" s="2039">
        <v>7</v>
      </c>
      <c r="H1250" s="2047" t="s">
        <v>1361</v>
      </c>
      <c r="I1250" s="1409"/>
      <c r="J1250" s="2"/>
    </row>
    <row r="1251" spans="1:10">
      <c r="A1251" s="1497">
        <v>2021</v>
      </c>
      <c r="B1251" s="1457" t="s">
        <v>91</v>
      </c>
      <c r="C1251" s="2183" t="s">
        <v>966</v>
      </c>
      <c r="D1251" s="2037" t="s">
        <v>252</v>
      </c>
      <c r="E1251" s="2038">
        <v>44262</v>
      </c>
      <c r="F1251" s="2039" t="s">
        <v>5417</v>
      </c>
      <c r="G1251" s="2039">
        <v>3</v>
      </c>
      <c r="H1251" s="2047" t="s">
        <v>1120</v>
      </c>
      <c r="I1251" s="1409"/>
      <c r="J1251" s="2"/>
    </row>
    <row r="1252" spans="1:10">
      <c r="A1252" s="1497">
        <v>2021</v>
      </c>
      <c r="B1252" s="1457" t="s">
        <v>91</v>
      </c>
      <c r="C1252" s="2183" t="s">
        <v>966</v>
      </c>
      <c r="D1252" s="2037" t="s">
        <v>5456</v>
      </c>
      <c r="E1252" s="2038">
        <v>44269</v>
      </c>
      <c r="F1252" s="2039" t="s">
        <v>5457</v>
      </c>
      <c r="G1252" s="2039">
        <v>5</v>
      </c>
      <c r="H1252" s="2047" t="s">
        <v>5744</v>
      </c>
      <c r="I1252" s="1409"/>
      <c r="J1252" s="2"/>
    </row>
    <row r="1253" spans="1:10">
      <c r="A1253" s="1497">
        <v>2021</v>
      </c>
      <c r="B1253" s="1457" t="s">
        <v>91</v>
      </c>
      <c r="C1253" s="2183" t="s">
        <v>966</v>
      </c>
      <c r="D1253" s="2037" t="s">
        <v>5456</v>
      </c>
      <c r="E1253" s="2038">
        <v>44269</v>
      </c>
      <c r="F1253" s="2039" t="s">
        <v>5457</v>
      </c>
      <c r="G1253" s="2039">
        <v>5</v>
      </c>
      <c r="H1253" s="2047" t="s">
        <v>244</v>
      </c>
      <c r="I1253" s="1409"/>
      <c r="J1253" s="2"/>
    </row>
    <row r="1254" spans="1:10">
      <c r="A1254" s="1497">
        <v>2021</v>
      </c>
      <c r="B1254" s="1457" t="s">
        <v>91</v>
      </c>
      <c r="C1254" s="2183" t="s">
        <v>966</v>
      </c>
      <c r="D1254" s="2037" t="s">
        <v>5745</v>
      </c>
      <c r="E1254" s="2038">
        <v>44276</v>
      </c>
      <c r="F1254" s="2039" t="s">
        <v>5457</v>
      </c>
      <c r="G1254" s="2039">
        <v>5</v>
      </c>
      <c r="H1254" s="2047" t="s">
        <v>5744</v>
      </c>
      <c r="I1254" s="1409"/>
      <c r="J1254" s="2"/>
    </row>
    <row r="1255" spans="1:10">
      <c r="A1255" s="1497">
        <v>2021</v>
      </c>
      <c r="B1255" s="1457" t="s">
        <v>91</v>
      </c>
      <c r="C1255" s="2183" t="s">
        <v>966</v>
      </c>
      <c r="D1255" s="2037" t="s">
        <v>5745</v>
      </c>
      <c r="E1255" s="2038">
        <v>44276</v>
      </c>
      <c r="F1255" s="2039" t="s">
        <v>5457</v>
      </c>
      <c r="G1255" s="2039">
        <v>5</v>
      </c>
      <c r="H1255" s="2047" t="s">
        <v>244</v>
      </c>
      <c r="I1255" s="1409"/>
      <c r="J1255" s="2"/>
    </row>
    <row r="1256" spans="1:10">
      <c r="A1256" s="1497">
        <v>2021</v>
      </c>
      <c r="B1256" s="1457" t="s">
        <v>91</v>
      </c>
      <c r="C1256" s="2183" t="s">
        <v>966</v>
      </c>
      <c r="D1256" s="2037" t="s">
        <v>5745</v>
      </c>
      <c r="E1256" s="2038">
        <v>44276</v>
      </c>
      <c r="F1256" s="2039" t="s">
        <v>5746</v>
      </c>
      <c r="G1256" s="2039">
        <v>5</v>
      </c>
      <c r="H1256" s="2047" t="s">
        <v>996</v>
      </c>
      <c r="I1256" s="1409"/>
      <c r="J1256" s="2"/>
    </row>
    <row r="1257" spans="1:10">
      <c r="A1257" s="1497">
        <v>2021</v>
      </c>
      <c r="B1257" s="1457" t="s">
        <v>91</v>
      </c>
      <c r="C1257" s="2183" t="s">
        <v>966</v>
      </c>
      <c r="D1257" s="2037" t="s">
        <v>5486</v>
      </c>
      <c r="E1257" s="2038">
        <v>44332</v>
      </c>
      <c r="F1257" s="2040" t="s">
        <v>5724</v>
      </c>
      <c r="G1257" s="2039">
        <v>3</v>
      </c>
      <c r="H1257" s="2047" t="s">
        <v>5692</v>
      </c>
      <c r="I1257" s="1409"/>
      <c r="J1257" s="2"/>
    </row>
    <row r="1258" spans="1:10">
      <c r="A1258" s="1497">
        <v>2021</v>
      </c>
      <c r="B1258" s="1457" t="s">
        <v>91</v>
      </c>
      <c r="C1258" s="2183" t="s">
        <v>966</v>
      </c>
      <c r="D1258" s="2037" t="s">
        <v>5486</v>
      </c>
      <c r="E1258" s="2038">
        <v>44332</v>
      </c>
      <c r="F1258" s="2040" t="s">
        <v>5566</v>
      </c>
      <c r="G1258" s="2039">
        <v>10</v>
      </c>
      <c r="H1258" s="2047" t="s">
        <v>5567</v>
      </c>
      <c r="I1258" s="1409"/>
      <c r="J1258" s="2"/>
    </row>
    <row r="1259" spans="1:10">
      <c r="A1259" s="1497">
        <v>2021</v>
      </c>
      <c r="B1259" s="1457" t="s">
        <v>91</v>
      </c>
      <c r="C1259" s="2183" t="s">
        <v>966</v>
      </c>
      <c r="D1259" s="2037" t="s">
        <v>5486</v>
      </c>
      <c r="E1259" s="2038">
        <v>44332</v>
      </c>
      <c r="F1259" s="2040" t="s">
        <v>5568</v>
      </c>
      <c r="G1259" s="2039">
        <v>10</v>
      </c>
      <c r="H1259" s="2047" t="s">
        <v>5569</v>
      </c>
      <c r="I1259" s="1409"/>
      <c r="J1259" s="2"/>
    </row>
    <row r="1260" spans="1:10">
      <c r="A1260" s="1497">
        <v>2021</v>
      </c>
      <c r="B1260" s="1457" t="s">
        <v>91</v>
      </c>
      <c r="C1260" s="2183" t="s">
        <v>966</v>
      </c>
      <c r="D1260" s="2037" t="s">
        <v>5486</v>
      </c>
      <c r="E1260" s="2038">
        <v>44332</v>
      </c>
      <c r="F1260" s="2040" t="s">
        <v>5570</v>
      </c>
      <c r="G1260" s="2039">
        <v>7</v>
      </c>
      <c r="H1260" s="2047" t="s">
        <v>5571</v>
      </c>
      <c r="I1260" s="1409"/>
      <c r="J1260" s="2"/>
    </row>
    <row r="1261" spans="1:10">
      <c r="A1261" s="1497">
        <v>2021</v>
      </c>
      <c r="B1261" s="1457" t="s">
        <v>91</v>
      </c>
      <c r="C1261" s="2183" t="s">
        <v>966</v>
      </c>
      <c r="D1261" s="2037" t="s">
        <v>5486</v>
      </c>
      <c r="E1261" s="2038">
        <v>44332</v>
      </c>
      <c r="F1261" s="2040" t="s">
        <v>5572</v>
      </c>
      <c r="G1261" s="2039">
        <v>7</v>
      </c>
      <c r="H1261" s="2047" t="s">
        <v>5573</v>
      </c>
      <c r="I1261" s="1409"/>
      <c r="J1261" s="2"/>
    </row>
    <row r="1262" spans="1:10">
      <c r="A1262" s="1497">
        <v>2021</v>
      </c>
      <c r="B1262" s="1457" t="s">
        <v>91</v>
      </c>
      <c r="C1262" s="2183" t="s">
        <v>966</v>
      </c>
      <c r="D1262" s="2037" t="s">
        <v>5486</v>
      </c>
      <c r="E1262" s="2038">
        <v>44332</v>
      </c>
      <c r="F1262" s="2040" t="s">
        <v>5725</v>
      </c>
      <c r="G1262" s="2039">
        <v>3</v>
      </c>
      <c r="H1262" s="2047" t="s">
        <v>5712</v>
      </c>
      <c r="I1262" s="1409"/>
      <c r="J1262" s="2"/>
    </row>
    <row r="1263" spans="1:10">
      <c r="A1263" s="1497">
        <v>2021</v>
      </c>
      <c r="B1263" s="1457"/>
      <c r="C1263" s="2183"/>
      <c r="D1263" s="2037"/>
      <c r="E1263" s="2038"/>
      <c r="F1263" s="2039"/>
      <c r="G1263" s="2039">
        <v>102</v>
      </c>
      <c r="H1263" s="2047"/>
      <c r="I1263" s="1409"/>
      <c r="J1263" s="2"/>
    </row>
    <row r="1264" spans="1:10">
      <c r="A1264" s="1833">
        <v>2022</v>
      </c>
      <c r="B1264" s="1827" t="s">
        <v>91</v>
      </c>
      <c r="C1264" s="1893" t="s">
        <v>966</v>
      </c>
      <c r="D1264" s="1896" t="s">
        <v>252</v>
      </c>
      <c r="E1264" s="1898">
        <v>44626</v>
      </c>
      <c r="F1264" s="1902" t="s">
        <v>5938</v>
      </c>
      <c r="G1264" s="1902">
        <v>7</v>
      </c>
      <c r="H1264" s="2048" t="s">
        <v>5848</v>
      </c>
      <c r="I1264" s="1857"/>
      <c r="J1264" s="2"/>
    </row>
    <row r="1265" spans="1:10">
      <c r="A1265" s="1833">
        <v>2022</v>
      </c>
      <c r="B1265" s="1827" t="s">
        <v>91</v>
      </c>
      <c r="C1265" s="1893" t="s">
        <v>966</v>
      </c>
      <c r="D1265" s="1896" t="s">
        <v>252</v>
      </c>
      <c r="E1265" s="1898">
        <v>44626</v>
      </c>
      <c r="F1265" s="1902" t="s">
        <v>5943</v>
      </c>
      <c r="G1265" s="1902">
        <v>7</v>
      </c>
      <c r="H1265" s="2048" t="s">
        <v>5850</v>
      </c>
      <c r="I1265" s="1857"/>
      <c r="J1265" s="2"/>
    </row>
    <row r="1266" spans="1:10">
      <c r="A1266" s="1833">
        <v>2022</v>
      </c>
      <c r="B1266" s="1827" t="s">
        <v>91</v>
      </c>
      <c r="C1266" s="1893" t="s">
        <v>966</v>
      </c>
      <c r="D1266" s="1896" t="s">
        <v>252</v>
      </c>
      <c r="E1266" s="1898">
        <v>44626</v>
      </c>
      <c r="F1266" s="1902" t="s">
        <v>5987</v>
      </c>
      <c r="G1266" s="1902">
        <v>3</v>
      </c>
      <c r="H1266" s="2048" t="s">
        <v>5899</v>
      </c>
      <c r="I1266" s="1857"/>
      <c r="J1266" s="2"/>
    </row>
    <row r="1267" spans="1:10">
      <c r="A1267" s="1833">
        <v>2022</v>
      </c>
      <c r="B1267" s="1827" t="s">
        <v>91</v>
      </c>
      <c r="C1267" s="1893" t="s">
        <v>966</v>
      </c>
      <c r="D1267" s="1896" t="s">
        <v>252</v>
      </c>
      <c r="E1267" s="1898">
        <v>44626</v>
      </c>
      <c r="F1267" s="1902" t="s">
        <v>5988</v>
      </c>
      <c r="G1267" s="1902">
        <v>10</v>
      </c>
      <c r="H1267" s="2048" t="s">
        <v>5900</v>
      </c>
      <c r="I1267" s="1857"/>
      <c r="J1267" s="2"/>
    </row>
    <row r="1268" spans="1:10">
      <c r="A1268" s="1833">
        <v>2022</v>
      </c>
      <c r="B1268" s="1827" t="s">
        <v>91</v>
      </c>
      <c r="C1268" s="1893" t="s">
        <v>966</v>
      </c>
      <c r="D1268" s="1896" t="s">
        <v>252</v>
      </c>
      <c r="E1268" s="1898">
        <v>44626</v>
      </c>
      <c r="F1268" s="1902" t="s">
        <v>5989</v>
      </c>
      <c r="G1268" s="1902">
        <v>7</v>
      </c>
      <c r="H1268" s="2048" t="s">
        <v>5901</v>
      </c>
      <c r="I1268" s="1857"/>
      <c r="J1268" s="2"/>
    </row>
    <row r="1269" spans="1:10">
      <c r="A1269" s="1833">
        <v>2022</v>
      </c>
      <c r="B1269" s="1827" t="s">
        <v>91</v>
      </c>
      <c r="C1269" s="1893" t="s">
        <v>966</v>
      </c>
      <c r="D1269" s="1896" t="s">
        <v>252</v>
      </c>
      <c r="E1269" s="1898">
        <v>44626</v>
      </c>
      <c r="F1269" s="1902" t="s">
        <v>5990</v>
      </c>
      <c r="G1269" s="1902">
        <v>10</v>
      </c>
      <c r="H1269" s="2048" t="s">
        <v>5897</v>
      </c>
      <c r="I1269" s="1857"/>
      <c r="J1269" s="2"/>
    </row>
    <row r="1270" spans="1:10">
      <c r="A1270" s="1833">
        <v>2022</v>
      </c>
      <c r="B1270" s="1827" t="s">
        <v>91</v>
      </c>
      <c r="C1270" s="1893" t="s">
        <v>966</v>
      </c>
      <c r="D1270" s="1896" t="s">
        <v>5745</v>
      </c>
      <c r="E1270" s="1898">
        <v>44633</v>
      </c>
      <c r="F1270" s="1902" t="s">
        <v>5987</v>
      </c>
      <c r="G1270" s="1902">
        <v>5</v>
      </c>
      <c r="H1270" s="2048" t="s">
        <v>996</v>
      </c>
      <c r="I1270" s="1857"/>
      <c r="J1270" s="2"/>
    </row>
    <row r="1271" spans="1:10">
      <c r="A1271" s="1833">
        <v>2022</v>
      </c>
      <c r="B1271" s="1827" t="s">
        <v>91</v>
      </c>
      <c r="C1271" s="1893" t="s">
        <v>966</v>
      </c>
      <c r="D1271" s="1896" t="s">
        <v>5456</v>
      </c>
      <c r="E1271" s="1898">
        <v>44640</v>
      </c>
      <c r="F1271" s="1902" t="s">
        <v>6002</v>
      </c>
      <c r="G1271" s="1902">
        <v>5</v>
      </c>
      <c r="H1271" s="2048" t="s">
        <v>244</v>
      </c>
      <c r="I1271" s="1857"/>
      <c r="J1271" s="2"/>
    </row>
    <row r="1272" spans="1:10">
      <c r="A1272" s="1833">
        <v>2022</v>
      </c>
      <c r="B1272" s="1827" t="s">
        <v>91</v>
      </c>
      <c r="C1272" s="1893" t="s">
        <v>966</v>
      </c>
      <c r="D1272" s="1896" t="s">
        <v>5456</v>
      </c>
      <c r="E1272" s="1898">
        <v>44640</v>
      </c>
      <c r="F1272" s="1902" t="s">
        <v>5987</v>
      </c>
      <c r="G1272" s="1902">
        <v>0</v>
      </c>
      <c r="H1272" s="2048" t="s">
        <v>996</v>
      </c>
      <c r="I1272" s="1857" t="s">
        <v>234</v>
      </c>
      <c r="J1272" s="2"/>
    </row>
    <row r="1273" spans="1:10">
      <c r="A1273" s="1833">
        <v>2022</v>
      </c>
      <c r="B1273" s="1827" t="s">
        <v>91</v>
      </c>
      <c r="C1273" s="1893" t="s">
        <v>966</v>
      </c>
      <c r="D1273" s="1896" t="s">
        <v>5683</v>
      </c>
      <c r="E1273" s="1898">
        <v>44703</v>
      </c>
      <c r="F1273" s="1902" t="s">
        <v>6145</v>
      </c>
      <c r="G1273" s="1902">
        <v>3</v>
      </c>
      <c r="H1273" s="2048" t="s">
        <v>6041</v>
      </c>
      <c r="I1273" s="1857"/>
      <c r="J1273" s="2"/>
    </row>
    <row r="1274" spans="1:10">
      <c r="A1274" s="1833">
        <v>2022</v>
      </c>
      <c r="B1274" s="1827" t="s">
        <v>91</v>
      </c>
      <c r="C1274" s="1893" t="s">
        <v>966</v>
      </c>
      <c r="D1274" s="1896" t="s">
        <v>5683</v>
      </c>
      <c r="E1274" s="1898">
        <v>44703</v>
      </c>
      <c r="F1274" s="1902" t="s">
        <v>6146</v>
      </c>
      <c r="G1274" s="1902">
        <v>10</v>
      </c>
      <c r="H1274" s="2048" t="s">
        <v>6046</v>
      </c>
      <c r="I1274" s="1857"/>
      <c r="J1274" s="2"/>
    </row>
    <row r="1275" spans="1:10">
      <c r="A1275" s="1833">
        <v>2022</v>
      </c>
      <c r="B1275" s="1827" t="s">
        <v>91</v>
      </c>
      <c r="C1275" s="1893" t="s">
        <v>966</v>
      </c>
      <c r="D1275" s="1896" t="s">
        <v>5683</v>
      </c>
      <c r="E1275" s="1898">
        <v>44703</v>
      </c>
      <c r="F1275" s="1902" t="s">
        <v>6002</v>
      </c>
      <c r="G1275" s="1902">
        <v>10</v>
      </c>
      <c r="H1275" s="2048" t="s">
        <v>6047</v>
      </c>
      <c r="I1275" s="1857"/>
      <c r="J1275" s="2"/>
    </row>
    <row r="1276" spans="1:10">
      <c r="A1276" s="1833">
        <v>2022</v>
      </c>
      <c r="B1276" s="1827" t="s">
        <v>91</v>
      </c>
      <c r="C1276" s="1893" t="s">
        <v>966</v>
      </c>
      <c r="D1276" s="1896" t="s">
        <v>5683</v>
      </c>
      <c r="E1276" s="1898">
        <v>44703</v>
      </c>
      <c r="F1276" s="1902" t="s">
        <v>6147</v>
      </c>
      <c r="G1276" s="1902">
        <v>7</v>
      </c>
      <c r="H1276" s="2048" t="s">
        <v>6048</v>
      </c>
      <c r="I1276" s="1857"/>
      <c r="J1276" s="2"/>
    </row>
    <row r="1277" spans="1:10">
      <c r="A1277" s="1833">
        <v>2022</v>
      </c>
      <c r="B1277" s="1827" t="s">
        <v>91</v>
      </c>
      <c r="C1277" s="1893" t="s">
        <v>966</v>
      </c>
      <c r="D1277" s="1896" t="s">
        <v>5683</v>
      </c>
      <c r="E1277" s="1898">
        <v>44703</v>
      </c>
      <c r="F1277" s="1902" t="s">
        <v>6148</v>
      </c>
      <c r="G1277" s="1902">
        <v>3</v>
      </c>
      <c r="H1277" s="2048" t="s">
        <v>6049</v>
      </c>
      <c r="I1277" s="1857"/>
      <c r="J1277" s="2"/>
    </row>
    <row r="1278" spans="1:10">
      <c r="A1278" s="1833">
        <v>2022</v>
      </c>
      <c r="B1278" s="1827" t="s">
        <v>91</v>
      </c>
      <c r="C1278" s="1893" t="s">
        <v>966</v>
      </c>
      <c r="D1278" s="1896" t="s">
        <v>6173</v>
      </c>
      <c r="E1278" s="1898">
        <v>44709</v>
      </c>
      <c r="F1278" s="1902" t="s">
        <v>6183</v>
      </c>
      <c r="G1278" s="1902">
        <v>5</v>
      </c>
      <c r="H1278" s="2048" t="s">
        <v>6184</v>
      </c>
      <c r="I1278" s="1857"/>
      <c r="J1278" s="2"/>
    </row>
    <row r="1279" spans="1:10">
      <c r="A1279" s="1833">
        <v>2022</v>
      </c>
      <c r="B1279" s="1827" t="s">
        <v>91</v>
      </c>
      <c r="C1279" s="1893" t="s">
        <v>966</v>
      </c>
      <c r="D1279" s="1896" t="s">
        <v>6173</v>
      </c>
      <c r="E1279" s="1898">
        <v>44710</v>
      </c>
      <c r="F1279" s="1902" t="s">
        <v>6147</v>
      </c>
      <c r="G1279" s="1902">
        <v>15</v>
      </c>
      <c r="H1279" s="2048" t="s">
        <v>6204</v>
      </c>
      <c r="I1279" s="1857"/>
      <c r="J1279" s="2"/>
    </row>
    <row r="1280" spans="1:10">
      <c r="A1280" s="1833">
        <v>2022</v>
      </c>
      <c r="B1280" s="1827" t="s">
        <v>91</v>
      </c>
      <c r="C1280" s="1893" t="s">
        <v>966</v>
      </c>
      <c r="D1280" s="1896" t="s">
        <v>6021</v>
      </c>
      <c r="E1280" s="1898">
        <v>44723</v>
      </c>
      <c r="F1280" s="1902" t="s">
        <v>6148</v>
      </c>
      <c r="G1280" s="1902">
        <v>0</v>
      </c>
      <c r="H1280" s="2048" t="s">
        <v>244</v>
      </c>
      <c r="I1280" s="1857" t="s">
        <v>234</v>
      </c>
      <c r="J1280" s="2"/>
    </row>
    <row r="1281" spans="1:22">
      <c r="A1281" s="1833">
        <v>2022</v>
      </c>
      <c r="B1281" s="1827" t="s">
        <v>91</v>
      </c>
      <c r="C1281" s="1893" t="s">
        <v>966</v>
      </c>
      <c r="D1281" s="1896" t="s">
        <v>6021</v>
      </c>
      <c r="E1281" s="1898">
        <v>44723</v>
      </c>
      <c r="F1281" s="1902" t="s">
        <v>6226</v>
      </c>
      <c r="G1281" s="1902">
        <v>0</v>
      </c>
      <c r="H1281" s="2048" t="s">
        <v>996</v>
      </c>
      <c r="I1281" s="1857" t="s">
        <v>234</v>
      </c>
      <c r="J1281" s="2"/>
    </row>
    <row r="1282" spans="1:22">
      <c r="A1282" s="1833">
        <v>2022</v>
      </c>
      <c r="B1282" s="1827" t="s">
        <v>91</v>
      </c>
      <c r="C1282" s="1893" t="s">
        <v>966</v>
      </c>
      <c r="D1282" s="1896" t="s">
        <v>277</v>
      </c>
      <c r="E1282" s="1898">
        <v>44815</v>
      </c>
      <c r="F1282" s="1902" t="s">
        <v>6306</v>
      </c>
      <c r="G1282" s="1902">
        <v>3</v>
      </c>
      <c r="H1282" s="2048" t="s">
        <v>1219</v>
      </c>
      <c r="I1282" s="1857"/>
      <c r="J1282" s="2"/>
    </row>
    <row r="1283" spans="1:22">
      <c r="A1283" s="1833">
        <v>2022</v>
      </c>
      <c r="B1283" s="1827" t="s">
        <v>91</v>
      </c>
      <c r="C1283" s="1893" t="s">
        <v>966</v>
      </c>
      <c r="D1283" s="1896" t="s">
        <v>277</v>
      </c>
      <c r="E1283" s="1898">
        <v>44815</v>
      </c>
      <c r="F1283" s="1902" t="s">
        <v>6307</v>
      </c>
      <c r="G1283" s="1902">
        <v>3</v>
      </c>
      <c r="H1283" s="2048" t="s">
        <v>991</v>
      </c>
      <c r="I1283" s="1857"/>
      <c r="J1283" s="2"/>
    </row>
    <row r="1284" spans="1:22">
      <c r="A1284" s="1833">
        <v>2022</v>
      </c>
      <c r="B1284" s="1827" t="s">
        <v>91</v>
      </c>
      <c r="C1284" s="1893" t="s">
        <v>966</v>
      </c>
      <c r="D1284" s="1896" t="s">
        <v>277</v>
      </c>
      <c r="E1284" s="1898">
        <v>44815</v>
      </c>
      <c r="F1284" s="1902" t="s">
        <v>6308</v>
      </c>
      <c r="G1284" s="1902">
        <v>3</v>
      </c>
      <c r="H1284" s="2048" t="s">
        <v>601</v>
      </c>
      <c r="I1284" s="1857"/>
      <c r="J1284" s="2"/>
    </row>
    <row r="1285" spans="1:22">
      <c r="A1285" s="1833">
        <v>2022</v>
      </c>
      <c r="B1285" s="1827" t="s">
        <v>91</v>
      </c>
      <c r="C1285" s="1893" t="s">
        <v>966</v>
      </c>
      <c r="D1285" s="1896" t="s">
        <v>277</v>
      </c>
      <c r="E1285" s="1898">
        <v>44815</v>
      </c>
      <c r="F1285" s="1902" t="s">
        <v>6309</v>
      </c>
      <c r="G1285" s="1902">
        <v>10</v>
      </c>
      <c r="H1285" s="2048" t="s">
        <v>429</v>
      </c>
      <c r="I1285" s="1857"/>
      <c r="J1285" s="2"/>
    </row>
    <row r="1286" spans="1:22">
      <c r="A1286" s="1833">
        <v>2022</v>
      </c>
      <c r="B1286" s="1827" t="s">
        <v>91</v>
      </c>
      <c r="C1286" s="1893" t="s">
        <v>966</v>
      </c>
      <c r="D1286" s="1896" t="s">
        <v>6349</v>
      </c>
      <c r="E1286" s="1898">
        <v>44857</v>
      </c>
      <c r="F1286" s="1902" t="s">
        <v>5989</v>
      </c>
      <c r="G1286" s="1902">
        <v>0</v>
      </c>
      <c r="H1286" s="2048" t="s">
        <v>996</v>
      </c>
      <c r="I1286" s="1857" t="s">
        <v>234</v>
      </c>
      <c r="J1286" s="2"/>
    </row>
    <row r="1287" spans="1:22">
      <c r="A1287" s="1833">
        <v>2022</v>
      </c>
      <c r="B1287" s="1827"/>
      <c r="C1287" s="1895"/>
      <c r="D1287" s="1896"/>
      <c r="E1287" s="1899"/>
      <c r="F1287" s="1903"/>
      <c r="G1287" s="1903">
        <v>126</v>
      </c>
      <c r="H1287" s="2213"/>
      <c r="I1287" s="1857"/>
      <c r="J1287" s="2"/>
    </row>
    <row r="1288" spans="1:22">
      <c r="A1288" s="2174" t="s">
        <v>46</v>
      </c>
      <c r="B1288" s="2175"/>
      <c r="C1288" s="2175" t="s">
        <v>1005</v>
      </c>
      <c r="D1288" s="1933"/>
      <c r="E1288" s="2177"/>
      <c r="F1288" s="2178"/>
      <c r="G1288" s="2179">
        <v>340</v>
      </c>
      <c r="H1288" s="2180"/>
      <c r="I1288" s="1409"/>
      <c r="J1288" s="93"/>
    </row>
    <row r="1289" spans="1:22">
      <c r="A1289" s="147"/>
      <c r="C1289" s="72"/>
      <c r="E1289" s="1673"/>
      <c r="F1289" s="133"/>
      <c r="G1289" s="133"/>
      <c r="I1289" s="1541"/>
      <c r="J1289" s="93"/>
    </row>
    <row r="1290" spans="1:22" s="115" customFormat="1">
      <c r="A1290" s="1835">
        <v>2018</v>
      </c>
      <c r="B1290" s="1826" t="s">
        <v>91</v>
      </c>
      <c r="C1290" s="1836" t="s">
        <v>125</v>
      </c>
      <c r="D1290" s="1826" t="s">
        <v>222</v>
      </c>
      <c r="E1290" s="1837">
        <v>43163</v>
      </c>
      <c r="F1290" s="1838" t="s">
        <v>1006</v>
      </c>
      <c r="G1290" s="1838">
        <v>10</v>
      </c>
      <c r="H1290" s="1839" t="s">
        <v>1007</v>
      </c>
      <c r="I1290" s="1652"/>
      <c r="J1290" s="114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</row>
    <row r="1291" spans="1:22" s="115" customFormat="1">
      <c r="A1291" s="1835">
        <v>2018</v>
      </c>
      <c r="B1291" s="1826" t="s">
        <v>91</v>
      </c>
      <c r="C1291" s="1836" t="s">
        <v>125</v>
      </c>
      <c r="D1291" s="1826" t="s">
        <v>319</v>
      </c>
      <c r="E1291" s="1837">
        <v>43386</v>
      </c>
      <c r="F1291" s="1838" t="s">
        <v>1008</v>
      </c>
      <c r="G1291" s="1838">
        <v>5</v>
      </c>
      <c r="H1291" s="1839" t="s">
        <v>236</v>
      </c>
      <c r="I1291" s="1652"/>
      <c r="J1291" s="114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</row>
    <row r="1292" spans="1:22" s="115" customFormat="1">
      <c r="A1292" s="1835">
        <v>2018</v>
      </c>
      <c r="B1292" s="1826" t="s">
        <v>91</v>
      </c>
      <c r="C1292" s="1836" t="s">
        <v>125</v>
      </c>
      <c r="D1292" s="1826" t="s">
        <v>319</v>
      </c>
      <c r="E1292" s="1837">
        <v>43386</v>
      </c>
      <c r="F1292" s="1838" t="s">
        <v>1008</v>
      </c>
      <c r="G1292" s="1838">
        <v>5</v>
      </c>
      <c r="H1292" s="1839" t="s">
        <v>273</v>
      </c>
      <c r="I1292" s="1652"/>
      <c r="J1292" s="114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</row>
    <row r="1293" spans="1:22">
      <c r="A1293" s="1835">
        <v>2018</v>
      </c>
      <c r="B1293" s="1826"/>
      <c r="C1293" s="1836"/>
      <c r="D1293" s="1826"/>
      <c r="E1293" s="1837"/>
      <c r="F1293" s="1838"/>
      <c r="G1293" s="1838">
        <f>SUM(G1290:G1292)</f>
        <v>20</v>
      </c>
      <c r="H1293" s="1839"/>
      <c r="I1293" s="1541"/>
      <c r="J1293" s="189"/>
      <c r="K1293" s="261"/>
      <c r="L1293" s="271"/>
      <c r="M1293" s="271"/>
      <c r="N1293" s="195"/>
      <c r="O1293" s="195"/>
      <c r="P1293" s="195"/>
      <c r="Q1293" s="195"/>
      <c r="R1293" s="195"/>
      <c r="S1293" s="195"/>
      <c r="T1293" s="195"/>
      <c r="U1293" s="197"/>
      <c r="V1293" s="197"/>
    </row>
    <row r="1294" spans="1:22">
      <c r="A1294" s="173">
        <v>2019</v>
      </c>
      <c r="B1294" s="73" t="s">
        <v>91</v>
      </c>
      <c r="C1294" s="174" t="s">
        <v>125</v>
      </c>
      <c r="D1294" s="174" t="s">
        <v>277</v>
      </c>
      <c r="E1294" s="1679">
        <v>43716</v>
      </c>
      <c r="F1294" s="1662" t="s">
        <v>1009</v>
      </c>
      <c r="G1294" s="173">
        <v>3</v>
      </c>
      <c r="H1294" s="88" t="s">
        <v>1010</v>
      </c>
      <c r="I1294" s="1541"/>
    </row>
    <row r="1295" spans="1:22">
      <c r="A1295" s="173">
        <v>2019</v>
      </c>
      <c r="B1295" s="73" t="s">
        <v>91</v>
      </c>
      <c r="C1295" s="174" t="s">
        <v>125</v>
      </c>
      <c r="D1295" s="73" t="s">
        <v>84</v>
      </c>
      <c r="E1295" s="1679">
        <v>43765</v>
      </c>
      <c r="F1295" s="1657" t="s">
        <v>1011</v>
      </c>
      <c r="G1295" s="173">
        <v>5</v>
      </c>
      <c r="H1295" s="88" t="s">
        <v>342</v>
      </c>
      <c r="I1295" s="1541"/>
    </row>
    <row r="1296" spans="1:22">
      <c r="A1296" s="173">
        <v>2019</v>
      </c>
      <c r="B1296" s="73" t="s">
        <v>91</v>
      </c>
      <c r="C1296" s="174" t="s">
        <v>125</v>
      </c>
      <c r="D1296" s="73" t="s">
        <v>84</v>
      </c>
      <c r="E1296" s="1679">
        <v>43765</v>
      </c>
      <c r="F1296" s="1657" t="s">
        <v>1011</v>
      </c>
      <c r="G1296" s="173">
        <v>0</v>
      </c>
      <c r="H1296" s="88" t="s">
        <v>670</v>
      </c>
      <c r="I1296" s="1541" t="s">
        <v>234</v>
      </c>
    </row>
    <row r="1297" spans="1:22">
      <c r="A1297" s="173">
        <v>2019</v>
      </c>
      <c r="B1297" s="174"/>
      <c r="C1297" s="174"/>
      <c r="D1297" s="174"/>
      <c r="E1297" s="1679"/>
      <c r="F1297" s="1715"/>
      <c r="G1297" s="173">
        <f>SUM(G1294:G1296)</f>
        <v>8</v>
      </c>
      <c r="I1297" s="1541"/>
    </row>
    <row r="1298" spans="1:22">
      <c r="A1298" s="1497">
        <v>2021</v>
      </c>
      <c r="B1298" s="1457" t="s">
        <v>91</v>
      </c>
      <c r="C1298" s="2232" t="s">
        <v>125</v>
      </c>
      <c r="D1298" s="2208" t="s">
        <v>5469</v>
      </c>
      <c r="E1298" s="2209">
        <v>44282</v>
      </c>
      <c r="F1298" s="2210" t="s">
        <v>5470</v>
      </c>
      <c r="G1298" s="2210">
        <v>5</v>
      </c>
      <c r="H1298" s="2211" t="s">
        <v>5448</v>
      </c>
      <c r="I1298" s="1541"/>
      <c r="J1298" s="2"/>
    </row>
    <row r="1299" spans="1:22">
      <c r="A1299" s="1497">
        <v>2021</v>
      </c>
      <c r="B1299" s="1457" t="s">
        <v>91</v>
      </c>
      <c r="C1299" s="2183" t="s">
        <v>125</v>
      </c>
      <c r="D1299" s="2037" t="s">
        <v>5469</v>
      </c>
      <c r="E1299" s="2038">
        <v>44282</v>
      </c>
      <c r="F1299" s="2039" t="s">
        <v>5470</v>
      </c>
      <c r="G1299" s="2039">
        <v>5</v>
      </c>
      <c r="H1299" s="2047" t="s">
        <v>5458</v>
      </c>
      <c r="I1299" s="1757" t="s">
        <v>6380</v>
      </c>
      <c r="J1299" s="2"/>
    </row>
    <row r="1300" spans="1:22">
      <c r="A1300" s="1497">
        <v>2021</v>
      </c>
      <c r="B1300" s="1457"/>
      <c r="C1300" s="2255"/>
      <c r="D1300" s="2256"/>
      <c r="E1300" s="2257"/>
      <c r="F1300" s="2259"/>
      <c r="G1300" s="2259">
        <f>SUM(G1298:G1299)</f>
        <v>10</v>
      </c>
      <c r="H1300" s="2260"/>
      <c r="I1300" s="1541"/>
      <c r="J1300" s="2"/>
    </row>
    <row r="1301" spans="1:22">
      <c r="A1301" s="2181" t="s">
        <v>46</v>
      </c>
      <c r="B1301" s="2175"/>
      <c r="C1301" s="2182" t="s">
        <v>1012</v>
      </c>
      <c r="D1301" s="2175"/>
      <c r="E1301" s="2177"/>
      <c r="F1301" s="2179"/>
      <c r="G1301" s="2179">
        <f>G1293+G1297+G1300</f>
        <v>38</v>
      </c>
      <c r="H1301" s="2180"/>
      <c r="I1301" s="1541"/>
      <c r="J1301" s="93"/>
    </row>
    <row r="1302" spans="1:22">
      <c r="A1302" s="147"/>
      <c r="C1302" s="72"/>
      <c r="E1302" s="1673"/>
      <c r="F1302" s="133"/>
      <c r="G1302" s="133"/>
      <c r="I1302" s="1409"/>
      <c r="J1302" s="93"/>
    </row>
    <row r="1303" spans="1:22" s="115" customFormat="1">
      <c r="A1303" s="1835">
        <v>2018</v>
      </c>
      <c r="B1303" s="1826" t="s">
        <v>53</v>
      </c>
      <c r="C1303" s="1836" t="s">
        <v>79</v>
      </c>
      <c r="D1303" s="1826" t="s">
        <v>461</v>
      </c>
      <c r="E1303" s="1837">
        <v>43366</v>
      </c>
      <c r="F1303" s="1838" t="s">
        <v>1013</v>
      </c>
      <c r="G1303" s="1838">
        <v>5</v>
      </c>
      <c r="H1303" s="1839" t="s">
        <v>248</v>
      </c>
      <c r="I1303" s="1540"/>
      <c r="J1303" s="114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2">
      <c r="A1304" s="1835">
        <v>2018</v>
      </c>
      <c r="B1304" s="1826"/>
      <c r="C1304" s="1836"/>
      <c r="D1304" s="1826"/>
      <c r="E1304" s="1837"/>
      <c r="F1304" s="1838"/>
      <c r="G1304" s="1838">
        <f>SUM(G1303:G1303)</f>
        <v>5</v>
      </c>
      <c r="H1304" s="1839"/>
      <c r="I1304" s="1409"/>
      <c r="J1304" s="189"/>
      <c r="K1304" s="261"/>
      <c r="L1304" s="271"/>
      <c r="M1304" s="271"/>
      <c r="N1304" s="195"/>
      <c r="O1304" s="195"/>
      <c r="P1304" s="195"/>
      <c r="Q1304" s="195"/>
      <c r="R1304" s="195"/>
      <c r="S1304" s="195"/>
      <c r="T1304" s="195"/>
      <c r="U1304" s="197"/>
      <c r="V1304" s="197"/>
    </row>
    <row r="1305" spans="1:22">
      <c r="A1305" s="2181" t="s">
        <v>46</v>
      </c>
      <c r="B1305" s="2175"/>
      <c r="C1305" s="2182" t="s">
        <v>1014</v>
      </c>
      <c r="D1305" s="2175"/>
      <c r="E1305" s="2177"/>
      <c r="F1305" s="2179"/>
      <c r="G1305" s="2179">
        <f>G1304</f>
        <v>5</v>
      </c>
      <c r="H1305" s="2180"/>
      <c r="I1305" s="1409"/>
      <c r="J1305" s="93"/>
    </row>
    <row r="1306" spans="1:22">
      <c r="A1306" s="147"/>
      <c r="C1306" s="148"/>
      <c r="E1306" s="1673"/>
      <c r="F1306" s="133"/>
      <c r="G1306" s="133"/>
      <c r="I1306" s="1409"/>
      <c r="J1306" s="93"/>
    </row>
    <row r="1307" spans="1:22" s="115" customFormat="1">
      <c r="A1307" s="1835">
        <v>2018</v>
      </c>
      <c r="B1307" s="1826" t="s">
        <v>164</v>
      </c>
      <c r="C1307" s="1826" t="s">
        <v>180</v>
      </c>
      <c r="D1307" s="1826" t="s">
        <v>112</v>
      </c>
      <c r="E1307" s="1837">
        <v>43422</v>
      </c>
      <c r="F1307" s="1838" t="s">
        <v>1015</v>
      </c>
      <c r="G1307" s="1842">
        <v>0</v>
      </c>
      <c r="H1307" s="1839" t="s">
        <v>391</v>
      </c>
      <c r="I1307" s="1409" t="s">
        <v>234</v>
      </c>
      <c r="J1307" s="114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</row>
    <row r="1308" spans="1:22" s="115" customFormat="1">
      <c r="A1308" s="1835">
        <v>2018</v>
      </c>
      <c r="B1308" s="1889"/>
      <c r="C1308" s="1826"/>
      <c r="D1308" s="1826"/>
      <c r="E1308" s="1837"/>
      <c r="F1308" s="1838"/>
      <c r="G1308" s="1842">
        <f>SUM(G1307)</f>
        <v>0</v>
      </c>
      <c r="H1308" s="1839"/>
      <c r="I1308" s="1540"/>
      <c r="J1308" s="114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2" s="115" customFormat="1">
      <c r="A1309" s="1866">
        <v>2020</v>
      </c>
      <c r="B1309" s="1860" t="s">
        <v>164</v>
      </c>
      <c r="C1309" s="2297" t="s">
        <v>180</v>
      </c>
      <c r="D1309" s="2298" t="s">
        <v>252</v>
      </c>
      <c r="E1309" s="2299">
        <v>43891</v>
      </c>
      <c r="F1309" s="2300" t="s">
        <v>1016</v>
      </c>
      <c r="G1309" s="2301">
        <v>3</v>
      </c>
      <c r="H1309" s="2302" t="s">
        <v>1017</v>
      </c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2" s="115" customFormat="1">
      <c r="A1310" s="1866">
        <v>2020</v>
      </c>
      <c r="B1310" s="1860"/>
      <c r="C1310" s="1860"/>
      <c r="D1310" s="1860"/>
      <c r="E1310" s="1862"/>
      <c r="F1310" s="1859"/>
      <c r="G1310" s="1873">
        <f>SUM(G1309)</f>
        <v>3</v>
      </c>
      <c r="H1310" s="1870"/>
      <c r="I1310" s="1540"/>
      <c r="J1310" s="114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</row>
    <row r="1311" spans="1:22">
      <c r="A1311" s="2181" t="s">
        <v>46</v>
      </c>
      <c r="B1311" s="2175"/>
      <c r="C1311" s="2175" t="s">
        <v>1018</v>
      </c>
      <c r="D1311" s="2175"/>
      <c r="E1311" s="2177"/>
      <c r="F1311" s="2179"/>
      <c r="G1311" s="2178">
        <f>G1308+G1310</f>
        <v>3</v>
      </c>
      <c r="H1311" s="2180"/>
      <c r="I1311" s="1409"/>
      <c r="J1311" s="93"/>
    </row>
    <row r="1312" spans="1:22">
      <c r="A1312" s="178"/>
      <c r="B1312" s="154"/>
      <c r="C1312" s="154"/>
      <c r="D1312" s="154"/>
      <c r="E1312" s="1677"/>
      <c r="F1312" s="153"/>
      <c r="G1312" s="280"/>
      <c r="H1312" s="157"/>
      <c r="I1312" s="1409"/>
      <c r="J1312" s="93"/>
    </row>
    <row r="1313" spans="1:22" s="115" customFormat="1">
      <c r="A1313" s="1835">
        <v>2018</v>
      </c>
      <c r="B1313" s="1826" t="s">
        <v>164</v>
      </c>
      <c r="C1313" s="1826" t="s">
        <v>206</v>
      </c>
      <c r="D1313" s="1826" t="s">
        <v>112</v>
      </c>
      <c r="E1313" s="1837">
        <v>43422</v>
      </c>
      <c r="F1313" s="1845" t="s">
        <v>1019</v>
      </c>
      <c r="G1313" s="1838">
        <v>0</v>
      </c>
      <c r="H1313" s="1839" t="s">
        <v>831</v>
      </c>
      <c r="I1313" s="1409" t="s">
        <v>234</v>
      </c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</row>
    <row r="1314" spans="1:22" s="115" customFormat="1">
      <c r="A1314" s="1835">
        <v>2018</v>
      </c>
      <c r="B1314" s="1826" t="s">
        <v>164</v>
      </c>
      <c r="C1314" s="1826" t="s">
        <v>206</v>
      </c>
      <c r="D1314" s="1826" t="s">
        <v>112</v>
      </c>
      <c r="E1314" s="1837">
        <v>43422</v>
      </c>
      <c r="F1314" s="1845" t="s">
        <v>1020</v>
      </c>
      <c r="G1314" s="1838">
        <v>5</v>
      </c>
      <c r="H1314" s="1839" t="s">
        <v>414</v>
      </c>
      <c r="I1314" s="1540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</row>
    <row r="1315" spans="1:22">
      <c r="A1315" s="1835">
        <v>2018</v>
      </c>
      <c r="B1315" s="1826"/>
      <c r="C1315" s="1836"/>
      <c r="D1315" s="1826"/>
      <c r="E1315" s="1837"/>
      <c r="F1315" s="1838"/>
      <c r="G1315" s="1838">
        <f>SUM(G1313:G1314)</f>
        <v>5</v>
      </c>
      <c r="H1315" s="1839"/>
      <c r="I1315" s="1409"/>
      <c r="J1315" s="189"/>
      <c r="K1315" s="261"/>
      <c r="L1315" s="271"/>
      <c r="M1315" s="271"/>
      <c r="N1315" s="195"/>
      <c r="O1315" s="195"/>
      <c r="P1315" s="195"/>
      <c r="Q1315" s="195"/>
      <c r="R1315" s="195"/>
      <c r="S1315" s="195"/>
      <c r="T1315" s="195"/>
      <c r="U1315" s="197"/>
      <c r="V1315" s="197"/>
    </row>
    <row r="1316" spans="1:22">
      <c r="A1316" s="1833">
        <v>2022</v>
      </c>
      <c r="B1316" s="1827" t="s">
        <v>164</v>
      </c>
      <c r="C1316" s="1877" t="s">
        <v>206</v>
      </c>
      <c r="D1316" s="1827" t="s">
        <v>252</v>
      </c>
      <c r="E1316" s="1829">
        <v>44626</v>
      </c>
      <c r="F1316" s="1831" t="s">
        <v>5971</v>
      </c>
      <c r="G1316" s="1831">
        <v>7</v>
      </c>
      <c r="H1316" s="1832" t="s">
        <v>5880</v>
      </c>
      <c r="I1316" s="1857"/>
      <c r="J1316" s="189"/>
      <c r="K1316" s="261"/>
      <c r="L1316" s="271"/>
      <c r="M1316" s="271"/>
      <c r="N1316" s="195"/>
      <c r="O1316" s="195"/>
      <c r="P1316" s="195"/>
      <c r="Q1316" s="195"/>
      <c r="R1316" s="195"/>
      <c r="S1316" s="195"/>
      <c r="T1316" s="195"/>
      <c r="U1316" s="197"/>
      <c r="V1316" s="197"/>
    </row>
    <row r="1317" spans="1:22">
      <c r="A1317" s="1833">
        <v>2022</v>
      </c>
      <c r="B1317" s="1827" t="s">
        <v>164</v>
      </c>
      <c r="C1317" s="1877" t="s">
        <v>206</v>
      </c>
      <c r="D1317" s="1827" t="s">
        <v>277</v>
      </c>
      <c r="E1317" s="1829">
        <v>44815</v>
      </c>
      <c r="F1317" s="1831" t="s">
        <v>6333</v>
      </c>
      <c r="G1317" s="1831">
        <v>7</v>
      </c>
      <c r="H1317" s="1832" t="s">
        <v>1185</v>
      </c>
      <c r="I1317" s="1857"/>
      <c r="J1317" s="189"/>
      <c r="K1317" s="261"/>
      <c r="L1317" s="271"/>
      <c r="M1317" s="271"/>
      <c r="N1317" s="195"/>
      <c r="O1317" s="195"/>
      <c r="P1317" s="195"/>
      <c r="Q1317" s="195"/>
      <c r="R1317" s="195"/>
      <c r="S1317" s="195"/>
      <c r="T1317" s="195"/>
      <c r="U1317" s="197"/>
      <c r="V1317" s="197"/>
    </row>
    <row r="1318" spans="1:22">
      <c r="A1318" s="1833">
        <v>2022</v>
      </c>
      <c r="B1318" s="1827" t="s">
        <v>164</v>
      </c>
      <c r="C1318" s="1877" t="s">
        <v>206</v>
      </c>
      <c r="D1318" s="1827" t="s">
        <v>277</v>
      </c>
      <c r="E1318" s="1829">
        <v>44815</v>
      </c>
      <c r="F1318" s="1831" t="s">
        <v>6334</v>
      </c>
      <c r="G1318" s="1831">
        <v>3</v>
      </c>
      <c r="H1318" s="1832" t="s">
        <v>1168</v>
      </c>
      <c r="I1318" s="1857"/>
      <c r="J1318" s="189"/>
      <c r="K1318" s="261"/>
      <c r="L1318" s="271"/>
      <c r="M1318" s="271"/>
      <c r="N1318" s="195"/>
      <c r="O1318" s="195"/>
      <c r="P1318" s="195"/>
      <c r="Q1318" s="195"/>
      <c r="R1318" s="195"/>
      <c r="S1318" s="195"/>
      <c r="T1318" s="195"/>
      <c r="U1318" s="197"/>
      <c r="V1318" s="197"/>
    </row>
    <row r="1319" spans="1:22">
      <c r="A1319" s="1833">
        <v>2022</v>
      </c>
      <c r="B1319" s="1827"/>
      <c r="C1319" s="1877"/>
      <c r="D1319" s="1827"/>
      <c r="E1319" s="1829"/>
      <c r="F1319" s="1831"/>
      <c r="G1319" s="1831">
        <v>17</v>
      </c>
      <c r="H1319" s="1832"/>
      <c r="I1319" s="1857"/>
      <c r="J1319" s="189"/>
      <c r="K1319" s="261"/>
      <c r="L1319" s="271"/>
      <c r="M1319" s="271"/>
      <c r="N1319" s="195"/>
      <c r="O1319" s="195"/>
      <c r="P1319" s="195"/>
      <c r="Q1319" s="195"/>
      <c r="R1319" s="195"/>
      <c r="S1319" s="195"/>
      <c r="T1319" s="195"/>
      <c r="U1319" s="197"/>
      <c r="V1319" s="197"/>
    </row>
    <row r="1320" spans="1:22">
      <c r="A1320" s="2181" t="s">
        <v>46</v>
      </c>
      <c r="B1320" s="2175"/>
      <c r="C1320" s="2182" t="s">
        <v>1021</v>
      </c>
      <c r="D1320" s="2175"/>
      <c r="E1320" s="2177"/>
      <c r="F1320" s="2179"/>
      <c r="G1320" s="2179">
        <v>22</v>
      </c>
      <c r="H1320" s="2180"/>
      <c r="I1320" s="1409"/>
      <c r="J1320" s="93"/>
    </row>
    <row r="1321" spans="1:22">
      <c r="A1321" s="147"/>
      <c r="E1321" s="1673"/>
      <c r="F1321" s="133"/>
      <c r="I1321" s="1409"/>
      <c r="J1321" s="93"/>
    </row>
    <row r="1322" spans="1:22">
      <c r="A1322" s="147">
        <v>2019</v>
      </c>
      <c r="B1322" s="73" t="s">
        <v>91</v>
      </c>
      <c r="C1322" s="73" t="s">
        <v>101</v>
      </c>
      <c r="D1322" s="73" t="s">
        <v>94</v>
      </c>
      <c r="E1322" s="1673">
        <v>43772</v>
      </c>
      <c r="F1322" s="133" t="s">
        <v>1022</v>
      </c>
      <c r="G1322" s="87">
        <v>5</v>
      </c>
      <c r="H1322" s="88" t="s">
        <v>236</v>
      </c>
      <c r="I1322" s="1409"/>
      <c r="J1322" s="93"/>
    </row>
    <row r="1323" spans="1:22">
      <c r="A1323" s="147">
        <v>2019</v>
      </c>
      <c r="B1323" s="73" t="s">
        <v>91</v>
      </c>
      <c r="C1323" s="73" t="s">
        <v>101</v>
      </c>
      <c r="D1323" s="73" t="s">
        <v>94</v>
      </c>
      <c r="E1323" s="1673">
        <v>43772</v>
      </c>
      <c r="F1323" s="133" t="s">
        <v>1022</v>
      </c>
      <c r="G1323" s="87">
        <v>5</v>
      </c>
      <c r="H1323" s="88" t="s">
        <v>273</v>
      </c>
      <c r="I1323" s="1409"/>
      <c r="J1323" s="93"/>
    </row>
    <row r="1324" spans="1:22">
      <c r="A1324" s="147">
        <v>2019</v>
      </c>
      <c r="E1324" s="1673"/>
      <c r="F1324" s="133"/>
      <c r="G1324" s="87">
        <f>SUM(G1322:G1323)</f>
        <v>10</v>
      </c>
      <c r="I1324" s="1409"/>
      <c r="J1324" s="93"/>
    </row>
    <row r="1325" spans="1:22">
      <c r="A1325" s="1859">
        <v>2020</v>
      </c>
      <c r="B1325" s="1860" t="s">
        <v>91</v>
      </c>
      <c r="C1325" s="2251" t="s">
        <v>101</v>
      </c>
      <c r="D1325" s="2194" t="s">
        <v>252</v>
      </c>
      <c r="E1325" s="2195">
        <v>43891</v>
      </c>
      <c r="F1325" s="2196" t="s">
        <v>1023</v>
      </c>
      <c r="G1325" s="2252">
        <v>10</v>
      </c>
      <c r="H1325" s="2198" t="s">
        <v>1024</v>
      </c>
      <c r="I1325" s="1409"/>
      <c r="J1325" s="93"/>
    </row>
    <row r="1326" spans="1:22">
      <c r="A1326" s="1859">
        <v>2020</v>
      </c>
      <c r="B1326" s="1860" t="s">
        <v>91</v>
      </c>
      <c r="C1326" s="2253" t="s">
        <v>101</v>
      </c>
      <c r="D1326" s="2064" t="s">
        <v>252</v>
      </c>
      <c r="E1326" s="2065">
        <v>43891</v>
      </c>
      <c r="F1326" s="2066" t="s">
        <v>1025</v>
      </c>
      <c r="G1326" s="2090">
        <v>7</v>
      </c>
      <c r="H1326" s="2071" t="s">
        <v>1026</v>
      </c>
      <c r="I1326" s="1409"/>
      <c r="J1326" s="93"/>
    </row>
    <row r="1327" spans="1:22">
      <c r="A1327" s="1859">
        <v>2020</v>
      </c>
      <c r="B1327" s="1860" t="s">
        <v>91</v>
      </c>
      <c r="C1327" s="2253" t="s">
        <v>101</v>
      </c>
      <c r="D1327" s="2064" t="s">
        <v>252</v>
      </c>
      <c r="E1327" s="2065">
        <v>43891</v>
      </c>
      <c r="F1327" s="2066" t="s">
        <v>1027</v>
      </c>
      <c r="G1327" s="2090">
        <v>10</v>
      </c>
      <c r="H1327" s="2071" t="s">
        <v>1028</v>
      </c>
      <c r="I1327" s="1409"/>
      <c r="J1327" s="93"/>
    </row>
    <row r="1328" spans="1:22">
      <c r="A1328" s="1859">
        <v>2020</v>
      </c>
      <c r="B1328" s="1860" t="s">
        <v>91</v>
      </c>
      <c r="C1328" s="2253" t="s">
        <v>101</v>
      </c>
      <c r="D1328" s="2064" t="s">
        <v>252</v>
      </c>
      <c r="E1328" s="2065">
        <v>43891</v>
      </c>
      <c r="F1328" s="2066" t="s">
        <v>1029</v>
      </c>
      <c r="G1328" s="2090">
        <v>3</v>
      </c>
      <c r="H1328" s="2071" t="s">
        <v>1030</v>
      </c>
      <c r="I1328" s="1409"/>
      <c r="J1328" s="93"/>
    </row>
    <row r="1329" spans="1:20">
      <c r="A1329" s="1859">
        <v>2020</v>
      </c>
      <c r="B1329" s="1860"/>
      <c r="C1329" s="2253"/>
      <c r="D1329" s="2064"/>
      <c r="E1329" s="2065"/>
      <c r="F1329" s="2066"/>
      <c r="G1329" s="2090">
        <f>SUM(G1325:G1328)</f>
        <v>30</v>
      </c>
      <c r="H1329" s="2071"/>
      <c r="I1329" s="1409"/>
      <c r="J1329" s="93"/>
    </row>
    <row r="1330" spans="1:20">
      <c r="A1330" s="1458">
        <v>2021</v>
      </c>
      <c r="B1330" s="1457" t="s">
        <v>91</v>
      </c>
      <c r="C1330" s="2183" t="s">
        <v>101</v>
      </c>
      <c r="D1330" s="2037" t="s">
        <v>252</v>
      </c>
      <c r="E1330" s="2038">
        <v>44262</v>
      </c>
      <c r="F1330" s="2039" t="s">
        <v>1031</v>
      </c>
      <c r="G1330" s="2039">
        <v>10</v>
      </c>
      <c r="H1330" s="2047" t="s">
        <v>1024</v>
      </c>
      <c r="I1330" s="1409"/>
      <c r="J1330" s="93"/>
    </row>
    <row r="1331" spans="1:20">
      <c r="A1331" s="1458">
        <v>2021</v>
      </c>
      <c r="B1331" s="1457" t="s">
        <v>91</v>
      </c>
      <c r="C1331" s="2183" t="s">
        <v>101</v>
      </c>
      <c r="D1331" s="2037" t="s">
        <v>252</v>
      </c>
      <c r="E1331" s="2038">
        <v>44262</v>
      </c>
      <c r="F1331" s="2039" t="s">
        <v>5418</v>
      </c>
      <c r="G1331" s="2039">
        <v>3</v>
      </c>
      <c r="H1331" s="2047" t="s">
        <v>583</v>
      </c>
      <c r="I1331" s="1409"/>
      <c r="J1331" s="93"/>
    </row>
    <row r="1332" spans="1:20">
      <c r="A1332" s="1458">
        <v>2021</v>
      </c>
      <c r="B1332" s="1457" t="s">
        <v>91</v>
      </c>
      <c r="C1332" s="2183" t="s">
        <v>101</v>
      </c>
      <c r="D1332" s="2037" t="s">
        <v>252</v>
      </c>
      <c r="E1332" s="2038">
        <v>44262</v>
      </c>
      <c r="F1332" s="2039" t="s">
        <v>5419</v>
      </c>
      <c r="G1332" s="2039">
        <v>3</v>
      </c>
      <c r="H1332" s="2047" t="s">
        <v>1359</v>
      </c>
      <c r="I1332" s="1409"/>
      <c r="J1332" s="93"/>
    </row>
    <row r="1333" spans="1:20">
      <c r="A1333" s="1458">
        <v>2021</v>
      </c>
      <c r="B1333" s="1457" t="s">
        <v>91</v>
      </c>
      <c r="C1333" s="2183" t="s">
        <v>101</v>
      </c>
      <c r="D1333" s="2037" t="s">
        <v>252</v>
      </c>
      <c r="E1333" s="2038">
        <v>44262</v>
      </c>
      <c r="F1333" s="2039" t="s">
        <v>5676</v>
      </c>
      <c r="G1333" s="2039">
        <v>7</v>
      </c>
      <c r="H1333" s="2047" t="s">
        <v>5677</v>
      </c>
      <c r="I1333" s="1409"/>
      <c r="J1333" s="93"/>
    </row>
    <row r="1334" spans="1:20">
      <c r="A1334" s="1458">
        <v>2021</v>
      </c>
      <c r="B1334" s="1457" t="s">
        <v>91</v>
      </c>
      <c r="C1334" s="2183" t="s">
        <v>101</v>
      </c>
      <c r="D1334" s="2037" t="s">
        <v>5486</v>
      </c>
      <c r="E1334" s="2038">
        <v>44332</v>
      </c>
      <c r="F1334" s="2040" t="s">
        <v>5595</v>
      </c>
      <c r="G1334" s="2039">
        <v>7</v>
      </c>
      <c r="H1334" s="2047" t="s">
        <v>5596</v>
      </c>
      <c r="I1334" s="1409"/>
      <c r="J1334" s="93"/>
    </row>
    <row r="1335" spans="1:20">
      <c r="A1335" s="1458">
        <v>2021</v>
      </c>
      <c r="B1335" s="1457"/>
      <c r="C1335" s="2183"/>
      <c r="D1335" s="2037"/>
      <c r="E1335" s="2038"/>
      <c r="F1335" s="2039"/>
      <c r="G1335" s="2148">
        <f>SUM(G1330:G1334)</f>
        <v>30</v>
      </c>
      <c r="H1335" s="2047"/>
      <c r="I1335" s="1409"/>
      <c r="J1335" s="93"/>
    </row>
    <row r="1336" spans="1:20">
      <c r="A1336" s="1831">
        <v>2022</v>
      </c>
      <c r="B1336" s="1827" t="s">
        <v>91</v>
      </c>
      <c r="C1336" s="1893" t="s">
        <v>101</v>
      </c>
      <c r="D1336" s="1896" t="s">
        <v>252</v>
      </c>
      <c r="E1336" s="1898">
        <v>44626</v>
      </c>
      <c r="F1336" s="1902" t="s">
        <v>5961</v>
      </c>
      <c r="G1336" s="2149">
        <v>3</v>
      </c>
      <c r="H1336" s="2048" t="s">
        <v>5869</v>
      </c>
      <c r="I1336" s="1409"/>
      <c r="J1336" s="93"/>
    </row>
    <row r="1337" spans="1:20">
      <c r="A1337" s="1831">
        <v>2022</v>
      </c>
      <c r="B1337" s="1827" t="s">
        <v>91</v>
      </c>
      <c r="C1337" s="1893" t="s">
        <v>101</v>
      </c>
      <c r="D1337" s="1896" t="s">
        <v>252</v>
      </c>
      <c r="E1337" s="1898">
        <v>44626</v>
      </c>
      <c r="F1337" s="1902" t="s">
        <v>5965</v>
      </c>
      <c r="G1337" s="2149">
        <v>7</v>
      </c>
      <c r="H1337" s="2048" t="s">
        <v>5874</v>
      </c>
      <c r="I1337" s="1409"/>
      <c r="J1337" s="93"/>
    </row>
    <row r="1338" spans="1:20">
      <c r="A1338" s="1831">
        <v>2022</v>
      </c>
      <c r="B1338" s="1827" t="s">
        <v>91</v>
      </c>
      <c r="C1338" s="1895" t="s">
        <v>101</v>
      </c>
      <c r="D1338" s="1897" t="s">
        <v>6381</v>
      </c>
      <c r="E1338" s="1899">
        <v>44885</v>
      </c>
      <c r="F1338" s="1903" t="s">
        <v>6390</v>
      </c>
      <c r="G1338" s="2343">
        <v>5</v>
      </c>
      <c r="H1338" s="2213" t="s">
        <v>236</v>
      </c>
      <c r="I1338" s="1409"/>
      <c r="J1338" s="93"/>
    </row>
    <row r="1339" spans="1:20">
      <c r="A1339" s="1831">
        <v>2022</v>
      </c>
      <c r="B1339" s="1827" t="s">
        <v>91</v>
      </c>
      <c r="C1339" s="1895" t="s">
        <v>101</v>
      </c>
      <c r="D1339" s="1897" t="s">
        <v>6381</v>
      </c>
      <c r="E1339" s="1899">
        <v>44885</v>
      </c>
      <c r="F1339" s="1903" t="s">
        <v>6390</v>
      </c>
      <c r="G1339" s="2343">
        <v>5</v>
      </c>
      <c r="H1339" s="2213" t="s">
        <v>273</v>
      </c>
      <c r="I1339" s="1409"/>
      <c r="J1339" s="93"/>
    </row>
    <row r="1340" spans="1:20">
      <c r="A1340" s="1831">
        <v>2022</v>
      </c>
      <c r="B1340" s="1827"/>
      <c r="C1340" s="1895"/>
      <c r="D1340" s="1897"/>
      <c r="E1340" s="1899"/>
      <c r="F1340" s="1903"/>
      <c r="G1340" s="2343">
        <v>20</v>
      </c>
      <c r="H1340" s="2213"/>
      <c r="I1340" s="1409"/>
      <c r="J1340" s="93"/>
    </row>
    <row r="1341" spans="1:20">
      <c r="A1341" s="2181" t="s">
        <v>46</v>
      </c>
      <c r="B1341" s="2175"/>
      <c r="C1341" s="2182" t="s">
        <v>1032</v>
      </c>
      <c r="D1341" s="2175"/>
      <c r="E1341" s="2177"/>
      <c r="F1341" s="2179"/>
      <c r="G1341" s="2179">
        <v>90</v>
      </c>
      <c r="H1341" s="2180"/>
      <c r="I1341" s="1409"/>
      <c r="J1341" s="93"/>
    </row>
    <row r="1342" spans="1:20">
      <c r="A1342" s="147"/>
      <c r="C1342" s="148"/>
      <c r="E1342" s="1673"/>
      <c r="F1342" s="133"/>
      <c r="G1342" s="133"/>
      <c r="I1342" s="1409"/>
      <c r="J1342" s="93"/>
    </row>
    <row r="1343" spans="1:20" s="115" customFormat="1">
      <c r="A1343" s="1835">
        <v>2018</v>
      </c>
      <c r="B1343" s="1826" t="s">
        <v>164</v>
      </c>
      <c r="C1343" s="1826" t="s">
        <v>201</v>
      </c>
      <c r="D1343" s="1826" t="s">
        <v>227</v>
      </c>
      <c r="E1343" s="1837">
        <v>43240</v>
      </c>
      <c r="F1343" s="1845" t="s">
        <v>1033</v>
      </c>
      <c r="G1343" s="1838">
        <v>7</v>
      </c>
      <c r="H1343" s="1839" t="s">
        <v>1034</v>
      </c>
      <c r="I1343" s="1540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</row>
    <row r="1344" spans="1:20" s="115" customFormat="1">
      <c r="A1344" s="1835">
        <v>2018</v>
      </c>
      <c r="B1344" s="1826"/>
      <c r="C1344" s="1826"/>
      <c r="D1344" s="1826"/>
      <c r="E1344" s="1837"/>
      <c r="F1344" s="1845"/>
      <c r="G1344" s="1838">
        <f>SUM(G1343)</f>
        <v>7</v>
      </c>
      <c r="H1344" s="1839"/>
      <c r="I1344" s="1540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</row>
    <row r="1345" spans="1:22">
      <c r="A1345" s="2174" t="s">
        <v>46</v>
      </c>
      <c r="B1345" s="2175"/>
      <c r="C1345" s="2175" t="s">
        <v>1035</v>
      </c>
      <c r="D1345" s="2176"/>
      <c r="E1345" s="2177"/>
      <c r="F1345" s="2178"/>
      <c r="G1345" s="2179">
        <f>G1344</f>
        <v>7</v>
      </c>
      <c r="H1345" s="2180"/>
      <c r="I1345" s="1409"/>
      <c r="J1345" s="93"/>
    </row>
    <row r="1346" spans="1:22">
      <c r="A1346" s="104"/>
      <c r="D1346" s="131"/>
      <c r="E1346" s="1673"/>
      <c r="F1346" s="87"/>
      <c r="G1346" s="133"/>
      <c r="I1346" s="1409"/>
      <c r="J1346" s="93"/>
    </row>
    <row r="1347" spans="1:22" s="115" customFormat="1">
      <c r="A1347" s="1835">
        <v>2018</v>
      </c>
      <c r="B1347" s="1826" t="s">
        <v>91</v>
      </c>
      <c r="C1347" s="1836" t="s">
        <v>185</v>
      </c>
      <c r="D1347" s="1826" t="s">
        <v>222</v>
      </c>
      <c r="E1347" s="1837">
        <v>43163</v>
      </c>
      <c r="F1347" s="1838" t="s">
        <v>1036</v>
      </c>
      <c r="G1347" s="1838">
        <v>3</v>
      </c>
      <c r="H1347" s="1839" t="s">
        <v>1037</v>
      </c>
      <c r="I1347" s="1540"/>
      <c r="J1347" s="114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</row>
    <row r="1348" spans="1:22" s="115" customFormat="1">
      <c r="A1348" s="1835">
        <v>2018</v>
      </c>
      <c r="B1348" s="1826" t="s">
        <v>91</v>
      </c>
      <c r="C1348" s="1836" t="s">
        <v>185</v>
      </c>
      <c r="D1348" s="1826" t="s">
        <v>222</v>
      </c>
      <c r="E1348" s="1837">
        <v>43163</v>
      </c>
      <c r="F1348" s="1838" t="s">
        <v>1038</v>
      </c>
      <c r="G1348" s="1838">
        <v>7</v>
      </c>
      <c r="H1348" s="1839" t="s">
        <v>1039</v>
      </c>
      <c r="I1348" s="1540"/>
      <c r="J1348" s="114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</row>
    <row r="1349" spans="1:22">
      <c r="A1349" s="1835">
        <v>2018</v>
      </c>
      <c r="B1349" s="1826" t="s">
        <v>91</v>
      </c>
      <c r="C1349" s="1841" t="s">
        <v>185</v>
      </c>
      <c r="D1349" s="1826" t="s">
        <v>265</v>
      </c>
      <c r="E1349" s="1837">
        <v>43352</v>
      </c>
      <c r="F1349" s="1838" t="s">
        <v>1040</v>
      </c>
      <c r="G1349" s="1842">
        <v>7</v>
      </c>
      <c r="H1349" s="1839" t="s">
        <v>1041</v>
      </c>
      <c r="I1349" s="1409"/>
      <c r="J1349" s="2"/>
    </row>
    <row r="1350" spans="1:22">
      <c r="A1350" s="1835">
        <v>2018</v>
      </c>
      <c r="B1350" s="1826" t="s">
        <v>91</v>
      </c>
      <c r="C1350" s="1841" t="s">
        <v>185</v>
      </c>
      <c r="D1350" s="1826" t="s">
        <v>265</v>
      </c>
      <c r="E1350" s="1837">
        <v>43352</v>
      </c>
      <c r="F1350" s="1838" t="s">
        <v>1042</v>
      </c>
      <c r="G1350" s="1842">
        <v>3</v>
      </c>
      <c r="H1350" s="1839" t="s">
        <v>991</v>
      </c>
      <c r="I1350" s="1409"/>
      <c r="J1350" s="2"/>
    </row>
    <row r="1351" spans="1:22">
      <c r="A1351" s="1835">
        <v>2018</v>
      </c>
      <c r="B1351" s="1826"/>
      <c r="C1351" s="1836"/>
      <c r="D1351" s="1826"/>
      <c r="E1351" s="1837"/>
      <c r="F1351" s="1838"/>
      <c r="G1351" s="1838">
        <f>SUM(G1347:G1350)</f>
        <v>20</v>
      </c>
      <c r="H1351" s="1839"/>
      <c r="I1351" s="1409"/>
      <c r="J1351" s="189"/>
      <c r="K1351" s="195"/>
      <c r="L1351" s="271"/>
      <c r="M1351" s="271"/>
      <c r="N1351" s="113"/>
      <c r="O1351" s="113"/>
      <c r="P1351" s="195"/>
      <c r="Q1351" s="195"/>
      <c r="R1351" s="195"/>
      <c r="S1351" s="195"/>
      <c r="T1351" s="195"/>
      <c r="U1351" s="197"/>
      <c r="V1351" s="197"/>
    </row>
    <row r="1352" spans="1:22">
      <c r="A1352" s="173">
        <v>2019</v>
      </c>
      <c r="B1352" s="73" t="s">
        <v>91</v>
      </c>
      <c r="C1352" s="174" t="s">
        <v>185</v>
      </c>
      <c r="D1352" s="174" t="s">
        <v>461</v>
      </c>
      <c r="E1352" s="1679">
        <v>43730</v>
      </c>
      <c r="F1352" s="1662" t="s">
        <v>1043</v>
      </c>
      <c r="G1352" s="173">
        <v>5</v>
      </c>
      <c r="H1352" s="88" t="s">
        <v>273</v>
      </c>
      <c r="I1352" s="1409"/>
    </row>
    <row r="1353" spans="1:22">
      <c r="A1353" s="173">
        <v>2019</v>
      </c>
      <c r="B1353" s="116"/>
      <c r="C1353" s="151"/>
      <c r="D1353" s="116"/>
      <c r="E1353" s="1671"/>
      <c r="F1353" s="199"/>
      <c r="G1353" s="133">
        <f>SUM(G1352)</f>
        <v>5</v>
      </c>
      <c r="H1353" s="152"/>
      <c r="I1353" s="1409"/>
      <c r="J1353" s="189"/>
      <c r="K1353" s="195"/>
      <c r="L1353" s="271"/>
      <c r="M1353" s="271"/>
      <c r="N1353" s="113"/>
      <c r="O1353" s="113"/>
      <c r="P1353" s="195"/>
      <c r="Q1353" s="195"/>
      <c r="R1353" s="195"/>
      <c r="S1353" s="195"/>
      <c r="T1353" s="195"/>
      <c r="U1353" s="197"/>
      <c r="V1353" s="197"/>
    </row>
    <row r="1354" spans="1:22">
      <c r="A1354" s="1458">
        <v>2021</v>
      </c>
      <c r="B1354" s="1457" t="s">
        <v>386</v>
      </c>
      <c r="C1354" s="2221" t="s">
        <v>185</v>
      </c>
      <c r="D1354" s="2222" t="s">
        <v>5486</v>
      </c>
      <c r="E1354" s="2223">
        <v>44332</v>
      </c>
      <c r="F1354" s="2281" t="s">
        <v>5597</v>
      </c>
      <c r="G1354" s="2224">
        <v>7</v>
      </c>
      <c r="H1354" s="2225" t="s">
        <v>5598</v>
      </c>
      <c r="I1354" s="1409"/>
      <c r="J1354" s="189"/>
      <c r="K1354" s="195"/>
      <c r="L1354" s="271"/>
      <c r="M1354" s="271"/>
      <c r="N1354" s="113"/>
      <c r="O1354" s="113"/>
      <c r="P1354" s="195"/>
      <c r="Q1354" s="195"/>
      <c r="R1354" s="195"/>
      <c r="S1354" s="195"/>
      <c r="T1354" s="195"/>
      <c r="U1354" s="197"/>
      <c r="V1354" s="197"/>
    </row>
    <row r="1355" spans="1:22">
      <c r="A1355" s="1458">
        <v>2021</v>
      </c>
      <c r="B1355" s="180"/>
      <c r="C1355" s="181"/>
      <c r="D1355" s="116"/>
      <c r="E1355" s="1671"/>
      <c r="F1355" s="199"/>
      <c r="G1355" s="133">
        <f>SUM(G1354)</f>
        <v>7</v>
      </c>
      <c r="H1355" s="152"/>
      <c r="I1355" s="1409"/>
      <c r="J1355" s="189"/>
      <c r="K1355" s="195"/>
      <c r="L1355" s="271"/>
      <c r="M1355" s="271"/>
      <c r="N1355" s="113"/>
      <c r="O1355" s="113"/>
      <c r="P1355" s="195"/>
      <c r="Q1355" s="195"/>
      <c r="R1355" s="195"/>
      <c r="S1355" s="195"/>
      <c r="T1355" s="195"/>
      <c r="U1355" s="197"/>
      <c r="V1355" s="197"/>
    </row>
    <row r="1356" spans="1:22">
      <c r="A1356" s="1831">
        <v>2022</v>
      </c>
      <c r="B1356" s="1827" t="s">
        <v>386</v>
      </c>
      <c r="C1356" s="1877" t="s">
        <v>185</v>
      </c>
      <c r="D1356" s="1827" t="s">
        <v>406</v>
      </c>
      <c r="E1356" s="1829">
        <v>44612</v>
      </c>
      <c r="F1356" s="1831" t="s">
        <v>5821</v>
      </c>
      <c r="G1356" s="1831">
        <v>0</v>
      </c>
      <c r="H1356" s="1832" t="s">
        <v>354</v>
      </c>
      <c r="I1356" s="1409" t="s">
        <v>234</v>
      </c>
      <c r="J1356" s="189"/>
      <c r="K1356" s="195"/>
      <c r="L1356" s="271"/>
      <c r="M1356" s="271"/>
      <c r="N1356" s="113"/>
      <c r="O1356" s="113"/>
      <c r="P1356" s="195"/>
      <c r="Q1356" s="195"/>
      <c r="R1356" s="195"/>
      <c r="S1356" s="195"/>
      <c r="T1356" s="195"/>
      <c r="U1356" s="197"/>
      <c r="V1356" s="197"/>
    </row>
    <row r="1357" spans="1:22">
      <c r="A1357" s="1831">
        <v>2022</v>
      </c>
      <c r="B1357" s="1827" t="s">
        <v>386</v>
      </c>
      <c r="C1357" s="1877" t="s">
        <v>185</v>
      </c>
      <c r="D1357" s="1827" t="s">
        <v>252</v>
      </c>
      <c r="E1357" s="1829">
        <v>44626</v>
      </c>
      <c r="F1357" s="1831" t="s">
        <v>5940</v>
      </c>
      <c r="G1357" s="1831">
        <v>3</v>
      </c>
      <c r="H1357" s="1832" t="s">
        <v>5849</v>
      </c>
      <c r="I1357" s="1409"/>
      <c r="J1357" s="189"/>
      <c r="K1357" s="195"/>
      <c r="L1357" s="271"/>
      <c r="M1357" s="271"/>
      <c r="N1357" s="113"/>
      <c r="O1357" s="113"/>
      <c r="P1357" s="195"/>
      <c r="Q1357" s="195"/>
      <c r="R1357" s="195"/>
      <c r="S1357" s="195"/>
      <c r="T1357" s="195"/>
      <c r="U1357" s="197"/>
      <c r="V1357" s="197"/>
    </row>
    <row r="1358" spans="1:22">
      <c r="A1358" s="1831">
        <v>2022</v>
      </c>
      <c r="B1358" s="1827" t="s">
        <v>386</v>
      </c>
      <c r="C1358" s="1877" t="s">
        <v>185</v>
      </c>
      <c r="D1358" s="1827" t="s">
        <v>277</v>
      </c>
      <c r="E1358" s="1829">
        <v>44815</v>
      </c>
      <c r="F1358" s="1831" t="s">
        <v>6328</v>
      </c>
      <c r="G1358" s="1831">
        <v>10</v>
      </c>
      <c r="H1358" s="1832" t="s">
        <v>1308</v>
      </c>
      <c r="I1358" s="1409"/>
      <c r="J1358" s="189"/>
      <c r="K1358" s="195"/>
      <c r="L1358" s="271"/>
      <c r="M1358" s="271"/>
      <c r="N1358" s="113"/>
      <c r="O1358" s="113"/>
      <c r="P1358" s="195"/>
      <c r="Q1358" s="195"/>
      <c r="R1358" s="195"/>
      <c r="S1358" s="195"/>
      <c r="T1358" s="195"/>
      <c r="U1358" s="197"/>
      <c r="V1358" s="197"/>
    </row>
    <row r="1359" spans="1:22">
      <c r="A1359" s="1831">
        <v>2022</v>
      </c>
      <c r="B1359" s="1827" t="s">
        <v>386</v>
      </c>
      <c r="C1359" s="1877" t="s">
        <v>185</v>
      </c>
      <c r="D1359" s="1827" t="s">
        <v>277</v>
      </c>
      <c r="E1359" s="1829">
        <v>44815</v>
      </c>
      <c r="F1359" s="1831" t="s">
        <v>6329</v>
      </c>
      <c r="G1359" s="1831">
        <v>7</v>
      </c>
      <c r="H1359" s="1832" t="s">
        <v>1041</v>
      </c>
      <c r="I1359" s="1409"/>
      <c r="J1359" s="189"/>
      <c r="K1359" s="195"/>
      <c r="L1359" s="271"/>
      <c r="M1359" s="271"/>
      <c r="N1359" s="113"/>
      <c r="O1359" s="113"/>
      <c r="P1359" s="195"/>
      <c r="Q1359" s="195"/>
      <c r="R1359" s="195"/>
      <c r="S1359" s="195"/>
      <c r="T1359" s="195"/>
      <c r="U1359" s="197"/>
      <c r="V1359" s="197"/>
    </row>
    <row r="1360" spans="1:22">
      <c r="A1360" s="1831">
        <v>2022</v>
      </c>
      <c r="B1360" s="1827"/>
      <c r="C1360" s="1877"/>
      <c r="D1360" s="1827"/>
      <c r="E1360" s="1829"/>
      <c r="F1360" s="1831"/>
      <c r="G1360" s="1831">
        <v>20</v>
      </c>
      <c r="H1360" s="1832"/>
      <c r="I1360" s="1409"/>
      <c r="J1360" s="189"/>
      <c r="K1360" s="195"/>
      <c r="L1360" s="271"/>
      <c r="M1360" s="271"/>
      <c r="N1360" s="113"/>
      <c r="O1360" s="113"/>
      <c r="P1360" s="195"/>
      <c r="Q1360" s="195"/>
      <c r="R1360" s="195"/>
      <c r="S1360" s="195"/>
      <c r="T1360" s="195"/>
      <c r="U1360" s="197"/>
      <c r="V1360" s="197"/>
    </row>
    <row r="1361" spans="1:22">
      <c r="A1361" s="2181" t="s">
        <v>46</v>
      </c>
      <c r="B1361" s="2175"/>
      <c r="C1361" s="2182" t="s">
        <v>1045</v>
      </c>
      <c r="D1361" s="2175"/>
      <c r="E1361" s="2177"/>
      <c r="F1361" s="2179"/>
      <c r="G1361" s="2179">
        <v>52</v>
      </c>
      <c r="H1361" s="2180"/>
      <c r="I1361" s="1409"/>
      <c r="J1361" s="93"/>
    </row>
    <row r="1362" spans="1:22">
      <c r="A1362" s="147"/>
      <c r="C1362" s="148"/>
      <c r="E1362" s="1673"/>
      <c r="F1362" s="133"/>
      <c r="G1362" s="133"/>
      <c r="I1362" s="1409"/>
      <c r="J1362" s="93"/>
    </row>
    <row r="1363" spans="1:22">
      <c r="A1363" s="1833">
        <v>2022</v>
      </c>
      <c r="B1363" s="1827" t="s">
        <v>129</v>
      </c>
      <c r="C1363" s="1877" t="s">
        <v>52</v>
      </c>
      <c r="D1363" s="1827" t="s">
        <v>277</v>
      </c>
      <c r="E1363" s="1829">
        <v>44815</v>
      </c>
      <c r="F1363" s="1831" t="s">
        <v>6341</v>
      </c>
      <c r="G1363" s="1831">
        <v>10</v>
      </c>
      <c r="H1363" s="2005" t="s">
        <v>6263</v>
      </c>
      <c r="I1363" s="1409"/>
      <c r="J1363" s="93"/>
    </row>
    <row r="1364" spans="1:22">
      <c r="A1364" s="1833">
        <v>2022</v>
      </c>
      <c r="B1364" s="1827" t="s">
        <v>129</v>
      </c>
      <c r="C1364" s="1877" t="s">
        <v>52</v>
      </c>
      <c r="D1364" s="1827" t="s">
        <v>6381</v>
      </c>
      <c r="E1364" s="1829">
        <v>44885</v>
      </c>
      <c r="F1364" s="1831" t="s">
        <v>6392</v>
      </c>
      <c r="G1364" s="1831">
        <v>5</v>
      </c>
      <c r="H1364" s="1832" t="s">
        <v>295</v>
      </c>
      <c r="I1364" s="1409"/>
      <c r="J1364" s="93"/>
    </row>
    <row r="1365" spans="1:22">
      <c r="A1365" s="1833">
        <v>2022</v>
      </c>
      <c r="B1365" s="1827"/>
      <c r="C1365" s="1877"/>
      <c r="D1365" s="1827"/>
      <c r="E1365" s="1829"/>
      <c r="F1365" s="1831"/>
      <c r="G1365" s="1831">
        <v>15</v>
      </c>
      <c r="I1365" s="1409"/>
      <c r="J1365" s="93"/>
    </row>
    <row r="1366" spans="1:22">
      <c r="A1366" s="2181" t="s">
        <v>46</v>
      </c>
      <c r="B1366" s="2175"/>
      <c r="C1366" s="2182" t="s">
        <v>1053</v>
      </c>
      <c r="D1366" s="2175"/>
      <c r="E1366" s="2177"/>
      <c r="F1366" s="2179"/>
      <c r="G1366" s="2179">
        <v>15</v>
      </c>
      <c r="H1366" s="2271"/>
      <c r="I1366" s="1409"/>
      <c r="J1366" s="93"/>
    </row>
    <row r="1367" spans="1:22">
      <c r="A1367" s="147"/>
      <c r="C1367" s="148"/>
      <c r="E1367" s="1673"/>
      <c r="F1367" s="133"/>
      <c r="G1367" s="133"/>
      <c r="I1367" s="1409"/>
      <c r="J1367" s="93"/>
    </row>
    <row r="1368" spans="1:22">
      <c r="A1368" s="2214">
        <v>2016</v>
      </c>
      <c r="B1368" s="2215" t="s">
        <v>53</v>
      </c>
      <c r="C1368" s="2216" t="s">
        <v>67</v>
      </c>
      <c r="D1368" s="2215"/>
      <c r="E1368" s="2217"/>
      <c r="F1368" s="2218"/>
      <c r="G1368" s="2218">
        <v>0</v>
      </c>
      <c r="I1368" s="1857"/>
      <c r="J1368" s="93"/>
    </row>
    <row r="1369" spans="1:22">
      <c r="A1369" s="2214">
        <v>2016</v>
      </c>
      <c r="B1369" s="2215"/>
      <c r="C1369" s="2216"/>
      <c r="D1369" s="2215"/>
      <c r="E1369" s="2217"/>
      <c r="F1369" s="2218"/>
      <c r="G1369" s="2218">
        <v>0</v>
      </c>
      <c r="I1369" s="1857"/>
      <c r="J1369" s="93"/>
    </row>
    <row r="1370" spans="1:22">
      <c r="A1370" s="2017">
        <v>2017</v>
      </c>
      <c r="B1370" s="2018" t="s">
        <v>53</v>
      </c>
      <c r="C1370" s="2023" t="s">
        <v>67</v>
      </c>
      <c r="D1370" s="2018" t="s">
        <v>252</v>
      </c>
      <c r="E1370" s="2020">
        <v>42799</v>
      </c>
      <c r="F1370" s="2021" t="s">
        <v>6364</v>
      </c>
      <c r="G1370" s="2021">
        <v>7</v>
      </c>
      <c r="H1370" s="2022" t="s">
        <v>465</v>
      </c>
      <c r="I1370" s="1857"/>
      <c r="J1370" s="93"/>
    </row>
    <row r="1371" spans="1:22">
      <c r="A1371" s="2017">
        <v>2017</v>
      </c>
      <c r="B1371" s="2018"/>
      <c r="C1371" s="2023"/>
      <c r="D1371" s="2018"/>
      <c r="E1371" s="2020"/>
      <c r="F1371" s="2021"/>
      <c r="G1371" s="2021">
        <v>7</v>
      </c>
      <c r="H1371" s="2022"/>
      <c r="I1371" s="1857"/>
      <c r="J1371" s="93"/>
    </row>
    <row r="1372" spans="1:22" s="115" customFormat="1">
      <c r="A1372" s="1835">
        <v>2018</v>
      </c>
      <c r="B1372" s="1826" t="s">
        <v>53</v>
      </c>
      <c r="C1372" s="1836" t="s">
        <v>67</v>
      </c>
      <c r="D1372" s="1826" t="s">
        <v>252</v>
      </c>
      <c r="E1372" s="1837">
        <v>43163</v>
      </c>
      <c r="F1372" s="1838" t="s">
        <v>1055</v>
      </c>
      <c r="G1372" s="1838">
        <v>10</v>
      </c>
      <c r="H1372" s="1839" t="s">
        <v>1056</v>
      </c>
      <c r="I1372" s="1925"/>
      <c r="J1372" s="114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</row>
    <row r="1373" spans="1:22">
      <c r="A1373" s="1835">
        <v>2018</v>
      </c>
      <c r="B1373" s="1826"/>
      <c r="C1373" s="1826"/>
      <c r="D1373" s="1844"/>
      <c r="E1373" s="1837"/>
      <c r="F1373" s="1842"/>
      <c r="G1373" s="1838">
        <f>SUM(G1372)</f>
        <v>10</v>
      </c>
      <c r="H1373" s="1839"/>
      <c r="I1373" s="2342"/>
      <c r="J1373" s="189"/>
      <c r="K1373" s="352"/>
      <c r="L1373" s="261"/>
      <c r="M1373" s="261"/>
      <c r="N1373" s="113"/>
      <c r="O1373" s="113"/>
      <c r="P1373" s="195"/>
      <c r="Q1373" s="195"/>
      <c r="R1373" s="195"/>
      <c r="S1373" s="195"/>
      <c r="T1373" s="195"/>
      <c r="U1373" s="197"/>
      <c r="V1373" s="197"/>
    </row>
    <row r="1374" spans="1:22" s="188" customFormat="1">
      <c r="A1374" s="1866">
        <v>2020</v>
      </c>
      <c r="B1374" s="1860" t="s">
        <v>53</v>
      </c>
      <c r="C1374" s="1861" t="s">
        <v>67</v>
      </c>
      <c r="D1374" s="1860" t="s">
        <v>5476</v>
      </c>
      <c r="E1374" s="1862">
        <v>43876</v>
      </c>
      <c r="F1374" s="1859" t="s">
        <v>1057</v>
      </c>
      <c r="G1374" s="1859">
        <v>0</v>
      </c>
      <c r="H1374" s="1870" t="s">
        <v>309</v>
      </c>
      <c r="I1374" s="1857" t="s">
        <v>234</v>
      </c>
      <c r="J1374" s="187"/>
      <c r="K1374" s="186"/>
      <c r="L1374" s="186"/>
      <c r="M1374" s="186"/>
      <c r="N1374" s="186"/>
      <c r="O1374" s="186"/>
      <c r="P1374" s="186"/>
      <c r="Q1374" s="186"/>
      <c r="R1374" s="186"/>
      <c r="S1374" s="186"/>
      <c r="T1374" s="186"/>
    </row>
    <row r="1375" spans="1:22" s="188" customFormat="1">
      <c r="A1375" s="1866">
        <v>2020</v>
      </c>
      <c r="B1375" s="1860"/>
      <c r="C1375" s="1860"/>
      <c r="D1375" s="1872"/>
      <c r="E1375" s="1862"/>
      <c r="F1375" s="1873"/>
      <c r="G1375" s="1859">
        <f>SUM(G1374)</f>
        <v>0</v>
      </c>
      <c r="H1375" s="1870"/>
      <c r="I1375" s="2219" t="s">
        <v>6376</v>
      </c>
      <c r="J1375" s="187"/>
      <c r="K1375" s="186"/>
      <c r="L1375" s="186"/>
      <c r="M1375" s="186"/>
      <c r="N1375" s="186"/>
      <c r="O1375" s="186"/>
      <c r="P1375" s="186"/>
      <c r="Q1375" s="186"/>
      <c r="R1375" s="186"/>
      <c r="S1375" s="186"/>
      <c r="T1375" s="186"/>
    </row>
    <row r="1376" spans="1:22">
      <c r="A1376" s="2174" t="s">
        <v>46</v>
      </c>
      <c r="B1376" s="2175"/>
      <c r="C1376" s="2175" t="s">
        <v>1058</v>
      </c>
      <c r="D1376" s="2176"/>
      <c r="E1376" s="2177"/>
      <c r="F1376" s="2178"/>
      <c r="G1376" s="2179">
        <v>17</v>
      </c>
      <c r="H1376" s="2180"/>
      <c r="I1376" s="1409"/>
      <c r="J1376" s="93"/>
    </row>
    <row r="1377" spans="1:20">
      <c r="A1377" s="278"/>
      <c r="B1377" s="154"/>
      <c r="C1377" s="154"/>
      <c r="D1377" s="326"/>
      <c r="E1377" s="1677"/>
      <c r="F1377" s="280"/>
      <c r="G1377" s="153"/>
      <c r="H1377" s="157"/>
      <c r="I1377" s="1409"/>
      <c r="J1377" s="93"/>
    </row>
    <row r="1378" spans="1:20">
      <c r="A1378" s="147">
        <v>2019</v>
      </c>
      <c r="B1378" s="73" t="s">
        <v>129</v>
      </c>
      <c r="C1378" s="148" t="s">
        <v>157</v>
      </c>
      <c r="D1378" s="73" t="s">
        <v>68</v>
      </c>
      <c r="E1378" s="1673">
        <v>43540</v>
      </c>
      <c r="F1378" s="133" t="s">
        <v>1059</v>
      </c>
      <c r="G1378" s="133">
        <v>5</v>
      </c>
      <c r="H1378" s="88" t="s">
        <v>659</v>
      </c>
      <c r="I1378" s="1409"/>
      <c r="J1378" s="93"/>
    </row>
    <row r="1379" spans="1:20">
      <c r="A1379" s="147">
        <v>2019</v>
      </c>
      <c r="D1379" s="131"/>
      <c r="E1379" s="1673"/>
      <c r="F1379" s="87"/>
      <c r="G1379" s="133">
        <f>SUM(G1378)</f>
        <v>5</v>
      </c>
      <c r="I1379" s="1409"/>
      <c r="J1379" s="93"/>
    </row>
    <row r="1380" spans="1:20">
      <c r="A1380" s="2174" t="s">
        <v>46</v>
      </c>
      <c r="B1380" s="2175"/>
      <c r="C1380" s="2175" t="s">
        <v>1060</v>
      </c>
      <c r="D1380" s="2176"/>
      <c r="E1380" s="2177"/>
      <c r="F1380" s="2178"/>
      <c r="G1380" s="2179">
        <f>SUM(G1379)</f>
        <v>5</v>
      </c>
      <c r="H1380" s="2180"/>
      <c r="I1380" s="1409"/>
      <c r="J1380" s="93"/>
    </row>
    <row r="1381" spans="1:20">
      <c r="A1381" s="104"/>
      <c r="D1381" s="131"/>
      <c r="E1381" s="1673"/>
      <c r="F1381" s="87"/>
      <c r="G1381" s="133"/>
      <c r="I1381" s="1409"/>
      <c r="J1381" s="93"/>
    </row>
    <row r="1382" spans="1:20" s="115" customFormat="1">
      <c r="A1382" s="1835">
        <v>2018</v>
      </c>
      <c r="B1382" s="1826" t="s">
        <v>91</v>
      </c>
      <c r="C1382" s="1836" t="s">
        <v>90</v>
      </c>
      <c r="D1382" s="1826" t="s">
        <v>222</v>
      </c>
      <c r="E1382" s="1837">
        <v>43163</v>
      </c>
      <c r="F1382" s="1838" t="s">
        <v>1061</v>
      </c>
      <c r="G1382" s="1838">
        <v>10</v>
      </c>
      <c r="H1382" s="1839" t="s">
        <v>1062</v>
      </c>
      <c r="I1382" s="1540"/>
      <c r="J1382" s="114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835">
        <v>2018</v>
      </c>
      <c r="B1383" s="1826" t="s">
        <v>91</v>
      </c>
      <c r="C1383" s="1836" t="s">
        <v>90</v>
      </c>
      <c r="D1383" s="1826" t="s">
        <v>222</v>
      </c>
      <c r="E1383" s="1837">
        <v>43163</v>
      </c>
      <c r="F1383" s="1838" t="s">
        <v>1063</v>
      </c>
      <c r="G1383" s="1838">
        <v>3</v>
      </c>
      <c r="H1383" s="1839" t="s">
        <v>1064</v>
      </c>
      <c r="I1383" s="1540"/>
      <c r="J1383" s="114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835">
        <v>2018</v>
      </c>
      <c r="B1384" s="1826" t="s">
        <v>91</v>
      </c>
      <c r="C1384" s="1826" t="s">
        <v>90</v>
      </c>
      <c r="D1384" s="1826" t="s">
        <v>227</v>
      </c>
      <c r="E1384" s="1837">
        <v>43240</v>
      </c>
      <c r="F1384" s="1845" t="s">
        <v>1065</v>
      </c>
      <c r="G1384" s="1838">
        <v>10</v>
      </c>
      <c r="H1384" s="1839" t="s">
        <v>1066</v>
      </c>
      <c r="I1384" s="1540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 s="115" customFormat="1">
      <c r="A1385" s="1835">
        <v>2018</v>
      </c>
      <c r="B1385" s="1826" t="s">
        <v>91</v>
      </c>
      <c r="C1385" s="1826" t="s">
        <v>90</v>
      </c>
      <c r="D1385" s="1826" t="s">
        <v>227</v>
      </c>
      <c r="E1385" s="1837">
        <v>43240</v>
      </c>
      <c r="F1385" s="1845" t="s">
        <v>1067</v>
      </c>
      <c r="G1385" s="1838">
        <v>7</v>
      </c>
      <c r="H1385" s="1839" t="s">
        <v>1068</v>
      </c>
      <c r="I1385" s="1540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</row>
    <row r="1386" spans="1:20" s="115" customFormat="1">
      <c r="A1386" s="1835">
        <v>2018</v>
      </c>
      <c r="B1386" s="1826" t="s">
        <v>91</v>
      </c>
      <c r="C1386" s="1826" t="s">
        <v>90</v>
      </c>
      <c r="D1386" s="1826" t="s">
        <v>227</v>
      </c>
      <c r="E1386" s="1837">
        <v>43240</v>
      </c>
      <c r="F1386" s="1845" t="s">
        <v>1069</v>
      </c>
      <c r="G1386" s="1838">
        <v>10</v>
      </c>
      <c r="H1386" s="1839" t="s">
        <v>1070</v>
      </c>
      <c r="I1386" s="1540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</row>
    <row r="1387" spans="1:20" s="115" customFormat="1">
      <c r="A1387" s="1835">
        <v>2018</v>
      </c>
      <c r="B1387" s="1826" t="s">
        <v>91</v>
      </c>
      <c r="C1387" s="1826" t="s">
        <v>90</v>
      </c>
      <c r="D1387" s="1826" t="s">
        <v>227</v>
      </c>
      <c r="E1387" s="1837">
        <v>43240</v>
      </c>
      <c r="F1387" s="1845" t="s">
        <v>1071</v>
      </c>
      <c r="G1387" s="1838">
        <v>7</v>
      </c>
      <c r="H1387" s="1839" t="s">
        <v>1072</v>
      </c>
      <c r="I1387" s="1540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</row>
    <row r="1388" spans="1:20" s="115" customFormat="1">
      <c r="A1388" s="1835">
        <v>2018</v>
      </c>
      <c r="B1388" s="1826" t="s">
        <v>91</v>
      </c>
      <c r="C1388" s="1826" t="s">
        <v>90</v>
      </c>
      <c r="D1388" s="1826" t="s">
        <v>227</v>
      </c>
      <c r="E1388" s="1837">
        <v>43240</v>
      </c>
      <c r="F1388" s="1845" t="s">
        <v>1073</v>
      </c>
      <c r="G1388" s="1838">
        <v>3</v>
      </c>
      <c r="H1388" s="1839" t="s">
        <v>1074</v>
      </c>
      <c r="I1388" s="1540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</row>
    <row r="1389" spans="1:20" s="115" customFormat="1">
      <c r="A1389" s="1835">
        <v>2018</v>
      </c>
      <c r="B1389" s="1826" t="s">
        <v>91</v>
      </c>
      <c r="C1389" s="1826" t="s">
        <v>90</v>
      </c>
      <c r="D1389" s="1826" t="s">
        <v>370</v>
      </c>
      <c r="E1389" s="1837">
        <v>43247</v>
      </c>
      <c r="F1389" s="1838" t="s">
        <v>1075</v>
      </c>
      <c r="G1389" s="1838">
        <v>10</v>
      </c>
      <c r="H1389" s="1839" t="s">
        <v>509</v>
      </c>
      <c r="I1389" s="1540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</row>
    <row r="1390" spans="1:20" s="115" customFormat="1">
      <c r="A1390" s="1835">
        <v>2018</v>
      </c>
      <c r="B1390" s="1826" t="s">
        <v>91</v>
      </c>
      <c r="C1390" s="1826" t="s">
        <v>90</v>
      </c>
      <c r="D1390" s="1826" t="s">
        <v>370</v>
      </c>
      <c r="E1390" s="1837">
        <v>43247</v>
      </c>
      <c r="F1390" s="1838" t="s">
        <v>1076</v>
      </c>
      <c r="G1390" s="1838">
        <v>15</v>
      </c>
      <c r="H1390" s="1839" t="s">
        <v>590</v>
      </c>
      <c r="I1390" s="1540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</row>
    <row r="1391" spans="1:20" s="115" customFormat="1">
      <c r="A1391" s="1835">
        <v>2018</v>
      </c>
      <c r="B1391" s="1826" t="s">
        <v>91</v>
      </c>
      <c r="C1391" s="1826" t="s">
        <v>90</v>
      </c>
      <c r="D1391" s="1826" t="s">
        <v>370</v>
      </c>
      <c r="E1391" s="1837">
        <v>43247</v>
      </c>
      <c r="F1391" s="1838" t="s">
        <v>1077</v>
      </c>
      <c r="G1391" s="1838">
        <v>10</v>
      </c>
      <c r="H1391" s="1839" t="s">
        <v>588</v>
      </c>
      <c r="I1391" s="1540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</row>
    <row r="1392" spans="1:20">
      <c r="A1392" s="1835">
        <v>2018</v>
      </c>
      <c r="B1392" s="1826" t="s">
        <v>91</v>
      </c>
      <c r="C1392" s="1826" t="s">
        <v>90</v>
      </c>
      <c r="D1392" s="1826" t="s">
        <v>265</v>
      </c>
      <c r="E1392" s="1837">
        <v>43352</v>
      </c>
      <c r="F1392" s="1838" t="s">
        <v>1078</v>
      </c>
      <c r="G1392" s="1838">
        <v>3</v>
      </c>
      <c r="H1392" s="1839" t="s">
        <v>1010</v>
      </c>
      <c r="I1392" s="1409"/>
      <c r="J1392" s="2"/>
    </row>
    <row r="1393" spans="1:20">
      <c r="A1393" s="1835">
        <v>2018</v>
      </c>
      <c r="B1393" s="1826" t="s">
        <v>91</v>
      </c>
      <c r="C1393" s="1841" t="s">
        <v>90</v>
      </c>
      <c r="D1393" s="1826" t="s">
        <v>265</v>
      </c>
      <c r="E1393" s="1837">
        <v>43352</v>
      </c>
      <c r="F1393" s="1838" t="s">
        <v>1079</v>
      </c>
      <c r="G1393" s="1842">
        <v>10</v>
      </c>
      <c r="H1393" s="1839" t="s">
        <v>1080</v>
      </c>
      <c r="I1393" s="1409"/>
      <c r="J1393" s="2"/>
    </row>
    <row r="1394" spans="1:20">
      <c r="A1394" s="1835">
        <v>2018</v>
      </c>
      <c r="B1394" s="1826" t="s">
        <v>91</v>
      </c>
      <c r="C1394" s="1841" t="s">
        <v>90</v>
      </c>
      <c r="D1394" s="1826" t="s">
        <v>265</v>
      </c>
      <c r="E1394" s="1837">
        <v>43352</v>
      </c>
      <c r="F1394" s="1838" t="s">
        <v>1081</v>
      </c>
      <c r="G1394" s="1842">
        <v>3</v>
      </c>
      <c r="H1394" s="1839" t="s">
        <v>1082</v>
      </c>
      <c r="I1394" s="1409"/>
      <c r="J1394" s="2"/>
    </row>
    <row r="1395" spans="1:20">
      <c r="A1395" s="1835">
        <v>2018</v>
      </c>
      <c r="B1395" s="1826" t="s">
        <v>91</v>
      </c>
      <c r="C1395" s="1841" t="s">
        <v>90</v>
      </c>
      <c r="D1395" s="1826" t="s">
        <v>265</v>
      </c>
      <c r="E1395" s="1837">
        <v>43352</v>
      </c>
      <c r="F1395" s="1838" t="s">
        <v>1083</v>
      </c>
      <c r="G1395" s="1842">
        <v>10</v>
      </c>
      <c r="H1395" s="1839" t="s">
        <v>284</v>
      </c>
      <c r="I1395" s="1409"/>
      <c r="J1395" s="2"/>
    </row>
    <row r="1396" spans="1:20">
      <c r="A1396" s="1835">
        <v>2018</v>
      </c>
      <c r="B1396" s="1826" t="s">
        <v>91</v>
      </c>
      <c r="C1396" s="1841" t="s">
        <v>90</v>
      </c>
      <c r="D1396" s="1826" t="s">
        <v>265</v>
      </c>
      <c r="E1396" s="1837">
        <v>43352</v>
      </c>
      <c r="F1396" s="1845" t="s">
        <v>1084</v>
      </c>
      <c r="G1396" s="1842">
        <v>3</v>
      </c>
      <c r="H1396" s="1839" t="s">
        <v>1085</v>
      </c>
      <c r="I1396" s="1409"/>
      <c r="J1396" s="2"/>
    </row>
    <row r="1397" spans="1:20" s="115" customFormat="1">
      <c r="A1397" s="1835">
        <v>2018</v>
      </c>
      <c r="B1397" s="1826"/>
      <c r="C1397" s="1836"/>
      <c r="D1397" s="1826"/>
      <c r="E1397" s="1837"/>
      <c r="F1397" s="1838"/>
      <c r="G1397" s="1838">
        <f>SUM(G1382:G1396)</f>
        <v>114</v>
      </c>
      <c r="H1397" s="1839"/>
      <c r="I1397" s="1540"/>
      <c r="J1397" s="114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</row>
    <row r="1398" spans="1:20">
      <c r="A1398" s="137">
        <v>2019</v>
      </c>
      <c r="B1398" s="73" t="s">
        <v>91</v>
      </c>
      <c r="C1398" s="143" t="s">
        <v>90</v>
      </c>
      <c r="D1398" s="138" t="s">
        <v>227</v>
      </c>
      <c r="E1398" s="1674">
        <v>43604</v>
      </c>
      <c r="F1398" s="1656" t="s">
        <v>1086</v>
      </c>
      <c r="G1398" s="141">
        <v>3</v>
      </c>
      <c r="H1398" s="1561" t="s">
        <v>1087</v>
      </c>
      <c r="I1398" s="1409"/>
    </row>
    <row r="1399" spans="1:20">
      <c r="A1399" s="137">
        <v>2019</v>
      </c>
      <c r="B1399" s="73" t="s">
        <v>91</v>
      </c>
      <c r="C1399" s="143" t="s">
        <v>90</v>
      </c>
      <c r="D1399" s="138" t="s">
        <v>227</v>
      </c>
      <c r="E1399" s="1674">
        <v>43604</v>
      </c>
      <c r="F1399" s="1656" t="s">
        <v>1083</v>
      </c>
      <c r="G1399" s="141">
        <v>7</v>
      </c>
      <c r="H1399" s="1561" t="s">
        <v>747</v>
      </c>
      <c r="I1399" s="1409"/>
    </row>
    <row r="1400" spans="1:20">
      <c r="A1400" s="137">
        <v>2019</v>
      </c>
      <c r="B1400" s="73" t="s">
        <v>91</v>
      </c>
      <c r="C1400" s="143" t="s">
        <v>90</v>
      </c>
      <c r="D1400" s="138" t="s">
        <v>227</v>
      </c>
      <c r="E1400" s="1674">
        <v>43604</v>
      </c>
      <c r="F1400" s="1656" t="s">
        <v>1088</v>
      </c>
      <c r="G1400" s="141">
        <v>10</v>
      </c>
      <c r="H1400" s="1561" t="s">
        <v>590</v>
      </c>
      <c r="I1400" s="1409"/>
    </row>
    <row r="1401" spans="1:20">
      <c r="A1401" s="137">
        <v>2019</v>
      </c>
      <c r="B1401" s="73" t="s">
        <v>91</v>
      </c>
      <c r="C1401" s="143" t="s">
        <v>90</v>
      </c>
      <c r="D1401" s="138" t="s">
        <v>227</v>
      </c>
      <c r="E1401" s="1674">
        <v>43604</v>
      </c>
      <c r="F1401" s="1656" t="s">
        <v>1089</v>
      </c>
      <c r="G1401" s="141">
        <v>3</v>
      </c>
      <c r="H1401" s="1561" t="s">
        <v>1090</v>
      </c>
      <c r="I1401" s="1409"/>
    </row>
    <row r="1402" spans="1:20">
      <c r="A1402" s="137">
        <v>2019</v>
      </c>
      <c r="B1402" s="73" t="s">
        <v>91</v>
      </c>
      <c r="C1402" s="143" t="s">
        <v>90</v>
      </c>
      <c r="D1402" s="138" t="s">
        <v>227</v>
      </c>
      <c r="E1402" s="1674">
        <v>43604</v>
      </c>
      <c r="F1402" s="1656" t="s">
        <v>1091</v>
      </c>
      <c r="G1402" s="141">
        <v>10</v>
      </c>
      <c r="H1402" s="1561" t="s">
        <v>1092</v>
      </c>
      <c r="I1402" s="1409"/>
    </row>
    <row r="1403" spans="1:20">
      <c r="A1403" s="137">
        <v>2019</v>
      </c>
      <c r="B1403" s="73" t="s">
        <v>91</v>
      </c>
      <c r="C1403" s="143" t="s">
        <v>90</v>
      </c>
      <c r="D1403" s="138" t="s">
        <v>227</v>
      </c>
      <c r="E1403" s="1674">
        <v>43604</v>
      </c>
      <c r="F1403" s="1656" t="s">
        <v>1093</v>
      </c>
      <c r="G1403" s="141">
        <v>3</v>
      </c>
      <c r="H1403" s="1561" t="s">
        <v>1094</v>
      </c>
      <c r="I1403" s="1409"/>
    </row>
    <row r="1404" spans="1:20">
      <c r="A1404" s="147">
        <v>2019</v>
      </c>
      <c r="B1404" s="73" t="s">
        <v>91</v>
      </c>
      <c r="C1404" s="72" t="s">
        <v>90</v>
      </c>
      <c r="D1404" s="73" t="s">
        <v>78</v>
      </c>
      <c r="E1404" s="1673">
        <v>43611</v>
      </c>
      <c r="F1404" s="1657" t="s">
        <v>1095</v>
      </c>
      <c r="G1404" s="87">
        <v>10</v>
      </c>
      <c r="H1404" s="88" t="s">
        <v>588</v>
      </c>
      <c r="I1404" s="1409"/>
      <c r="J1404" s="2"/>
    </row>
    <row r="1405" spans="1:20">
      <c r="A1405" s="173">
        <v>2019</v>
      </c>
      <c r="B1405" s="73" t="s">
        <v>91</v>
      </c>
      <c r="C1405" s="174" t="s">
        <v>90</v>
      </c>
      <c r="D1405" s="174" t="s">
        <v>277</v>
      </c>
      <c r="E1405" s="1679">
        <v>43716</v>
      </c>
      <c r="F1405" s="1662" t="s">
        <v>1096</v>
      </c>
      <c r="G1405" s="173">
        <v>7</v>
      </c>
      <c r="H1405" s="88" t="s">
        <v>751</v>
      </c>
      <c r="I1405" s="1409"/>
    </row>
    <row r="1406" spans="1:20">
      <c r="A1406" s="173">
        <v>2019</v>
      </c>
      <c r="B1406" s="73" t="s">
        <v>91</v>
      </c>
      <c r="C1406" s="174" t="s">
        <v>90</v>
      </c>
      <c r="D1406" s="174" t="s">
        <v>277</v>
      </c>
      <c r="E1406" s="1679">
        <v>43716</v>
      </c>
      <c r="F1406" s="1662" t="s">
        <v>1097</v>
      </c>
      <c r="G1406" s="173">
        <v>7</v>
      </c>
      <c r="H1406" s="88" t="s">
        <v>1098</v>
      </c>
      <c r="I1406" s="1409"/>
    </row>
    <row r="1407" spans="1:20">
      <c r="A1407" s="173">
        <v>2019</v>
      </c>
      <c r="B1407" s="73" t="s">
        <v>91</v>
      </c>
      <c r="C1407" s="174" t="s">
        <v>90</v>
      </c>
      <c r="D1407" s="174" t="s">
        <v>277</v>
      </c>
      <c r="E1407" s="1679">
        <v>43716</v>
      </c>
      <c r="F1407" s="1662" t="s">
        <v>1099</v>
      </c>
      <c r="G1407" s="173">
        <v>7</v>
      </c>
      <c r="H1407" s="88" t="s">
        <v>1100</v>
      </c>
      <c r="I1407" s="1409"/>
    </row>
    <row r="1408" spans="1:20">
      <c r="A1408" s="173">
        <v>2019</v>
      </c>
      <c r="B1408" s="73" t="s">
        <v>91</v>
      </c>
      <c r="C1408" s="174" t="s">
        <v>90</v>
      </c>
      <c r="D1408" s="174" t="s">
        <v>277</v>
      </c>
      <c r="E1408" s="1679">
        <v>43716</v>
      </c>
      <c r="F1408" s="1662" t="s">
        <v>1101</v>
      </c>
      <c r="G1408" s="173">
        <v>3</v>
      </c>
      <c r="H1408" s="88" t="s">
        <v>1082</v>
      </c>
      <c r="I1408" s="1409"/>
    </row>
    <row r="1409" spans="1:10">
      <c r="A1409" s="173">
        <v>2019</v>
      </c>
      <c r="B1409" s="73" t="s">
        <v>91</v>
      </c>
      <c r="C1409" s="174" t="s">
        <v>90</v>
      </c>
      <c r="D1409" s="174" t="s">
        <v>277</v>
      </c>
      <c r="E1409" s="1679">
        <v>43716</v>
      </c>
      <c r="F1409" s="1662" t="s">
        <v>1102</v>
      </c>
      <c r="G1409" s="173">
        <v>10</v>
      </c>
      <c r="H1409" s="88" t="s">
        <v>1103</v>
      </c>
      <c r="I1409" s="1409"/>
    </row>
    <row r="1410" spans="1:10">
      <c r="A1410" s="173">
        <v>2019</v>
      </c>
      <c r="B1410" s="73" t="s">
        <v>91</v>
      </c>
      <c r="C1410" s="174" t="s">
        <v>90</v>
      </c>
      <c r="D1410" s="174" t="s">
        <v>277</v>
      </c>
      <c r="E1410" s="1679">
        <v>43716</v>
      </c>
      <c r="F1410" s="1662" t="s">
        <v>1104</v>
      </c>
      <c r="G1410" s="173">
        <v>10</v>
      </c>
      <c r="H1410" s="88" t="s">
        <v>1105</v>
      </c>
      <c r="I1410" s="1409"/>
    </row>
    <row r="1411" spans="1:10">
      <c r="A1411" s="173">
        <v>2019</v>
      </c>
      <c r="B1411" s="73" t="s">
        <v>91</v>
      </c>
      <c r="C1411" s="174" t="s">
        <v>90</v>
      </c>
      <c r="D1411" s="73" t="s">
        <v>319</v>
      </c>
      <c r="E1411" s="1679">
        <v>43750</v>
      </c>
      <c r="F1411" s="1657" t="s">
        <v>1106</v>
      </c>
      <c r="G1411" s="173">
        <v>5</v>
      </c>
      <c r="H1411" s="88" t="s">
        <v>236</v>
      </c>
      <c r="I1411" s="1409"/>
    </row>
    <row r="1412" spans="1:10">
      <c r="A1412" s="173">
        <v>2019</v>
      </c>
      <c r="B1412" s="73" t="s">
        <v>91</v>
      </c>
      <c r="C1412" s="174" t="s">
        <v>90</v>
      </c>
      <c r="D1412" s="73" t="s">
        <v>319</v>
      </c>
      <c r="E1412" s="1679">
        <v>43750</v>
      </c>
      <c r="F1412" s="1657" t="s">
        <v>1106</v>
      </c>
      <c r="G1412" s="173">
        <v>5</v>
      </c>
      <c r="H1412" s="88" t="s">
        <v>273</v>
      </c>
      <c r="I1412" s="1409"/>
    </row>
    <row r="1413" spans="1:10">
      <c r="A1413" s="173">
        <v>2019</v>
      </c>
      <c r="B1413" s="73" t="s">
        <v>91</v>
      </c>
      <c r="C1413" s="174" t="s">
        <v>90</v>
      </c>
      <c r="D1413" s="73" t="s">
        <v>1107</v>
      </c>
      <c r="E1413" s="1679">
        <v>43765</v>
      </c>
      <c r="F1413" s="1657" t="s">
        <v>1083</v>
      </c>
      <c r="G1413" s="173">
        <v>5</v>
      </c>
      <c r="H1413" s="88" t="s">
        <v>243</v>
      </c>
      <c r="I1413" s="1409"/>
    </row>
    <row r="1414" spans="1:10">
      <c r="A1414" s="173">
        <v>2019</v>
      </c>
      <c r="B1414" s="73" t="s">
        <v>91</v>
      </c>
      <c r="C1414" s="174" t="s">
        <v>90</v>
      </c>
      <c r="D1414" s="73" t="s">
        <v>1107</v>
      </c>
      <c r="E1414" s="1679">
        <v>43765</v>
      </c>
      <c r="F1414" s="1657" t="s">
        <v>1083</v>
      </c>
      <c r="G1414" s="173">
        <v>5</v>
      </c>
      <c r="H1414" s="88" t="s">
        <v>244</v>
      </c>
      <c r="I1414" s="1409"/>
    </row>
    <row r="1415" spans="1:10">
      <c r="A1415" s="147">
        <v>2019</v>
      </c>
      <c r="C1415" s="148"/>
      <c r="E1415" s="1673"/>
      <c r="F1415" s="133"/>
      <c r="G1415" s="133">
        <f>SUM(G1398:G1414)</f>
        <v>110</v>
      </c>
      <c r="I1415" s="1409"/>
      <c r="J1415" s="93"/>
    </row>
    <row r="1416" spans="1:10">
      <c r="A1416" s="1866">
        <v>2020</v>
      </c>
      <c r="B1416" s="1860" t="s">
        <v>91</v>
      </c>
      <c r="C1416" s="2251" t="s">
        <v>90</v>
      </c>
      <c r="D1416" s="2194" t="s">
        <v>252</v>
      </c>
      <c r="E1416" s="2195">
        <v>43891</v>
      </c>
      <c r="F1416" s="2196" t="s">
        <v>1108</v>
      </c>
      <c r="G1416" s="2252">
        <v>3</v>
      </c>
      <c r="H1416" s="2198" t="s">
        <v>1109</v>
      </c>
      <c r="I1416" s="1409"/>
      <c r="J1416" s="93"/>
    </row>
    <row r="1417" spans="1:10">
      <c r="A1417" s="1866">
        <v>2020</v>
      </c>
      <c r="B1417" s="1860" t="s">
        <v>91</v>
      </c>
      <c r="C1417" s="2253" t="s">
        <v>90</v>
      </c>
      <c r="D1417" s="2064" t="s">
        <v>252</v>
      </c>
      <c r="E1417" s="2065">
        <v>43891</v>
      </c>
      <c r="F1417" s="2066" t="s">
        <v>1110</v>
      </c>
      <c r="G1417" s="2090">
        <v>10</v>
      </c>
      <c r="H1417" s="2071" t="s">
        <v>1111</v>
      </c>
      <c r="I1417" s="1409"/>
      <c r="J1417" s="93"/>
    </row>
    <row r="1418" spans="1:10">
      <c r="A1418" s="1866">
        <v>2020</v>
      </c>
      <c r="B1418" s="1860" t="s">
        <v>91</v>
      </c>
      <c r="C1418" s="2253" t="s">
        <v>90</v>
      </c>
      <c r="D1418" s="2064" t="s">
        <v>252</v>
      </c>
      <c r="E1418" s="2065">
        <v>43891</v>
      </c>
      <c r="F1418" s="2066" t="s">
        <v>1112</v>
      </c>
      <c r="G1418" s="2090">
        <v>7</v>
      </c>
      <c r="H1418" s="2071" t="s">
        <v>1113</v>
      </c>
      <c r="I1418" s="1409"/>
      <c r="J1418" s="93"/>
    </row>
    <row r="1419" spans="1:10">
      <c r="A1419" s="1866">
        <v>2020</v>
      </c>
      <c r="B1419" s="1860" t="s">
        <v>91</v>
      </c>
      <c r="C1419" s="2253" t="s">
        <v>90</v>
      </c>
      <c r="D1419" s="2064" t="s">
        <v>252</v>
      </c>
      <c r="E1419" s="2065">
        <v>43891</v>
      </c>
      <c r="F1419" s="2066" t="s">
        <v>1114</v>
      </c>
      <c r="G1419" s="2090">
        <v>3</v>
      </c>
      <c r="H1419" s="2071" t="s">
        <v>1115</v>
      </c>
      <c r="I1419" s="1409"/>
      <c r="J1419" s="93"/>
    </row>
    <row r="1420" spans="1:10">
      <c r="A1420" s="1866">
        <v>2020</v>
      </c>
      <c r="B1420" s="1860" t="s">
        <v>91</v>
      </c>
      <c r="C1420" s="2253" t="s">
        <v>90</v>
      </c>
      <c r="D1420" s="2064" t="s">
        <v>252</v>
      </c>
      <c r="E1420" s="2065">
        <v>43891</v>
      </c>
      <c r="F1420" s="2066" t="s">
        <v>1083</v>
      </c>
      <c r="G1420" s="2090">
        <v>10</v>
      </c>
      <c r="H1420" s="2071" t="s">
        <v>1116</v>
      </c>
      <c r="I1420" s="1409"/>
      <c r="J1420" s="93"/>
    </row>
    <row r="1421" spans="1:10">
      <c r="A1421" s="1866">
        <v>2020</v>
      </c>
      <c r="B1421" s="1860" t="s">
        <v>91</v>
      </c>
      <c r="C1421" s="2253" t="s">
        <v>90</v>
      </c>
      <c r="D1421" s="2064" t="s">
        <v>252</v>
      </c>
      <c r="E1421" s="2065">
        <v>43891</v>
      </c>
      <c r="F1421" s="2066" t="s">
        <v>1117</v>
      </c>
      <c r="G1421" s="2090">
        <v>10</v>
      </c>
      <c r="H1421" s="2071" t="s">
        <v>1118</v>
      </c>
      <c r="I1421" s="1409"/>
      <c r="J1421" s="93"/>
    </row>
    <row r="1422" spans="1:10">
      <c r="A1422" s="1866">
        <v>2020</v>
      </c>
      <c r="B1422" s="1860" t="s">
        <v>91</v>
      </c>
      <c r="C1422" s="2253" t="s">
        <v>90</v>
      </c>
      <c r="D1422" s="2064" t="s">
        <v>252</v>
      </c>
      <c r="E1422" s="2065">
        <v>43891</v>
      </c>
      <c r="F1422" s="2066" t="s">
        <v>1095</v>
      </c>
      <c r="G1422" s="2090">
        <v>10</v>
      </c>
      <c r="H1422" s="2071" t="s">
        <v>1119</v>
      </c>
      <c r="I1422" s="1409"/>
      <c r="J1422" s="93"/>
    </row>
    <row r="1423" spans="1:10">
      <c r="A1423" s="1866">
        <v>2020</v>
      </c>
      <c r="B1423" s="1860" t="s">
        <v>91</v>
      </c>
      <c r="C1423" s="2253" t="s">
        <v>90</v>
      </c>
      <c r="D1423" s="2064" t="s">
        <v>252</v>
      </c>
      <c r="E1423" s="2065">
        <v>43891</v>
      </c>
      <c r="F1423" s="2066" t="s">
        <v>1071</v>
      </c>
      <c r="G1423" s="2090">
        <v>3</v>
      </c>
      <c r="H1423" s="2071" t="s">
        <v>1120</v>
      </c>
      <c r="I1423" s="1409"/>
      <c r="J1423" s="93"/>
    </row>
    <row r="1424" spans="1:10">
      <c r="A1424" s="1866">
        <v>2020</v>
      </c>
      <c r="B1424" s="1860" t="s">
        <v>91</v>
      </c>
      <c r="C1424" s="2253" t="s">
        <v>90</v>
      </c>
      <c r="D1424" s="2064" t="s">
        <v>252</v>
      </c>
      <c r="E1424" s="2065">
        <v>43891</v>
      </c>
      <c r="F1424" s="2066" t="s">
        <v>1121</v>
      </c>
      <c r="G1424" s="2090">
        <v>3</v>
      </c>
      <c r="H1424" s="2071" t="s">
        <v>1122</v>
      </c>
      <c r="I1424" s="1409"/>
      <c r="J1424" s="93"/>
    </row>
    <row r="1425" spans="1:10">
      <c r="A1425" s="1866">
        <v>2020</v>
      </c>
      <c r="B1425" s="1860"/>
      <c r="C1425" s="2303"/>
      <c r="D1425" s="2063"/>
      <c r="E1425" s="2069"/>
      <c r="F1425" s="2070"/>
      <c r="G1425" s="2070">
        <f>SUM(G1416:G1424)</f>
        <v>59</v>
      </c>
      <c r="H1425" s="2072"/>
      <c r="I1425" s="1409"/>
      <c r="J1425" s="93"/>
    </row>
    <row r="1426" spans="1:10">
      <c r="A1426" s="1497">
        <v>2021</v>
      </c>
      <c r="B1426" s="1457" t="s">
        <v>91</v>
      </c>
      <c r="C1426" s="2183" t="s">
        <v>90</v>
      </c>
      <c r="D1426" s="2037" t="s">
        <v>252</v>
      </c>
      <c r="E1426" s="2038">
        <v>44262</v>
      </c>
      <c r="F1426" s="2039" t="s">
        <v>5420</v>
      </c>
      <c r="G1426" s="2039">
        <v>3</v>
      </c>
      <c r="H1426" s="2047" t="s">
        <v>1109</v>
      </c>
      <c r="I1426" s="1409"/>
      <c r="J1426" s="93"/>
    </row>
    <row r="1427" spans="1:10">
      <c r="A1427" s="1497">
        <v>2021</v>
      </c>
      <c r="B1427" s="1457" t="s">
        <v>91</v>
      </c>
      <c r="C1427" s="2183" t="s">
        <v>90</v>
      </c>
      <c r="D1427" s="2037" t="s">
        <v>252</v>
      </c>
      <c r="E1427" s="2038">
        <v>44262</v>
      </c>
      <c r="F1427" s="2039" t="s">
        <v>5421</v>
      </c>
      <c r="G1427" s="2039">
        <v>7</v>
      </c>
      <c r="H1427" s="2047" t="s">
        <v>713</v>
      </c>
      <c r="I1427" s="1409"/>
      <c r="J1427" s="93"/>
    </row>
    <row r="1428" spans="1:10">
      <c r="A1428" s="1497">
        <v>2021</v>
      </c>
      <c r="B1428" s="1457" t="s">
        <v>91</v>
      </c>
      <c r="C1428" s="2183" t="s">
        <v>90</v>
      </c>
      <c r="D1428" s="2037" t="s">
        <v>252</v>
      </c>
      <c r="E1428" s="2038">
        <v>44262</v>
      </c>
      <c r="F1428" s="2039" t="s">
        <v>5422</v>
      </c>
      <c r="G1428" s="2039">
        <v>10</v>
      </c>
      <c r="H1428" s="2047" t="s">
        <v>1111</v>
      </c>
      <c r="I1428" s="1409"/>
      <c r="J1428" s="93"/>
    </row>
    <row r="1429" spans="1:10">
      <c r="A1429" s="1497">
        <v>2021</v>
      </c>
      <c r="B1429" s="1457" t="s">
        <v>91</v>
      </c>
      <c r="C1429" s="2183" t="s">
        <v>90</v>
      </c>
      <c r="D1429" s="2037" t="s">
        <v>252</v>
      </c>
      <c r="E1429" s="2038">
        <v>44262</v>
      </c>
      <c r="F1429" s="2039" t="s">
        <v>2303</v>
      </c>
      <c r="G1429" s="2039">
        <v>10</v>
      </c>
      <c r="H1429" s="2047" t="s">
        <v>1116</v>
      </c>
      <c r="I1429" s="1409"/>
      <c r="J1429" s="93"/>
    </row>
    <row r="1430" spans="1:10">
      <c r="A1430" s="1497">
        <v>2021</v>
      </c>
      <c r="B1430" s="1457" t="s">
        <v>91</v>
      </c>
      <c r="C1430" s="2183" t="s">
        <v>90</v>
      </c>
      <c r="D1430" s="2037" t="s">
        <v>5486</v>
      </c>
      <c r="E1430" s="2038">
        <v>44332</v>
      </c>
      <c r="F1430" s="2040" t="s">
        <v>5602</v>
      </c>
      <c r="G1430" s="2039">
        <v>15</v>
      </c>
      <c r="H1430" s="2047" t="s">
        <v>5603</v>
      </c>
      <c r="I1430" s="1409"/>
      <c r="J1430" s="93"/>
    </row>
    <row r="1431" spans="1:10">
      <c r="A1431" s="1497">
        <v>2021</v>
      </c>
      <c r="B1431" s="1457" t="s">
        <v>91</v>
      </c>
      <c r="C1431" s="2183" t="s">
        <v>90</v>
      </c>
      <c r="D1431" s="2037" t="s">
        <v>5486</v>
      </c>
      <c r="E1431" s="2038">
        <v>44332</v>
      </c>
      <c r="F1431" s="2040" t="s">
        <v>5604</v>
      </c>
      <c r="G1431" s="2039">
        <v>15</v>
      </c>
      <c r="H1431" s="2047" t="s">
        <v>5605</v>
      </c>
      <c r="I1431" s="1409"/>
      <c r="J1431" s="93"/>
    </row>
    <row r="1432" spans="1:10">
      <c r="A1432" s="1497">
        <v>2021</v>
      </c>
      <c r="B1432" s="1457" t="s">
        <v>91</v>
      </c>
      <c r="C1432" s="2183" t="s">
        <v>90</v>
      </c>
      <c r="D1432" s="2037" t="s">
        <v>5486</v>
      </c>
      <c r="E1432" s="2038">
        <v>44332</v>
      </c>
      <c r="F1432" s="2040" t="s">
        <v>5606</v>
      </c>
      <c r="G1432" s="2039">
        <v>10</v>
      </c>
      <c r="H1432" s="2047" t="s">
        <v>5607</v>
      </c>
      <c r="I1432" s="1409"/>
      <c r="J1432" s="93"/>
    </row>
    <row r="1433" spans="1:10">
      <c r="A1433" s="1497">
        <v>2021</v>
      </c>
      <c r="B1433" s="1457" t="s">
        <v>91</v>
      </c>
      <c r="C1433" s="2183" t="s">
        <v>90</v>
      </c>
      <c r="D1433" s="2037" t="s">
        <v>5486</v>
      </c>
      <c r="E1433" s="2038">
        <v>44332</v>
      </c>
      <c r="F1433" s="2040" t="s">
        <v>5608</v>
      </c>
      <c r="G1433" s="2039">
        <v>10</v>
      </c>
      <c r="H1433" s="2047" t="s">
        <v>5609</v>
      </c>
      <c r="I1433" s="1409"/>
      <c r="J1433" s="93"/>
    </row>
    <row r="1434" spans="1:10">
      <c r="A1434" s="1497">
        <v>2021</v>
      </c>
      <c r="B1434" s="1457" t="s">
        <v>91</v>
      </c>
      <c r="C1434" s="2183" t="s">
        <v>90</v>
      </c>
      <c r="D1434" s="2037" t="s">
        <v>5486</v>
      </c>
      <c r="E1434" s="2038">
        <v>44332</v>
      </c>
      <c r="F1434" s="2040" t="s">
        <v>5742</v>
      </c>
      <c r="G1434" s="2039">
        <v>3</v>
      </c>
      <c r="H1434" s="2047" t="s">
        <v>5711</v>
      </c>
      <c r="I1434" s="1409"/>
      <c r="J1434" s="93"/>
    </row>
    <row r="1435" spans="1:10">
      <c r="A1435" s="1497">
        <v>2021</v>
      </c>
      <c r="B1435" s="1457"/>
      <c r="C1435" s="2183"/>
      <c r="D1435" s="2037"/>
      <c r="E1435" s="2038"/>
      <c r="F1435" s="2039"/>
      <c r="G1435" s="2039">
        <f>SUM(G1426:G1434)</f>
        <v>83</v>
      </c>
      <c r="H1435" s="2047"/>
      <c r="I1435" s="1409"/>
      <c r="J1435" s="93"/>
    </row>
    <row r="1436" spans="1:10">
      <c r="A1436" s="1833">
        <v>2022</v>
      </c>
      <c r="B1436" s="1827" t="s">
        <v>91</v>
      </c>
      <c r="C1436" s="1893" t="s">
        <v>90</v>
      </c>
      <c r="D1436" s="1896" t="s">
        <v>252</v>
      </c>
      <c r="E1436" s="1898">
        <v>44626</v>
      </c>
      <c r="F1436" s="1902" t="s">
        <v>5944</v>
      </c>
      <c r="G1436" s="1902">
        <v>10</v>
      </c>
      <c r="H1436" s="2048" t="s">
        <v>5852</v>
      </c>
      <c r="I1436" s="1857"/>
      <c r="J1436" s="93"/>
    </row>
    <row r="1437" spans="1:10">
      <c r="A1437" s="1833">
        <v>2022</v>
      </c>
      <c r="B1437" s="1827" t="s">
        <v>91</v>
      </c>
      <c r="C1437" s="1893" t="s">
        <v>90</v>
      </c>
      <c r="D1437" s="1896" t="s">
        <v>252</v>
      </c>
      <c r="E1437" s="1898">
        <v>44626</v>
      </c>
      <c r="F1437" s="1902" t="s">
        <v>5952</v>
      </c>
      <c r="G1437" s="1902">
        <v>3</v>
      </c>
      <c r="H1437" s="2048" t="s">
        <v>5858</v>
      </c>
      <c r="I1437" s="1857"/>
      <c r="J1437" s="93"/>
    </row>
    <row r="1438" spans="1:10">
      <c r="A1438" s="1833">
        <v>2022</v>
      </c>
      <c r="B1438" s="1827" t="s">
        <v>91</v>
      </c>
      <c r="C1438" s="1893" t="s">
        <v>90</v>
      </c>
      <c r="D1438" s="1896" t="s">
        <v>252</v>
      </c>
      <c r="E1438" s="1898">
        <v>44626</v>
      </c>
      <c r="F1438" s="1902" t="s">
        <v>5976</v>
      </c>
      <c r="G1438" s="1902">
        <v>10</v>
      </c>
      <c r="H1438" s="2048" t="s">
        <v>5886</v>
      </c>
      <c r="I1438" s="1857"/>
      <c r="J1438" s="93"/>
    </row>
    <row r="1439" spans="1:10">
      <c r="A1439" s="1833">
        <v>2022</v>
      </c>
      <c r="B1439" s="1827" t="s">
        <v>91</v>
      </c>
      <c r="C1439" s="1893" t="s">
        <v>90</v>
      </c>
      <c r="D1439" s="1896" t="s">
        <v>252</v>
      </c>
      <c r="E1439" s="1898">
        <v>44626</v>
      </c>
      <c r="F1439" s="1902" t="s">
        <v>5992</v>
      </c>
      <c r="G1439" s="1902">
        <v>3</v>
      </c>
      <c r="H1439" s="2048" t="s">
        <v>5904</v>
      </c>
      <c r="I1439" s="1857"/>
      <c r="J1439" s="93"/>
    </row>
    <row r="1440" spans="1:10">
      <c r="A1440" s="1833">
        <v>2022</v>
      </c>
      <c r="B1440" s="1827" t="s">
        <v>91</v>
      </c>
      <c r="C1440" s="1893" t="s">
        <v>90</v>
      </c>
      <c r="D1440" s="1896" t="s">
        <v>5469</v>
      </c>
      <c r="E1440" s="1898">
        <v>44646</v>
      </c>
      <c r="F1440" s="1902" t="s">
        <v>6024</v>
      </c>
      <c r="G1440" s="1902">
        <v>5</v>
      </c>
      <c r="H1440" s="2048" t="s">
        <v>244</v>
      </c>
      <c r="I1440" s="1857"/>
      <c r="J1440" s="93"/>
    </row>
    <row r="1441" spans="1:10">
      <c r="A1441" s="1833">
        <v>2022</v>
      </c>
      <c r="B1441" s="1827" t="s">
        <v>91</v>
      </c>
      <c r="C1441" s="1893" t="s">
        <v>90</v>
      </c>
      <c r="D1441" s="1896" t="s">
        <v>5469</v>
      </c>
      <c r="E1441" s="1898">
        <v>44646</v>
      </c>
      <c r="F1441" s="1902" t="s">
        <v>6024</v>
      </c>
      <c r="G1441" s="1902">
        <v>5</v>
      </c>
      <c r="H1441" s="2048" t="s">
        <v>5744</v>
      </c>
      <c r="I1441" s="1857"/>
      <c r="J1441" s="93"/>
    </row>
    <row r="1442" spans="1:10">
      <c r="A1442" s="1833">
        <v>2022</v>
      </c>
      <c r="B1442" s="1827" t="s">
        <v>91</v>
      </c>
      <c r="C1442" s="1893" t="s">
        <v>90</v>
      </c>
      <c r="D1442" s="1896" t="s">
        <v>5683</v>
      </c>
      <c r="E1442" s="1898">
        <v>44703</v>
      </c>
      <c r="F1442" s="1902" t="s">
        <v>6024</v>
      </c>
      <c r="G1442" s="1902">
        <v>7</v>
      </c>
      <c r="H1442" s="2048" t="s">
        <v>6059</v>
      </c>
      <c r="I1442" s="1857"/>
      <c r="J1442" s="93"/>
    </row>
    <row r="1443" spans="1:10">
      <c r="A1443" s="1833">
        <v>2022</v>
      </c>
      <c r="B1443" s="1827" t="s">
        <v>91</v>
      </c>
      <c r="C1443" s="1893" t="s">
        <v>90</v>
      </c>
      <c r="D1443" s="1896" t="s">
        <v>5683</v>
      </c>
      <c r="E1443" s="1898">
        <v>44703</v>
      </c>
      <c r="F1443" s="1902" t="s">
        <v>6225</v>
      </c>
      <c r="G1443" s="1902">
        <v>7</v>
      </c>
      <c r="H1443" s="2048" t="s">
        <v>6065</v>
      </c>
      <c r="I1443" s="1857"/>
      <c r="J1443" s="93"/>
    </row>
    <row r="1444" spans="1:10">
      <c r="A1444" s="1833">
        <v>2022</v>
      </c>
      <c r="B1444" s="1827" t="s">
        <v>91</v>
      </c>
      <c r="C1444" s="1893" t="s">
        <v>90</v>
      </c>
      <c r="D1444" s="1896" t="s">
        <v>5683</v>
      </c>
      <c r="E1444" s="1898">
        <v>44703</v>
      </c>
      <c r="F1444" s="1902" t="s">
        <v>6150</v>
      </c>
      <c r="G1444" s="1902">
        <v>3</v>
      </c>
      <c r="H1444" s="2048" t="s">
        <v>6066</v>
      </c>
      <c r="I1444" s="1857"/>
      <c r="J1444" s="93"/>
    </row>
    <row r="1445" spans="1:10">
      <c r="A1445" s="1833">
        <v>2022</v>
      </c>
      <c r="B1445" s="1827" t="s">
        <v>91</v>
      </c>
      <c r="C1445" s="1893" t="s">
        <v>90</v>
      </c>
      <c r="D1445" s="1896" t="s">
        <v>5683</v>
      </c>
      <c r="E1445" s="1898">
        <v>44703</v>
      </c>
      <c r="F1445" s="1902" t="s">
        <v>6152</v>
      </c>
      <c r="G1445" s="1902">
        <v>7</v>
      </c>
      <c r="H1445" s="2048" t="s">
        <v>6079</v>
      </c>
      <c r="I1445" s="1857"/>
      <c r="J1445" s="93"/>
    </row>
    <row r="1446" spans="1:10">
      <c r="A1446" s="1833">
        <v>2022</v>
      </c>
      <c r="B1446" s="1827" t="s">
        <v>91</v>
      </c>
      <c r="C1446" s="1893" t="s">
        <v>90</v>
      </c>
      <c r="D1446" s="1896" t="s">
        <v>5683</v>
      </c>
      <c r="E1446" s="1898">
        <v>44703</v>
      </c>
      <c r="F1446" s="1902" t="s">
        <v>6151</v>
      </c>
      <c r="G1446" s="1902">
        <v>3</v>
      </c>
      <c r="H1446" s="2048" t="s">
        <v>6080</v>
      </c>
      <c r="I1446" s="1857"/>
      <c r="J1446" s="93"/>
    </row>
    <row r="1447" spans="1:10">
      <c r="A1447" s="1833">
        <v>2022</v>
      </c>
      <c r="B1447" s="1827" t="s">
        <v>91</v>
      </c>
      <c r="C1447" s="1893" t="s">
        <v>90</v>
      </c>
      <c r="D1447" s="1896" t="s">
        <v>5683</v>
      </c>
      <c r="E1447" s="1898">
        <v>44703</v>
      </c>
      <c r="F1447" s="1902" t="s">
        <v>6217</v>
      </c>
      <c r="G1447" s="1902">
        <v>3</v>
      </c>
      <c r="H1447" s="2048" t="s">
        <v>6093</v>
      </c>
      <c r="I1447" s="1857"/>
      <c r="J1447" s="93"/>
    </row>
    <row r="1448" spans="1:10">
      <c r="A1448" s="1833">
        <v>2022</v>
      </c>
      <c r="B1448" s="1827" t="s">
        <v>91</v>
      </c>
      <c r="C1448" s="1893" t="s">
        <v>90</v>
      </c>
      <c r="D1448" s="1896" t="s">
        <v>5683</v>
      </c>
      <c r="E1448" s="1898">
        <v>44703</v>
      </c>
      <c r="F1448" s="1902" t="s">
        <v>6153</v>
      </c>
      <c r="G1448" s="1902">
        <v>3</v>
      </c>
      <c r="H1448" s="2048" t="s">
        <v>6103</v>
      </c>
      <c r="I1448" s="1857"/>
      <c r="J1448" s="93"/>
    </row>
    <row r="1449" spans="1:10">
      <c r="A1449" s="1833">
        <v>2022</v>
      </c>
      <c r="B1449" s="1827" t="s">
        <v>91</v>
      </c>
      <c r="C1449" s="1893" t="s">
        <v>90</v>
      </c>
      <c r="D1449" s="1896" t="s">
        <v>6173</v>
      </c>
      <c r="E1449" s="1898">
        <v>44709</v>
      </c>
      <c r="F1449" s="1902" t="s">
        <v>6149</v>
      </c>
      <c r="G1449" s="1902">
        <v>5</v>
      </c>
      <c r="H1449" s="2048" t="s">
        <v>6189</v>
      </c>
      <c r="I1449" s="1857"/>
      <c r="J1449" s="93"/>
    </row>
    <row r="1450" spans="1:10">
      <c r="A1450" s="1833">
        <v>2022</v>
      </c>
      <c r="B1450" s="1827" t="s">
        <v>91</v>
      </c>
      <c r="C1450" s="1893" t="s">
        <v>90</v>
      </c>
      <c r="D1450" s="1896" t="s">
        <v>277</v>
      </c>
      <c r="E1450" s="1898">
        <v>44815</v>
      </c>
      <c r="F1450" s="1902" t="s">
        <v>6315</v>
      </c>
      <c r="G1450" s="1902">
        <v>10</v>
      </c>
      <c r="H1450" s="2048" t="s">
        <v>1221</v>
      </c>
      <c r="I1450" s="1857"/>
      <c r="J1450" s="93"/>
    </row>
    <row r="1451" spans="1:10">
      <c r="A1451" s="1833">
        <v>2022</v>
      </c>
      <c r="B1451" s="1827" t="s">
        <v>91</v>
      </c>
      <c r="C1451" s="1893" t="s">
        <v>90</v>
      </c>
      <c r="D1451" s="1896" t="s">
        <v>277</v>
      </c>
      <c r="E1451" s="1898">
        <v>44815</v>
      </c>
      <c r="F1451" s="1902" t="s">
        <v>6316</v>
      </c>
      <c r="G1451" s="1902">
        <v>7</v>
      </c>
      <c r="H1451" s="2048" t="s">
        <v>972</v>
      </c>
      <c r="I1451" s="1857"/>
      <c r="J1451" s="93"/>
    </row>
    <row r="1452" spans="1:10">
      <c r="A1452" s="1833">
        <v>2022</v>
      </c>
      <c r="B1452" s="1827" t="s">
        <v>91</v>
      </c>
      <c r="C1452" s="1893" t="s">
        <v>90</v>
      </c>
      <c r="D1452" s="1896" t="s">
        <v>277</v>
      </c>
      <c r="E1452" s="1898">
        <v>44815</v>
      </c>
      <c r="F1452" s="1902" t="s">
        <v>6317</v>
      </c>
      <c r="G1452" s="1902">
        <v>7</v>
      </c>
      <c r="H1452" s="2048" t="s">
        <v>1100</v>
      </c>
      <c r="I1452" s="1857"/>
      <c r="J1452" s="93"/>
    </row>
    <row r="1453" spans="1:10">
      <c r="A1453" s="1833">
        <v>2022</v>
      </c>
      <c r="B1453" s="1827" t="s">
        <v>91</v>
      </c>
      <c r="C1453" s="1893" t="s">
        <v>90</v>
      </c>
      <c r="D1453" s="1896" t="s">
        <v>277</v>
      </c>
      <c r="E1453" s="1898">
        <v>44815</v>
      </c>
      <c r="F1453" s="1902" t="s">
        <v>6318</v>
      </c>
      <c r="G1453" s="1902">
        <v>7</v>
      </c>
      <c r="H1453" s="2048" t="s">
        <v>1280</v>
      </c>
      <c r="I1453" s="1857"/>
      <c r="J1453" s="93"/>
    </row>
    <row r="1454" spans="1:10">
      <c r="A1454" s="1833">
        <v>2022</v>
      </c>
      <c r="B1454" s="1827" t="s">
        <v>91</v>
      </c>
      <c r="C1454" s="1893" t="s">
        <v>90</v>
      </c>
      <c r="D1454" s="1896" t="s">
        <v>277</v>
      </c>
      <c r="E1454" s="1898">
        <v>44815</v>
      </c>
      <c r="F1454" s="1902" t="s">
        <v>6319</v>
      </c>
      <c r="G1454" s="1902">
        <v>3</v>
      </c>
      <c r="H1454" s="2048" t="s">
        <v>1413</v>
      </c>
      <c r="I1454" s="1857"/>
      <c r="J1454" s="93"/>
    </row>
    <row r="1455" spans="1:10">
      <c r="A1455" s="1833">
        <v>2022</v>
      </c>
      <c r="B1455" s="1827"/>
      <c r="C1455" s="1895"/>
      <c r="D1455" s="1897"/>
      <c r="E1455" s="1899"/>
      <c r="F1455" s="1903"/>
      <c r="G1455" s="1903">
        <v>108</v>
      </c>
      <c r="H1455" s="2213"/>
      <c r="I1455" s="1857"/>
      <c r="J1455" s="93"/>
    </row>
    <row r="1456" spans="1:10">
      <c r="A1456" s="2181" t="s">
        <v>46</v>
      </c>
      <c r="B1456" s="2175"/>
      <c r="C1456" s="2182" t="s">
        <v>1123</v>
      </c>
      <c r="D1456" s="2175"/>
      <c r="E1456" s="2177"/>
      <c r="F1456" s="2179"/>
      <c r="G1456" s="2179">
        <v>474</v>
      </c>
      <c r="H1456" s="2180"/>
      <c r="I1456" s="1857"/>
      <c r="J1456" s="93"/>
    </row>
    <row r="1457" spans="1:20">
      <c r="A1457" s="147"/>
      <c r="C1457" s="148"/>
      <c r="E1457" s="1673"/>
      <c r="F1457" s="133"/>
      <c r="G1457" s="133"/>
      <c r="I1457" s="1857"/>
      <c r="J1457" s="93"/>
    </row>
    <row r="1458" spans="1:20" s="115" customFormat="1">
      <c r="A1458" s="1835">
        <v>2018</v>
      </c>
      <c r="B1458" s="1826" t="s">
        <v>91</v>
      </c>
      <c r="C1458" s="1826" t="s">
        <v>1135</v>
      </c>
      <c r="D1458" s="1826" t="s">
        <v>81</v>
      </c>
      <c r="E1458" s="1837">
        <v>43133</v>
      </c>
      <c r="F1458" s="1838" t="s">
        <v>1124</v>
      </c>
      <c r="G1458" s="1838">
        <v>5</v>
      </c>
      <c r="H1458" s="1839" t="s">
        <v>670</v>
      </c>
      <c r="I1458" s="1925"/>
      <c r="J1458" s="114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</row>
    <row r="1459" spans="1:20" s="115" customFormat="1">
      <c r="A1459" s="1835">
        <v>2018</v>
      </c>
      <c r="B1459" s="1826" t="s">
        <v>91</v>
      </c>
      <c r="C1459" s="1826" t="s">
        <v>1135</v>
      </c>
      <c r="D1459" s="1826" t="s">
        <v>222</v>
      </c>
      <c r="E1459" s="1837">
        <v>43163</v>
      </c>
      <c r="F1459" s="1838" t="s">
        <v>1006</v>
      </c>
      <c r="G1459" s="1838">
        <v>10</v>
      </c>
      <c r="H1459" s="1839" t="s">
        <v>1007</v>
      </c>
      <c r="I1459" s="1925"/>
      <c r="J1459" s="114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0" s="115" customFormat="1">
      <c r="A1460" s="1835">
        <v>2018</v>
      </c>
      <c r="B1460" s="1826" t="s">
        <v>91</v>
      </c>
      <c r="C1460" s="1826" t="s">
        <v>1135</v>
      </c>
      <c r="D1460" s="1826" t="s">
        <v>222</v>
      </c>
      <c r="E1460" s="1837">
        <v>43163</v>
      </c>
      <c r="F1460" s="1838" t="s">
        <v>1125</v>
      </c>
      <c r="G1460" s="1838">
        <v>10</v>
      </c>
      <c r="H1460" s="1839" t="s">
        <v>1126</v>
      </c>
      <c r="I1460" s="1925"/>
      <c r="J1460" s="114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0" s="115" customFormat="1">
      <c r="A1461" s="1835">
        <v>2018</v>
      </c>
      <c r="B1461" s="1826" t="s">
        <v>91</v>
      </c>
      <c r="C1461" s="1826" t="s">
        <v>1135</v>
      </c>
      <c r="D1461" s="1826" t="s">
        <v>222</v>
      </c>
      <c r="E1461" s="1837">
        <v>43163</v>
      </c>
      <c r="F1461" s="1838" t="s">
        <v>1127</v>
      </c>
      <c r="G1461" s="1838">
        <v>7</v>
      </c>
      <c r="H1461" s="1839" t="s">
        <v>1128</v>
      </c>
      <c r="I1461" s="1925"/>
      <c r="J1461" s="114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</row>
    <row r="1462" spans="1:20" s="115" customFormat="1">
      <c r="A1462" s="1835">
        <v>2018</v>
      </c>
      <c r="B1462" s="1826" t="s">
        <v>91</v>
      </c>
      <c r="C1462" s="1826" t="s">
        <v>1135</v>
      </c>
      <c r="D1462" s="1826" t="s">
        <v>222</v>
      </c>
      <c r="E1462" s="1837">
        <v>43163</v>
      </c>
      <c r="F1462" s="1838" t="s">
        <v>1129</v>
      </c>
      <c r="G1462" s="1838">
        <v>3</v>
      </c>
      <c r="H1462" s="1839" t="s">
        <v>1130</v>
      </c>
      <c r="I1462" s="1925"/>
      <c r="J1462" s="114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</row>
    <row r="1463" spans="1:20" s="115" customFormat="1">
      <c r="A1463" s="1835">
        <v>2018</v>
      </c>
      <c r="B1463" s="1826" t="s">
        <v>91</v>
      </c>
      <c r="C1463" s="1826" t="s">
        <v>1135</v>
      </c>
      <c r="D1463" s="1826" t="s">
        <v>222</v>
      </c>
      <c r="E1463" s="1837">
        <v>43163</v>
      </c>
      <c r="F1463" s="1838" t="s">
        <v>1131</v>
      </c>
      <c r="G1463" s="1838">
        <v>7</v>
      </c>
      <c r="H1463" s="1839" t="s">
        <v>1132</v>
      </c>
      <c r="I1463" s="1925"/>
      <c r="J1463" s="114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0" s="115" customFormat="1">
      <c r="A1464" s="1835">
        <v>2018</v>
      </c>
      <c r="B1464" s="1826" t="s">
        <v>91</v>
      </c>
      <c r="C1464" s="1826" t="s">
        <v>1135</v>
      </c>
      <c r="D1464" s="1826" t="s">
        <v>222</v>
      </c>
      <c r="E1464" s="1837">
        <v>43163</v>
      </c>
      <c r="F1464" s="1838" t="s">
        <v>1133</v>
      </c>
      <c r="G1464" s="1838">
        <v>7</v>
      </c>
      <c r="H1464" s="1839" t="s">
        <v>588</v>
      </c>
      <c r="I1464" s="1925"/>
      <c r="J1464" s="114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0" s="115" customFormat="1">
      <c r="A1465" s="1835">
        <v>2018</v>
      </c>
      <c r="B1465" s="1826" t="s">
        <v>91</v>
      </c>
      <c r="C1465" s="1826" t="s">
        <v>1135</v>
      </c>
      <c r="D1465" s="1826" t="s">
        <v>222</v>
      </c>
      <c r="E1465" s="1837">
        <v>43163</v>
      </c>
      <c r="F1465" s="1838"/>
      <c r="G1465" s="1838">
        <v>10</v>
      </c>
      <c r="H1465" s="1839" t="s">
        <v>454</v>
      </c>
      <c r="I1465" s="1925"/>
      <c r="J1465" s="114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</row>
    <row r="1466" spans="1:20" s="115" customFormat="1">
      <c r="A1466" s="1835">
        <v>2018</v>
      </c>
      <c r="B1466" s="1826" t="s">
        <v>91</v>
      </c>
      <c r="C1466" s="1826" t="s">
        <v>1135</v>
      </c>
      <c r="D1466" s="1826" t="s">
        <v>222</v>
      </c>
      <c r="E1466" s="1837">
        <v>43163</v>
      </c>
      <c r="F1466" s="1838"/>
      <c r="G1466" s="1838">
        <v>7</v>
      </c>
      <c r="H1466" s="1839" t="s">
        <v>456</v>
      </c>
      <c r="I1466" s="1925"/>
      <c r="J1466" s="114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</row>
    <row r="1467" spans="1:20" s="115" customFormat="1">
      <c r="A1467" s="1835">
        <v>2018</v>
      </c>
      <c r="B1467" s="1826" t="s">
        <v>91</v>
      </c>
      <c r="C1467" s="1826" t="s">
        <v>1135</v>
      </c>
      <c r="D1467" s="1826" t="s">
        <v>346</v>
      </c>
      <c r="E1467" s="1837">
        <v>43219</v>
      </c>
      <c r="F1467" s="1838" t="s">
        <v>1134</v>
      </c>
      <c r="G1467" s="1838">
        <v>0</v>
      </c>
      <c r="H1467" s="1839" t="s">
        <v>670</v>
      </c>
      <c r="I1467" s="1857" t="s">
        <v>234</v>
      </c>
      <c r="J1467" s="114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</row>
    <row r="1468" spans="1:20" s="115" customFormat="1">
      <c r="A1468" s="1835">
        <v>2018</v>
      </c>
      <c r="B1468" s="1826" t="s">
        <v>91</v>
      </c>
      <c r="C1468" s="1826" t="s">
        <v>1135</v>
      </c>
      <c r="D1468" s="1826" t="s">
        <v>227</v>
      </c>
      <c r="E1468" s="1837">
        <v>43240</v>
      </c>
      <c r="F1468" s="1845" t="s">
        <v>1136</v>
      </c>
      <c r="G1468" s="1838">
        <v>7</v>
      </c>
      <c r="H1468" s="1839" t="s">
        <v>1137</v>
      </c>
      <c r="I1468" s="1925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</row>
    <row r="1469" spans="1:20" s="115" customFormat="1">
      <c r="A1469" s="1835">
        <v>2018</v>
      </c>
      <c r="B1469" s="1826" t="s">
        <v>91</v>
      </c>
      <c r="C1469" s="1826" t="s">
        <v>1135</v>
      </c>
      <c r="D1469" s="1826" t="s">
        <v>227</v>
      </c>
      <c r="E1469" s="1837">
        <v>43240</v>
      </c>
      <c r="F1469" s="1845" t="s">
        <v>1138</v>
      </c>
      <c r="G1469" s="1838">
        <v>3</v>
      </c>
      <c r="H1469" s="1839" t="s">
        <v>1139</v>
      </c>
      <c r="I1469" s="1925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0" s="115" customFormat="1">
      <c r="A1470" s="1835">
        <v>2018</v>
      </c>
      <c r="B1470" s="1826" t="s">
        <v>91</v>
      </c>
      <c r="C1470" s="1826" t="s">
        <v>1135</v>
      </c>
      <c r="D1470" s="1826" t="s">
        <v>227</v>
      </c>
      <c r="E1470" s="1837">
        <v>43240</v>
      </c>
      <c r="F1470" s="1845" t="s">
        <v>1140</v>
      </c>
      <c r="G1470" s="1838">
        <v>7</v>
      </c>
      <c r="H1470" s="1839" t="s">
        <v>1141</v>
      </c>
      <c r="I1470" s="1925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0" s="115" customFormat="1">
      <c r="A1471" s="1835">
        <v>2018</v>
      </c>
      <c r="B1471" s="1826" t="s">
        <v>91</v>
      </c>
      <c r="C1471" s="1826" t="s">
        <v>1135</v>
      </c>
      <c r="D1471" s="1826" t="s">
        <v>227</v>
      </c>
      <c r="E1471" s="1837">
        <v>43240</v>
      </c>
      <c r="F1471" s="1845" t="s">
        <v>1142</v>
      </c>
      <c r="G1471" s="1838">
        <v>3</v>
      </c>
      <c r="H1471" s="1839" t="s">
        <v>1143</v>
      </c>
      <c r="I1471" s="1925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0" s="115" customFormat="1">
      <c r="A1472" s="1835">
        <v>2018</v>
      </c>
      <c r="B1472" s="1826" t="s">
        <v>91</v>
      </c>
      <c r="C1472" s="1826" t="s">
        <v>1135</v>
      </c>
      <c r="D1472" s="1826" t="s">
        <v>370</v>
      </c>
      <c r="E1472" s="1837">
        <v>43247</v>
      </c>
      <c r="F1472" s="1838" t="s">
        <v>1140</v>
      </c>
      <c r="G1472" s="1838">
        <v>5</v>
      </c>
      <c r="H1472" s="1839" t="s">
        <v>1130</v>
      </c>
      <c r="I1472" s="1925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2" s="115" customFormat="1">
      <c r="A1473" s="1835">
        <v>2018</v>
      </c>
      <c r="B1473" s="1826" t="s">
        <v>91</v>
      </c>
      <c r="C1473" s="1826" t="s">
        <v>1135</v>
      </c>
      <c r="D1473" s="1826" t="s">
        <v>370</v>
      </c>
      <c r="E1473" s="1837">
        <v>43247</v>
      </c>
      <c r="F1473" s="1838" t="s">
        <v>1144</v>
      </c>
      <c r="G1473" s="1838">
        <v>15</v>
      </c>
      <c r="H1473" s="1839" t="s">
        <v>487</v>
      </c>
      <c r="I1473" s="1925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</row>
    <row r="1474" spans="1:22">
      <c r="A1474" s="1835">
        <v>2018</v>
      </c>
      <c r="B1474" s="1826" t="s">
        <v>91</v>
      </c>
      <c r="C1474" s="1841" t="s">
        <v>1135</v>
      </c>
      <c r="D1474" s="1826" t="s">
        <v>265</v>
      </c>
      <c r="E1474" s="1837">
        <v>43352</v>
      </c>
      <c r="F1474" s="1838" t="s">
        <v>1145</v>
      </c>
      <c r="G1474" s="1842">
        <v>7</v>
      </c>
      <c r="H1474" s="1839" t="s">
        <v>279</v>
      </c>
      <c r="I1474" s="1857"/>
      <c r="J1474" s="2"/>
    </row>
    <row r="1475" spans="1:22">
      <c r="A1475" s="1835">
        <v>2018</v>
      </c>
      <c r="B1475" s="1826" t="s">
        <v>91</v>
      </c>
      <c r="C1475" s="1841" t="s">
        <v>1135</v>
      </c>
      <c r="D1475" s="1826" t="s">
        <v>265</v>
      </c>
      <c r="E1475" s="1837">
        <v>43352</v>
      </c>
      <c r="F1475" s="1838" t="s">
        <v>1146</v>
      </c>
      <c r="G1475" s="1842">
        <v>10</v>
      </c>
      <c r="H1475" s="1839" t="s">
        <v>425</v>
      </c>
      <c r="I1475" s="1857"/>
      <c r="J1475" s="2"/>
    </row>
    <row r="1476" spans="1:22">
      <c r="A1476" s="1835">
        <v>2018</v>
      </c>
      <c r="B1476" s="1826" t="s">
        <v>91</v>
      </c>
      <c r="C1476" s="1841" t="s">
        <v>1135</v>
      </c>
      <c r="D1476" s="1826" t="s">
        <v>265</v>
      </c>
      <c r="E1476" s="1837">
        <v>43352</v>
      </c>
      <c r="F1476" s="1838" t="s">
        <v>1147</v>
      </c>
      <c r="G1476" s="1842">
        <v>3</v>
      </c>
      <c r="H1476" s="1839" t="s">
        <v>1148</v>
      </c>
      <c r="I1476" s="1857"/>
      <c r="J1476" s="2"/>
    </row>
    <row r="1477" spans="1:22">
      <c r="A1477" s="1835">
        <v>2018</v>
      </c>
      <c r="B1477" s="1826" t="s">
        <v>91</v>
      </c>
      <c r="C1477" s="1841" t="s">
        <v>1135</v>
      </c>
      <c r="D1477" s="1826" t="s">
        <v>265</v>
      </c>
      <c r="E1477" s="1837">
        <v>43352</v>
      </c>
      <c r="F1477" s="1838" t="s">
        <v>1149</v>
      </c>
      <c r="G1477" s="1842">
        <v>10</v>
      </c>
      <c r="H1477" s="1839" t="s">
        <v>1103</v>
      </c>
      <c r="I1477" s="1857"/>
      <c r="J1477" s="2"/>
    </row>
    <row r="1478" spans="1:22">
      <c r="A1478" s="1835">
        <v>2018</v>
      </c>
      <c r="B1478" s="1826" t="s">
        <v>91</v>
      </c>
      <c r="C1478" s="1841" t="s">
        <v>1135</v>
      </c>
      <c r="D1478" s="1826" t="s">
        <v>265</v>
      </c>
      <c r="E1478" s="1837">
        <v>43352</v>
      </c>
      <c r="F1478" s="1838" t="s">
        <v>1149</v>
      </c>
      <c r="G1478" s="1842">
        <v>7</v>
      </c>
      <c r="H1478" s="1839" t="s">
        <v>948</v>
      </c>
      <c r="I1478" s="1857"/>
      <c r="J1478" s="2"/>
    </row>
    <row r="1479" spans="1:22">
      <c r="A1479" s="1835">
        <v>2018</v>
      </c>
      <c r="B1479" s="1826" t="s">
        <v>91</v>
      </c>
      <c r="C1479" s="1841" t="s">
        <v>1135</v>
      </c>
      <c r="D1479" s="1826" t="s">
        <v>265</v>
      </c>
      <c r="E1479" s="1837">
        <v>43352</v>
      </c>
      <c r="F1479" s="1838" t="s">
        <v>1150</v>
      </c>
      <c r="G1479" s="1842">
        <v>3</v>
      </c>
      <c r="H1479" s="1839" t="s">
        <v>1151</v>
      </c>
      <c r="I1479" s="1857"/>
      <c r="J1479" s="2"/>
    </row>
    <row r="1480" spans="1:22">
      <c r="A1480" s="1835">
        <v>2018</v>
      </c>
      <c r="B1480" s="1826" t="s">
        <v>91</v>
      </c>
      <c r="C1480" s="1841" t="s">
        <v>1135</v>
      </c>
      <c r="D1480" s="1826" t="s">
        <v>265</v>
      </c>
      <c r="E1480" s="1837">
        <v>43352</v>
      </c>
      <c r="F1480" s="1838" t="s">
        <v>1152</v>
      </c>
      <c r="G1480" s="1842">
        <v>10</v>
      </c>
      <c r="H1480" s="1839" t="s">
        <v>1153</v>
      </c>
      <c r="I1480" s="1857"/>
      <c r="J1480" s="2"/>
    </row>
    <row r="1481" spans="1:22">
      <c r="A1481" s="1835">
        <v>2018</v>
      </c>
      <c r="B1481" s="1826" t="s">
        <v>91</v>
      </c>
      <c r="C1481" s="1841" t="s">
        <v>1135</v>
      </c>
      <c r="D1481" s="1826" t="s">
        <v>112</v>
      </c>
      <c r="E1481" s="1837">
        <v>43422</v>
      </c>
      <c r="F1481" s="1838" t="s">
        <v>1006</v>
      </c>
      <c r="G1481" s="1842">
        <v>5</v>
      </c>
      <c r="H1481" s="1839" t="s">
        <v>342</v>
      </c>
      <c r="I1481" s="1857"/>
      <c r="J1481" s="2"/>
    </row>
    <row r="1482" spans="1:22">
      <c r="A1482" s="1835">
        <v>2018</v>
      </c>
      <c r="B1482" s="1826" t="s">
        <v>91</v>
      </c>
      <c r="C1482" s="1841" t="s">
        <v>1135</v>
      </c>
      <c r="D1482" s="1826" t="s">
        <v>112</v>
      </c>
      <c r="E1482" s="1837">
        <v>43422</v>
      </c>
      <c r="F1482" s="1838" t="s">
        <v>1006</v>
      </c>
      <c r="G1482" s="1842">
        <v>0</v>
      </c>
      <c r="H1482" s="1839" t="s">
        <v>800</v>
      </c>
      <c r="I1482" s="1857" t="s">
        <v>234</v>
      </c>
      <c r="J1482" s="2"/>
    </row>
    <row r="1483" spans="1:22" ht="13.5" customHeight="1">
      <c r="A1483" s="1835">
        <v>2018</v>
      </c>
      <c r="B1483" s="1826"/>
      <c r="C1483" s="1836"/>
      <c r="D1483" s="1826"/>
      <c r="E1483" s="1837"/>
      <c r="F1483" s="1838"/>
      <c r="G1483" s="1838">
        <f>SUM(G1458:G1482)</f>
        <v>161</v>
      </c>
      <c r="H1483" s="1839"/>
      <c r="I1483" s="1857"/>
      <c r="J1483" s="189"/>
      <c r="L1483" s="271"/>
      <c r="M1483" s="271"/>
      <c r="N1483" s="186"/>
      <c r="O1483" s="186"/>
      <c r="P1483" s="195"/>
      <c r="Q1483" s="195"/>
      <c r="R1483" s="195"/>
      <c r="S1483" s="195"/>
      <c r="T1483" s="195"/>
      <c r="U1483" s="197"/>
      <c r="V1483" s="197"/>
    </row>
    <row r="1484" spans="1:22">
      <c r="A1484" s="137">
        <v>2019</v>
      </c>
      <c r="B1484" s="73" t="s">
        <v>91</v>
      </c>
      <c r="C1484" s="143" t="s">
        <v>1135</v>
      </c>
      <c r="D1484" s="138" t="s">
        <v>227</v>
      </c>
      <c r="E1484" s="1674">
        <v>43604</v>
      </c>
      <c r="F1484" s="1656" t="s">
        <v>1154</v>
      </c>
      <c r="G1484" s="141">
        <v>3</v>
      </c>
      <c r="H1484" s="1561" t="s">
        <v>1155</v>
      </c>
      <c r="I1484" s="1857"/>
    </row>
    <row r="1485" spans="1:22">
      <c r="A1485" s="137">
        <v>2019</v>
      </c>
      <c r="B1485" s="73" t="s">
        <v>91</v>
      </c>
      <c r="C1485" s="143" t="s">
        <v>1135</v>
      </c>
      <c r="D1485" s="138" t="s">
        <v>227</v>
      </c>
      <c r="E1485" s="1674">
        <v>43604</v>
      </c>
      <c r="F1485" s="1656" t="s">
        <v>1156</v>
      </c>
      <c r="G1485" s="141">
        <v>10</v>
      </c>
      <c r="H1485" s="1561" t="s">
        <v>1157</v>
      </c>
      <c r="I1485" s="1857"/>
    </row>
    <row r="1486" spans="1:22">
      <c r="A1486" s="137">
        <v>2019</v>
      </c>
      <c r="B1486" s="73" t="s">
        <v>91</v>
      </c>
      <c r="C1486" s="143" t="s">
        <v>1135</v>
      </c>
      <c r="D1486" s="138" t="s">
        <v>227</v>
      </c>
      <c r="E1486" s="1674">
        <v>43604</v>
      </c>
      <c r="F1486" s="1656" t="s">
        <v>1158</v>
      </c>
      <c r="G1486" s="141">
        <v>7</v>
      </c>
      <c r="H1486" s="1561" t="s">
        <v>1159</v>
      </c>
      <c r="I1486" s="1857"/>
    </row>
    <row r="1487" spans="1:22">
      <c r="A1487" s="137">
        <v>2019</v>
      </c>
      <c r="B1487" s="73" t="s">
        <v>91</v>
      </c>
      <c r="C1487" s="143" t="s">
        <v>1135</v>
      </c>
      <c r="D1487" s="138" t="s">
        <v>227</v>
      </c>
      <c r="E1487" s="1674">
        <v>43604</v>
      </c>
      <c r="F1487" s="1656" t="s">
        <v>1160</v>
      </c>
      <c r="G1487" s="141">
        <v>10</v>
      </c>
      <c r="H1487" s="1561" t="s">
        <v>487</v>
      </c>
      <c r="I1487" s="1857"/>
    </row>
    <row r="1488" spans="1:22">
      <c r="A1488" s="147">
        <v>2019</v>
      </c>
      <c r="B1488" s="73" t="s">
        <v>91</v>
      </c>
      <c r="C1488" s="72" t="s">
        <v>1135</v>
      </c>
      <c r="D1488" s="73" t="s">
        <v>78</v>
      </c>
      <c r="E1488" s="1673">
        <v>43611</v>
      </c>
      <c r="F1488" s="133" t="s">
        <v>1161</v>
      </c>
      <c r="G1488" s="87">
        <v>10</v>
      </c>
      <c r="H1488" s="88" t="s">
        <v>747</v>
      </c>
      <c r="I1488" s="1857"/>
      <c r="J1488" s="2"/>
    </row>
    <row r="1489" spans="1:256">
      <c r="A1489" s="173">
        <v>2019</v>
      </c>
      <c r="B1489" s="73" t="s">
        <v>91</v>
      </c>
      <c r="C1489" s="174" t="s">
        <v>1135</v>
      </c>
      <c r="D1489" s="174" t="s">
        <v>277</v>
      </c>
      <c r="E1489" s="1679">
        <v>43716</v>
      </c>
      <c r="F1489" s="1662" t="s">
        <v>1162</v>
      </c>
      <c r="G1489" s="173">
        <v>3</v>
      </c>
      <c r="H1489" s="88" t="s">
        <v>1148</v>
      </c>
      <c r="I1489" s="1857"/>
    </row>
    <row r="1490" spans="1:256">
      <c r="A1490" s="173">
        <v>2019</v>
      </c>
      <c r="B1490" s="73" t="s">
        <v>91</v>
      </c>
      <c r="C1490" s="174" t="s">
        <v>1135</v>
      </c>
      <c r="D1490" s="174" t="s">
        <v>277</v>
      </c>
      <c r="E1490" s="1679">
        <v>43716</v>
      </c>
      <c r="F1490" s="1662" t="s">
        <v>1163</v>
      </c>
      <c r="G1490" s="173">
        <v>10</v>
      </c>
      <c r="H1490" s="88" t="s">
        <v>1080</v>
      </c>
      <c r="I1490" s="1857"/>
    </row>
    <row r="1491" spans="1:256">
      <c r="A1491" s="173">
        <v>2019</v>
      </c>
      <c r="B1491" s="73" t="s">
        <v>91</v>
      </c>
      <c r="C1491" s="174" t="s">
        <v>1135</v>
      </c>
      <c r="D1491" s="174" t="s">
        <v>277</v>
      </c>
      <c r="E1491" s="1679">
        <v>43716</v>
      </c>
      <c r="F1491" s="1662" t="s">
        <v>1164</v>
      </c>
      <c r="G1491" s="173">
        <v>7</v>
      </c>
      <c r="H1491" s="88" t="s">
        <v>912</v>
      </c>
      <c r="I1491" s="1857"/>
      <c r="IV1491" s="2"/>
    </row>
    <row r="1492" spans="1:256">
      <c r="A1492" s="173">
        <v>2019</v>
      </c>
      <c r="B1492" s="73" t="s">
        <v>91</v>
      </c>
      <c r="C1492" s="174" t="s">
        <v>1135</v>
      </c>
      <c r="D1492" s="174" t="s">
        <v>277</v>
      </c>
      <c r="E1492" s="1679">
        <v>43716</v>
      </c>
      <c r="F1492" s="1662" t="s">
        <v>1165</v>
      </c>
      <c r="G1492" s="173">
        <v>3</v>
      </c>
      <c r="H1492" s="88" t="s">
        <v>1166</v>
      </c>
      <c r="I1492" s="1857"/>
      <c r="IV1492" s="2"/>
    </row>
    <row r="1493" spans="1:256">
      <c r="A1493" s="173">
        <v>2019</v>
      </c>
      <c r="B1493" s="73" t="s">
        <v>91</v>
      </c>
      <c r="C1493" s="174" t="s">
        <v>1135</v>
      </c>
      <c r="D1493" s="174" t="s">
        <v>277</v>
      </c>
      <c r="E1493" s="1679">
        <v>43716</v>
      </c>
      <c r="F1493" s="1662" t="s">
        <v>1167</v>
      </c>
      <c r="G1493" s="173">
        <v>3</v>
      </c>
      <c r="H1493" s="88" t="s">
        <v>1168</v>
      </c>
      <c r="I1493" s="1857"/>
      <c r="IV1493" s="2"/>
    </row>
    <row r="1494" spans="1:256">
      <c r="A1494" s="173">
        <v>2019</v>
      </c>
      <c r="B1494" s="73" t="s">
        <v>91</v>
      </c>
      <c r="C1494" s="174" t="s">
        <v>1135</v>
      </c>
      <c r="D1494" s="174" t="s">
        <v>277</v>
      </c>
      <c r="E1494" s="1679">
        <v>43716</v>
      </c>
      <c r="F1494" s="1662" t="s">
        <v>1169</v>
      </c>
      <c r="G1494" s="173">
        <v>7</v>
      </c>
      <c r="H1494" s="88" t="s">
        <v>1170</v>
      </c>
      <c r="I1494" s="1857"/>
      <c r="IV1494" s="2"/>
    </row>
    <row r="1495" spans="1:256">
      <c r="A1495" s="173">
        <v>2019</v>
      </c>
      <c r="B1495" s="73" t="s">
        <v>91</v>
      </c>
      <c r="C1495" s="174" t="s">
        <v>1135</v>
      </c>
      <c r="D1495" s="174" t="s">
        <v>277</v>
      </c>
      <c r="E1495" s="1679">
        <v>43716</v>
      </c>
      <c r="F1495" s="1662" t="s">
        <v>1171</v>
      </c>
      <c r="G1495" s="173">
        <v>10</v>
      </c>
      <c r="H1495" s="88" t="s">
        <v>1153</v>
      </c>
      <c r="I1495" s="1857"/>
      <c r="IV1495" s="2"/>
    </row>
    <row r="1496" spans="1:256">
      <c r="A1496" s="173">
        <v>2019</v>
      </c>
      <c r="B1496" s="73" t="s">
        <v>91</v>
      </c>
      <c r="C1496" s="174" t="s">
        <v>1135</v>
      </c>
      <c r="D1496" s="73" t="s">
        <v>112</v>
      </c>
      <c r="E1496" s="1679">
        <v>43786</v>
      </c>
      <c r="F1496" s="1657" t="s">
        <v>1172</v>
      </c>
      <c r="G1496" s="173">
        <v>0</v>
      </c>
      <c r="H1496" s="88" t="s">
        <v>342</v>
      </c>
      <c r="I1496" s="1857" t="s">
        <v>234</v>
      </c>
      <c r="IV1496" s="2"/>
    </row>
    <row r="1497" spans="1:256">
      <c r="A1497" s="173">
        <v>2019</v>
      </c>
      <c r="B1497" s="73" t="s">
        <v>91</v>
      </c>
      <c r="C1497" s="174" t="s">
        <v>1135</v>
      </c>
      <c r="D1497" s="73" t="s">
        <v>112</v>
      </c>
      <c r="E1497" s="1679">
        <v>43786</v>
      </c>
      <c r="F1497" s="1657" t="s">
        <v>1172</v>
      </c>
      <c r="G1497" s="173">
        <v>0</v>
      </c>
      <c r="H1497" s="88" t="s">
        <v>275</v>
      </c>
      <c r="I1497" s="1857" t="s">
        <v>234</v>
      </c>
      <c r="IV1497" s="2"/>
    </row>
    <row r="1498" spans="1:256">
      <c r="A1498" s="173">
        <v>2019</v>
      </c>
      <c r="B1498" s="73" t="s">
        <v>91</v>
      </c>
      <c r="C1498" s="174" t="s">
        <v>1135</v>
      </c>
      <c r="D1498" s="73" t="s">
        <v>112</v>
      </c>
      <c r="E1498" s="1679">
        <v>43786</v>
      </c>
      <c r="F1498" s="1657" t="s">
        <v>1173</v>
      </c>
      <c r="G1498" s="173">
        <v>5</v>
      </c>
      <c r="H1498" s="88" t="s">
        <v>236</v>
      </c>
      <c r="I1498" s="1857"/>
      <c r="IV1498" s="2"/>
    </row>
    <row r="1499" spans="1:256">
      <c r="A1499" s="173">
        <v>2019</v>
      </c>
      <c r="B1499" s="73" t="s">
        <v>91</v>
      </c>
      <c r="C1499" s="174" t="s">
        <v>1135</v>
      </c>
      <c r="D1499" s="73" t="s">
        <v>112</v>
      </c>
      <c r="E1499" s="1679">
        <v>43786</v>
      </c>
      <c r="F1499" s="1657" t="s">
        <v>1173</v>
      </c>
      <c r="G1499" s="173">
        <v>5</v>
      </c>
      <c r="H1499" s="88" t="s">
        <v>273</v>
      </c>
      <c r="I1499" s="1857"/>
      <c r="IV1499" s="2"/>
    </row>
    <row r="1500" spans="1:256" ht="13.5" customHeight="1">
      <c r="A1500" s="147">
        <v>2019</v>
      </c>
      <c r="C1500" s="148"/>
      <c r="E1500" s="1673"/>
      <c r="F1500" s="133"/>
      <c r="G1500" s="133">
        <f>SUM(G1484:G1499)</f>
        <v>93</v>
      </c>
      <c r="I1500" s="1857"/>
      <c r="J1500" s="93"/>
      <c r="IV1500" s="2"/>
    </row>
    <row r="1501" spans="1:256" ht="13.5" customHeight="1">
      <c r="A1501" s="1866">
        <v>2020</v>
      </c>
      <c r="B1501" s="1860" t="s">
        <v>91</v>
      </c>
      <c r="C1501" s="2251" t="s">
        <v>1135</v>
      </c>
      <c r="D1501" s="2194" t="s">
        <v>252</v>
      </c>
      <c r="E1501" s="2195">
        <v>43891</v>
      </c>
      <c r="F1501" s="2196" t="s">
        <v>1174</v>
      </c>
      <c r="G1501" s="2252">
        <v>3</v>
      </c>
      <c r="H1501" s="2198" t="s">
        <v>1175</v>
      </c>
      <c r="I1501" s="1857"/>
      <c r="J1501" s="93"/>
      <c r="IV1501" s="2"/>
    </row>
    <row r="1502" spans="1:256" ht="13.5" customHeight="1">
      <c r="A1502" s="1866">
        <v>2020</v>
      </c>
      <c r="B1502" s="1860" t="s">
        <v>91</v>
      </c>
      <c r="C1502" s="2253" t="s">
        <v>1135</v>
      </c>
      <c r="D1502" s="2064" t="s">
        <v>252</v>
      </c>
      <c r="E1502" s="2065">
        <v>43891</v>
      </c>
      <c r="F1502" s="2066" t="s">
        <v>1176</v>
      </c>
      <c r="G1502" s="2090">
        <v>3</v>
      </c>
      <c r="H1502" s="2071" t="s">
        <v>1177</v>
      </c>
      <c r="I1502" s="1857"/>
      <c r="J1502" s="93"/>
      <c r="IV1502" s="2"/>
    </row>
    <row r="1503" spans="1:256" ht="13.5" customHeight="1">
      <c r="A1503" s="1866">
        <v>2020</v>
      </c>
      <c r="B1503" s="1860" t="s">
        <v>91</v>
      </c>
      <c r="C1503" s="2253" t="s">
        <v>1135</v>
      </c>
      <c r="D1503" s="2064" t="s">
        <v>252</v>
      </c>
      <c r="E1503" s="2065">
        <v>43891</v>
      </c>
      <c r="F1503" s="2066" t="s">
        <v>1178</v>
      </c>
      <c r="G1503" s="2090">
        <v>3</v>
      </c>
      <c r="H1503" s="2071" t="s">
        <v>1179</v>
      </c>
      <c r="I1503" s="1857"/>
      <c r="J1503" s="93"/>
      <c r="IV1503" s="2"/>
    </row>
    <row r="1504" spans="1:256" ht="13.5" customHeight="1">
      <c r="A1504" s="1866">
        <v>2020</v>
      </c>
      <c r="B1504" s="1860" t="s">
        <v>91</v>
      </c>
      <c r="C1504" s="2253" t="s">
        <v>1135</v>
      </c>
      <c r="D1504" s="2064" t="s">
        <v>252</v>
      </c>
      <c r="E1504" s="2065">
        <v>43891</v>
      </c>
      <c r="F1504" s="2066" t="s">
        <v>1158</v>
      </c>
      <c r="G1504" s="2090">
        <v>10</v>
      </c>
      <c r="H1504" s="2071" t="s">
        <v>1180</v>
      </c>
      <c r="I1504" s="1857"/>
      <c r="J1504" s="93"/>
      <c r="IV1504" s="2"/>
    </row>
    <row r="1505" spans="1:256" ht="13.5" customHeight="1">
      <c r="A1505" s="1866">
        <v>2020</v>
      </c>
      <c r="B1505" s="1860"/>
      <c r="C1505" s="2303"/>
      <c r="D1505" s="2063"/>
      <c r="E1505" s="2069"/>
      <c r="F1505" s="2070"/>
      <c r="G1505" s="2070">
        <f>SUM(G1501:G1504)</f>
        <v>19</v>
      </c>
      <c r="H1505" s="2072"/>
      <c r="I1505" s="1857"/>
      <c r="J1505" s="93"/>
      <c r="IV1505" s="2"/>
    </row>
    <row r="1506" spans="1:256" ht="13.5" customHeight="1">
      <c r="A1506" s="1497">
        <v>2021</v>
      </c>
      <c r="B1506" s="1457" t="s">
        <v>91</v>
      </c>
      <c r="C1506" s="2183" t="s">
        <v>1135</v>
      </c>
      <c r="D1506" s="2037" t="s">
        <v>252</v>
      </c>
      <c r="E1506" s="2038">
        <v>44262</v>
      </c>
      <c r="F1506" s="2039" t="s">
        <v>5423</v>
      </c>
      <c r="G1506" s="2039">
        <v>7</v>
      </c>
      <c r="H1506" s="2047" t="s">
        <v>1026</v>
      </c>
      <c r="I1506" s="1857"/>
      <c r="J1506" s="93"/>
      <c r="IV1506" s="2"/>
    </row>
    <row r="1507" spans="1:256" ht="13.5" customHeight="1">
      <c r="A1507" s="1497">
        <v>2021</v>
      </c>
      <c r="B1507" s="1457" t="s">
        <v>91</v>
      </c>
      <c r="C1507" s="2183" t="s">
        <v>1135</v>
      </c>
      <c r="D1507" s="2037" t="s">
        <v>252</v>
      </c>
      <c r="E1507" s="2038">
        <v>44262</v>
      </c>
      <c r="F1507" s="2039" t="s">
        <v>5424</v>
      </c>
      <c r="G1507" s="2039">
        <v>3</v>
      </c>
      <c r="H1507" s="2047" t="s">
        <v>605</v>
      </c>
      <c r="I1507" s="1857"/>
      <c r="J1507" s="93"/>
      <c r="IV1507" s="2"/>
    </row>
    <row r="1508" spans="1:256" ht="13.5" customHeight="1">
      <c r="A1508" s="1497">
        <v>2021</v>
      </c>
      <c r="B1508" s="1457" t="s">
        <v>91</v>
      </c>
      <c r="C1508" s="2183" t="s">
        <v>1135</v>
      </c>
      <c r="D1508" s="2037" t="s">
        <v>252</v>
      </c>
      <c r="E1508" s="2038">
        <v>44262</v>
      </c>
      <c r="F1508" s="2039" t="s">
        <v>5425</v>
      </c>
      <c r="G1508" s="2039">
        <v>10</v>
      </c>
      <c r="H1508" s="2047" t="s">
        <v>1180</v>
      </c>
      <c r="I1508" s="1857"/>
      <c r="J1508" s="93"/>
      <c r="IV1508" s="2"/>
    </row>
    <row r="1509" spans="1:256" ht="13.5" customHeight="1">
      <c r="A1509" s="1497">
        <v>2021</v>
      </c>
      <c r="B1509" s="1457" t="s">
        <v>91</v>
      </c>
      <c r="C1509" s="2183" t="s">
        <v>1135</v>
      </c>
      <c r="D1509" s="2037" t="s">
        <v>252</v>
      </c>
      <c r="E1509" s="2038">
        <v>44262</v>
      </c>
      <c r="F1509" s="2039" t="s">
        <v>5426</v>
      </c>
      <c r="G1509" s="2039">
        <v>3</v>
      </c>
      <c r="H1509" s="2047" t="s">
        <v>1115</v>
      </c>
      <c r="I1509" s="1857"/>
      <c r="J1509" s="93"/>
      <c r="IV1509" s="2"/>
    </row>
    <row r="1510" spans="1:256" ht="13.5" customHeight="1">
      <c r="A1510" s="1497">
        <v>2021</v>
      </c>
      <c r="B1510" s="1457" t="s">
        <v>91</v>
      </c>
      <c r="C1510" s="2183" t="s">
        <v>1135</v>
      </c>
      <c r="D1510" s="2037" t="s">
        <v>252</v>
      </c>
      <c r="E1510" s="2038">
        <v>44262</v>
      </c>
      <c r="F1510" s="2039" t="s">
        <v>5427</v>
      </c>
      <c r="G1510" s="2039">
        <v>7</v>
      </c>
      <c r="H1510" s="2047" t="s">
        <v>1331</v>
      </c>
      <c r="I1510" s="1857"/>
      <c r="J1510" s="93"/>
      <c r="IV1510" s="2"/>
    </row>
    <row r="1511" spans="1:256" ht="13.5" customHeight="1">
      <c r="A1511" s="1497">
        <v>2021</v>
      </c>
      <c r="B1511" s="1457" t="s">
        <v>91</v>
      </c>
      <c r="C1511" s="2183" t="s">
        <v>1135</v>
      </c>
      <c r="D1511" s="2037" t="s">
        <v>5486</v>
      </c>
      <c r="E1511" s="2038">
        <v>44332</v>
      </c>
      <c r="F1511" s="2040" t="s">
        <v>5610</v>
      </c>
      <c r="G1511" s="2039">
        <v>15</v>
      </c>
      <c r="H1511" s="2047" t="s">
        <v>5611</v>
      </c>
      <c r="I1511" s="1857"/>
      <c r="J1511" s="93"/>
      <c r="IV1511" s="2"/>
    </row>
    <row r="1512" spans="1:256" ht="13.5" customHeight="1">
      <c r="A1512" s="1497">
        <v>2021</v>
      </c>
      <c r="B1512" s="1457" t="s">
        <v>91</v>
      </c>
      <c r="C1512" s="2183" t="s">
        <v>1135</v>
      </c>
      <c r="D1512" s="2037" t="s">
        <v>5486</v>
      </c>
      <c r="E1512" s="2038">
        <v>44332</v>
      </c>
      <c r="F1512" s="2040" t="s">
        <v>5612</v>
      </c>
      <c r="G1512" s="2039">
        <v>10</v>
      </c>
      <c r="H1512" s="2047" t="s">
        <v>5613</v>
      </c>
      <c r="I1512" s="1857"/>
      <c r="J1512" s="93"/>
      <c r="IV1512" s="2"/>
    </row>
    <row r="1513" spans="1:256" ht="13.5" customHeight="1">
      <c r="A1513" s="1497">
        <v>2021</v>
      </c>
      <c r="B1513" s="1457" t="s">
        <v>91</v>
      </c>
      <c r="C1513" s="2255" t="s">
        <v>1135</v>
      </c>
      <c r="D1513" s="2256" t="s">
        <v>5486</v>
      </c>
      <c r="E1513" s="2257">
        <v>44332</v>
      </c>
      <c r="F1513" s="2258" t="s">
        <v>5614</v>
      </c>
      <c r="G1513" s="2259">
        <v>7</v>
      </c>
      <c r="H1513" s="2260" t="s">
        <v>5615</v>
      </c>
      <c r="I1513" s="1857"/>
      <c r="J1513" s="93"/>
      <c r="IV1513" s="2"/>
    </row>
    <row r="1514" spans="1:256" ht="13.5" customHeight="1">
      <c r="A1514" s="1497">
        <v>2021</v>
      </c>
      <c r="B1514" s="1457"/>
      <c r="C1514" s="1498"/>
      <c r="D1514" s="1457"/>
      <c r="E1514" s="1684"/>
      <c r="F1514" s="1458"/>
      <c r="G1514" s="1458">
        <f>SUM(G1506:G1513)</f>
        <v>62</v>
      </c>
      <c r="H1514" s="1499"/>
      <c r="I1514" s="1857"/>
      <c r="J1514" s="93"/>
      <c r="IV1514" s="2"/>
    </row>
    <row r="1515" spans="1:256" ht="13.5" customHeight="1">
      <c r="A1515" s="1833">
        <v>2022</v>
      </c>
      <c r="B1515" s="1827" t="s">
        <v>91</v>
      </c>
      <c r="C1515" s="1877" t="s">
        <v>1135</v>
      </c>
      <c r="D1515" s="1827" t="s">
        <v>252</v>
      </c>
      <c r="E1515" s="1829">
        <v>44626</v>
      </c>
      <c r="F1515" s="1831" t="s">
        <v>5931</v>
      </c>
      <c r="G1515" s="1831">
        <v>3</v>
      </c>
      <c r="H1515" s="1832" t="s">
        <v>5840</v>
      </c>
      <c r="I1515" s="1857"/>
      <c r="J1515" s="93"/>
      <c r="IV1515" s="2"/>
    </row>
    <row r="1516" spans="1:256" ht="13.5" customHeight="1">
      <c r="A1516" s="1833">
        <v>2022</v>
      </c>
      <c r="B1516" s="1827" t="s">
        <v>91</v>
      </c>
      <c r="C1516" s="1877" t="s">
        <v>1135</v>
      </c>
      <c r="D1516" s="1827" t="s">
        <v>252</v>
      </c>
      <c r="E1516" s="1829">
        <v>44626</v>
      </c>
      <c r="F1516" s="1831" t="s">
        <v>5936</v>
      </c>
      <c r="G1516" s="1831">
        <v>7</v>
      </c>
      <c r="H1516" s="1832" t="s">
        <v>5845</v>
      </c>
      <c r="I1516" s="1857"/>
      <c r="J1516" s="93"/>
      <c r="IV1516" s="2"/>
    </row>
    <row r="1517" spans="1:256" ht="13.5" customHeight="1">
      <c r="A1517" s="1833">
        <v>2022</v>
      </c>
      <c r="B1517" s="1827" t="s">
        <v>91</v>
      </c>
      <c r="C1517" s="1877" t="s">
        <v>1135</v>
      </c>
      <c r="D1517" s="1827" t="s">
        <v>252</v>
      </c>
      <c r="E1517" s="1829">
        <v>44626</v>
      </c>
      <c r="F1517" s="1831" t="s">
        <v>5937</v>
      </c>
      <c r="G1517" s="1831">
        <v>3</v>
      </c>
      <c r="H1517" s="1832" t="s">
        <v>5846</v>
      </c>
      <c r="I1517" s="1857"/>
      <c r="J1517" s="93"/>
      <c r="IV1517" s="2"/>
    </row>
    <row r="1518" spans="1:256" ht="13.5" customHeight="1">
      <c r="A1518" s="1833">
        <v>2022</v>
      </c>
      <c r="B1518" s="1827" t="s">
        <v>91</v>
      </c>
      <c r="C1518" s="1877" t="s">
        <v>1135</v>
      </c>
      <c r="D1518" s="1827" t="s">
        <v>252</v>
      </c>
      <c r="E1518" s="1829">
        <v>44626</v>
      </c>
      <c r="F1518" s="1831" t="s">
        <v>5994</v>
      </c>
      <c r="G1518" s="1831">
        <v>10</v>
      </c>
      <c r="H1518" s="1832" t="s">
        <v>5905</v>
      </c>
      <c r="I1518" s="1857"/>
      <c r="J1518" s="93"/>
      <c r="IV1518" s="2"/>
    </row>
    <row r="1519" spans="1:256" ht="13.5" customHeight="1">
      <c r="A1519" s="1833">
        <v>2022</v>
      </c>
      <c r="B1519" s="1827" t="s">
        <v>91</v>
      </c>
      <c r="C1519" s="1877" t="s">
        <v>1135</v>
      </c>
      <c r="D1519" s="1827" t="s">
        <v>5683</v>
      </c>
      <c r="E1519" s="1829">
        <v>44703</v>
      </c>
      <c r="F1519" s="1831" t="s">
        <v>6209</v>
      </c>
      <c r="G1519" s="1831">
        <v>3</v>
      </c>
      <c r="H1519" s="1832" t="s">
        <v>6052</v>
      </c>
      <c r="I1519" s="1857"/>
      <c r="J1519" s="93"/>
      <c r="IV1519" s="2"/>
    </row>
    <row r="1520" spans="1:256" ht="13.5" customHeight="1">
      <c r="A1520" s="1833">
        <v>2022</v>
      </c>
      <c r="B1520" s="1827" t="s">
        <v>91</v>
      </c>
      <c r="C1520" s="1877" t="s">
        <v>1135</v>
      </c>
      <c r="D1520" s="1827" t="s">
        <v>5683</v>
      </c>
      <c r="E1520" s="1829">
        <v>44703</v>
      </c>
      <c r="F1520" s="1831" t="s">
        <v>6154</v>
      </c>
      <c r="G1520" s="1831">
        <v>3</v>
      </c>
      <c r="H1520" s="1832" t="s">
        <v>6100</v>
      </c>
      <c r="I1520" s="1857"/>
      <c r="J1520" s="93"/>
      <c r="IV1520" s="2"/>
    </row>
    <row r="1521" spans="1:256" ht="13.5" customHeight="1">
      <c r="A1521" s="1833">
        <v>2022</v>
      </c>
      <c r="B1521" s="1827" t="s">
        <v>91</v>
      </c>
      <c r="C1521" s="1877" t="s">
        <v>1135</v>
      </c>
      <c r="D1521" s="1827" t="s">
        <v>277</v>
      </c>
      <c r="E1521" s="1829">
        <v>44815</v>
      </c>
      <c r="F1521" s="1831" t="s">
        <v>6347</v>
      </c>
      <c r="G1521" s="1831">
        <v>3</v>
      </c>
      <c r="H1521" s="1832" t="s">
        <v>478</v>
      </c>
      <c r="I1521" s="1857"/>
      <c r="J1521" s="93"/>
      <c r="IV1521" s="2"/>
    </row>
    <row r="1522" spans="1:256" ht="13.5" customHeight="1">
      <c r="A1522" s="1833">
        <v>2022</v>
      </c>
      <c r="B1522" s="1827"/>
      <c r="C1522" s="1877"/>
      <c r="D1522" s="1827"/>
      <c r="E1522" s="1829"/>
      <c r="F1522" s="1831"/>
      <c r="G1522" s="1831">
        <v>32</v>
      </c>
      <c r="H1522" s="1832"/>
      <c r="I1522" s="1857"/>
      <c r="J1522" s="93"/>
      <c r="IV1522" s="2"/>
    </row>
    <row r="1523" spans="1:256" ht="13.5" customHeight="1">
      <c r="A1523" s="2181" t="s">
        <v>46</v>
      </c>
      <c r="B1523" s="2175"/>
      <c r="C1523" s="2182" t="s">
        <v>5762</v>
      </c>
      <c r="D1523" s="2175"/>
      <c r="E1523" s="2177"/>
      <c r="F1523" s="2179"/>
      <c r="G1523" s="2179">
        <v>367</v>
      </c>
      <c r="H1523" s="2180"/>
      <c r="I1523" s="1409"/>
      <c r="J1523" s="93"/>
      <c r="IV1523" s="2"/>
    </row>
    <row r="1524" spans="1:256" ht="13.5" customHeight="1">
      <c r="A1524" s="147"/>
      <c r="C1524" s="148"/>
      <c r="E1524" s="1673"/>
      <c r="F1524" s="133"/>
      <c r="G1524" s="133"/>
      <c r="I1524" s="1409"/>
      <c r="J1524" s="93"/>
      <c r="IV1524" s="2"/>
    </row>
    <row r="1525" spans="1:256">
      <c r="A1525" s="1835">
        <v>2018</v>
      </c>
      <c r="B1525" s="1826" t="s">
        <v>164</v>
      </c>
      <c r="C1525" s="1841" t="s">
        <v>190</v>
      </c>
      <c r="D1525" s="1826" t="s">
        <v>265</v>
      </c>
      <c r="E1525" s="1837">
        <v>43352</v>
      </c>
      <c r="F1525" s="1838" t="s">
        <v>1182</v>
      </c>
      <c r="G1525" s="1842">
        <v>10</v>
      </c>
      <c r="H1525" s="1839" t="s">
        <v>1183</v>
      </c>
      <c r="I1525" s="1409"/>
      <c r="J1525" s="2"/>
      <c r="IV1525" s="2"/>
    </row>
    <row r="1526" spans="1:256">
      <c r="A1526" s="1835">
        <v>2018</v>
      </c>
      <c r="B1526" s="1826" t="s">
        <v>164</v>
      </c>
      <c r="C1526" s="1841" t="s">
        <v>190</v>
      </c>
      <c r="D1526" s="1826" t="s">
        <v>265</v>
      </c>
      <c r="E1526" s="1837">
        <v>43352</v>
      </c>
      <c r="F1526" s="1838" t="s">
        <v>1184</v>
      </c>
      <c r="G1526" s="1842">
        <v>7</v>
      </c>
      <c r="H1526" s="1839" t="s">
        <v>1185</v>
      </c>
      <c r="I1526" s="1409"/>
      <c r="J1526" s="2"/>
      <c r="IV1526" s="2"/>
    </row>
    <row r="1527" spans="1:256">
      <c r="A1527" s="1835">
        <v>2018</v>
      </c>
      <c r="B1527" s="1826" t="s">
        <v>164</v>
      </c>
      <c r="C1527" s="1841" t="s">
        <v>190</v>
      </c>
      <c r="D1527" s="1826" t="s">
        <v>265</v>
      </c>
      <c r="E1527" s="1837">
        <v>43352</v>
      </c>
      <c r="F1527" s="1838" t="s">
        <v>1186</v>
      </c>
      <c r="G1527" s="1842">
        <v>3</v>
      </c>
      <c r="H1527" s="1839" t="s">
        <v>1168</v>
      </c>
      <c r="I1527" s="1409"/>
      <c r="J1527" s="2"/>
      <c r="IV1527" s="2"/>
    </row>
    <row r="1528" spans="1:256" ht="13.5" customHeight="1">
      <c r="A1528" s="1835">
        <v>2018</v>
      </c>
      <c r="B1528" s="1826"/>
      <c r="C1528" s="1841"/>
      <c r="D1528" s="1826"/>
      <c r="E1528" s="1837"/>
      <c r="F1528" s="1838"/>
      <c r="G1528" s="1838">
        <f>SUM(G1525:G1527)</f>
        <v>20</v>
      </c>
      <c r="H1528" s="1839"/>
      <c r="I1528" s="1409"/>
      <c r="J1528" s="2"/>
      <c r="K1528" s="271"/>
      <c r="L1528" s="195"/>
      <c r="M1528" s="195"/>
      <c r="IV1528" s="2"/>
    </row>
    <row r="1529" spans="1:256" ht="13.5" customHeight="1">
      <c r="A1529" s="2181" t="s">
        <v>46</v>
      </c>
      <c r="B1529" s="2175"/>
      <c r="C1529" s="2272" t="s">
        <v>4427</v>
      </c>
      <c r="D1529" s="2175"/>
      <c r="E1529" s="2177"/>
      <c r="F1529" s="2179"/>
      <c r="G1529" s="2179">
        <f>G1528</f>
        <v>20</v>
      </c>
      <c r="H1529" s="2180"/>
      <c r="I1529" s="1409"/>
      <c r="J1529" s="2"/>
    </row>
    <row r="1530" spans="1:256" ht="13.5" customHeight="1">
      <c r="A1530" s="178"/>
      <c r="B1530" s="154"/>
      <c r="C1530" s="279"/>
      <c r="D1530" s="154"/>
      <c r="E1530" s="1677"/>
      <c r="F1530" s="153"/>
      <c r="G1530" s="153"/>
      <c r="H1530" s="157"/>
      <c r="I1530" s="1409"/>
      <c r="J1530" s="2"/>
    </row>
    <row r="1531" spans="1:256" ht="13.5" customHeight="1">
      <c r="A1531" s="1866">
        <v>2020</v>
      </c>
      <c r="B1531" s="1860" t="s">
        <v>129</v>
      </c>
      <c r="C1531" s="1869" t="s">
        <v>5782</v>
      </c>
      <c r="D1531" s="1885"/>
      <c r="E1531" s="1886"/>
      <c r="F1531" s="1887"/>
      <c r="G1531" s="1859">
        <v>0</v>
      </c>
      <c r="H1531" s="157"/>
      <c r="I1531" s="1409"/>
      <c r="J1531" s="2"/>
    </row>
    <row r="1532" spans="1:256" ht="13.5" customHeight="1">
      <c r="A1532" s="1866">
        <v>2020</v>
      </c>
      <c r="B1532" s="1885"/>
      <c r="C1532" s="1890"/>
      <c r="D1532" s="1885"/>
      <c r="E1532" s="1886"/>
      <c r="F1532" s="1887"/>
      <c r="G1532" s="1859">
        <v>0</v>
      </c>
      <c r="H1532" s="157"/>
      <c r="I1532" s="1409"/>
      <c r="J1532" s="2"/>
    </row>
    <row r="1533" spans="1:256" ht="13.5" customHeight="1">
      <c r="A1533" s="2181" t="s">
        <v>46</v>
      </c>
      <c r="B1533" s="2175"/>
      <c r="C1533" s="2272" t="s">
        <v>5808</v>
      </c>
      <c r="D1533" s="2175"/>
      <c r="E1533" s="2177"/>
      <c r="F1533" s="2179"/>
      <c r="G1533" s="2179">
        <v>0</v>
      </c>
      <c r="H1533" s="2220"/>
      <c r="I1533" s="1409"/>
      <c r="J1533" s="2"/>
    </row>
    <row r="1534" spans="1:256" ht="13.5" customHeight="1">
      <c r="A1534" s="178"/>
      <c r="B1534" s="154"/>
      <c r="C1534" s="279"/>
      <c r="D1534" s="154"/>
      <c r="E1534" s="1677"/>
      <c r="F1534" s="153"/>
      <c r="G1534" s="153"/>
      <c r="H1534" s="157"/>
      <c r="I1534" s="1409"/>
      <c r="J1534" s="2"/>
    </row>
    <row r="1535" spans="1:256" ht="13.5" customHeight="1">
      <c r="A1535" s="1497">
        <v>2021</v>
      </c>
      <c r="B1535" s="1457" t="s">
        <v>53</v>
      </c>
      <c r="C1535" s="1537" t="s">
        <v>5748</v>
      </c>
      <c r="D1535" s="1457" t="s">
        <v>5745</v>
      </c>
      <c r="E1535" s="1684">
        <v>44276</v>
      </c>
      <c r="F1535" s="1458" t="s">
        <v>5749</v>
      </c>
      <c r="G1535" s="1458">
        <v>0</v>
      </c>
      <c r="H1535" s="1499" t="s">
        <v>435</v>
      </c>
      <c r="I1535" s="1409" t="s">
        <v>234</v>
      </c>
      <c r="J1535" s="2"/>
    </row>
    <row r="1536" spans="1:256" ht="13.5" customHeight="1">
      <c r="A1536" s="1497">
        <v>2021</v>
      </c>
      <c r="B1536" s="1457"/>
      <c r="C1536" s="1537"/>
      <c r="D1536" s="1457"/>
      <c r="E1536" s="1684"/>
      <c r="F1536" s="1458"/>
      <c r="G1536" s="1458">
        <v>0</v>
      </c>
      <c r="H1536" s="1499"/>
      <c r="I1536" s="1409"/>
      <c r="J1536" s="2"/>
    </row>
    <row r="1537" spans="1:252" ht="13.5" customHeight="1">
      <c r="A1537" s="2179" t="s">
        <v>46</v>
      </c>
      <c r="B1537" s="2307"/>
      <c r="C1537" s="2272" t="s">
        <v>5801</v>
      </c>
      <c r="D1537" s="2307"/>
      <c r="E1537" s="2308"/>
      <c r="F1537" s="2309"/>
      <c r="G1537" s="2179">
        <v>0</v>
      </c>
      <c r="H1537" s="2344"/>
      <c r="J1537" s="2"/>
    </row>
    <row r="1538" spans="1:252" ht="13.5" customHeight="1">
      <c r="A1538" s="178"/>
      <c r="B1538" s="154"/>
      <c r="C1538" s="279"/>
      <c r="D1538" s="154"/>
      <c r="E1538" s="1677"/>
      <c r="F1538" s="153"/>
      <c r="G1538" s="153"/>
      <c r="H1538" s="157"/>
      <c r="I1538" s="1409"/>
      <c r="J1538" s="2"/>
    </row>
    <row r="1539" spans="1:252" ht="13.5" customHeight="1">
      <c r="A1539" s="1497">
        <v>2021</v>
      </c>
      <c r="B1539" s="1457" t="s">
        <v>91</v>
      </c>
      <c r="C1539" s="2221" t="s">
        <v>171</v>
      </c>
      <c r="D1539" s="2222" t="s">
        <v>5486</v>
      </c>
      <c r="E1539" s="2223">
        <v>44332</v>
      </c>
      <c r="F1539" s="2281" t="s">
        <v>5617</v>
      </c>
      <c r="G1539" s="2224">
        <v>7</v>
      </c>
      <c r="H1539" s="2225" t="s">
        <v>5618</v>
      </c>
      <c r="I1539" s="1409"/>
      <c r="J1539" s="2"/>
    </row>
    <row r="1540" spans="1:252" ht="13.5" customHeight="1">
      <c r="A1540" s="1497">
        <v>2021</v>
      </c>
      <c r="B1540" s="1457"/>
      <c r="C1540" s="1537"/>
      <c r="D1540" s="1457"/>
      <c r="E1540" s="1684"/>
      <c r="F1540" s="1458"/>
      <c r="G1540" s="1458">
        <f>SUM(G1539)</f>
        <v>7</v>
      </c>
      <c r="H1540" s="1499"/>
      <c r="I1540" s="1409"/>
      <c r="J1540" s="2"/>
    </row>
    <row r="1541" spans="1:252" ht="13.5" customHeight="1">
      <c r="A1541" s="2345" t="s">
        <v>46</v>
      </c>
      <c r="B1541" s="2346" t="s">
        <v>5616</v>
      </c>
      <c r="C1541" s="2347" t="s">
        <v>1197</v>
      </c>
      <c r="D1541" s="2346"/>
      <c r="E1541" s="2348"/>
      <c r="F1541" s="2349"/>
      <c r="G1541" s="2349">
        <f>G1540</f>
        <v>7</v>
      </c>
      <c r="H1541" s="2350"/>
      <c r="I1541" s="1409"/>
      <c r="J1541" s="2"/>
      <c r="IR1541" s="90">
        <f>SUBTOTAL(9,A1541:IQ1541)</f>
        <v>7</v>
      </c>
    </row>
    <row r="1542" spans="1:252" ht="13.5" customHeight="1">
      <c r="A1542" s="147"/>
      <c r="C1542" s="148"/>
      <c r="E1542" s="1673"/>
      <c r="F1542" s="133"/>
      <c r="G1542" s="133"/>
      <c r="I1542" s="1409"/>
      <c r="J1542" s="2"/>
    </row>
    <row r="1543" spans="1:252" s="115" customFormat="1">
      <c r="A1543" s="1835">
        <v>2018</v>
      </c>
      <c r="B1543" s="1826" t="s">
        <v>91</v>
      </c>
      <c r="C1543" s="1826" t="s">
        <v>122</v>
      </c>
      <c r="D1543" s="1826" t="s">
        <v>227</v>
      </c>
      <c r="E1543" s="1837">
        <v>43240</v>
      </c>
      <c r="F1543" s="1845" t="s">
        <v>1198</v>
      </c>
      <c r="G1543" s="1838">
        <v>10</v>
      </c>
      <c r="H1543" s="1839" t="s">
        <v>1199</v>
      </c>
      <c r="I1543" s="1540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</row>
    <row r="1544" spans="1:252" s="115" customFormat="1">
      <c r="A1544" s="1835">
        <v>2018</v>
      </c>
      <c r="B1544" s="1826" t="s">
        <v>91</v>
      </c>
      <c r="C1544" s="1826" t="s">
        <v>122</v>
      </c>
      <c r="D1544" s="1826" t="s">
        <v>227</v>
      </c>
      <c r="E1544" s="1837">
        <v>43240</v>
      </c>
      <c r="F1544" s="1845" t="s">
        <v>1200</v>
      </c>
      <c r="G1544" s="1838">
        <v>7</v>
      </c>
      <c r="H1544" s="1839" t="s">
        <v>1201</v>
      </c>
      <c r="I1544" s="1540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</row>
    <row r="1545" spans="1:252" s="115" customFormat="1">
      <c r="A1545" s="1835">
        <v>2018</v>
      </c>
      <c r="B1545" s="1826" t="s">
        <v>91</v>
      </c>
      <c r="C1545" s="1826" t="s">
        <v>122</v>
      </c>
      <c r="D1545" s="1826" t="s">
        <v>227</v>
      </c>
      <c r="E1545" s="1837">
        <v>43240</v>
      </c>
      <c r="F1545" s="1845" t="s">
        <v>1202</v>
      </c>
      <c r="G1545" s="1838">
        <v>10</v>
      </c>
      <c r="H1545" s="1839" t="s">
        <v>1203</v>
      </c>
      <c r="I1545" s="1540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</row>
    <row r="1546" spans="1:252" s="115" customFormat="1">
      <c r="A1546" s="1835">
        <v>2018</v>
      </c>
      <c r="B1546" s="1826" t="s">
        <v>91</v>
      </c>
      <c r="C1546" s="1826" t="s">
        <v>122</v>
      </c>
      <c r="D1546" s="1826" t="s">
        <v>227</v>
      </c>
      <c r="E1546" s="1837">
        <v>43240</v>
      </c>
      <c r="F1546" s="1845" t="s">
        <v>1204</v>
      </c>
      <c r="G1546" s="1838">
        <v>7</v>
      </c>
      <c r="H1546" s="1839" t="s">
        <v>1205</v>
      </c>
      <c r="I1546" s="1540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</row>
    <row r="1547" spans="1:252" s="115" customFormat="1">
      <c r="A1547" s="1835">
        <v>2018</v>
      </c>
      <c r="B1547" s="1826" t="s">
        <v>91</v>
      </c>
      <c r="C1547" s="1826" t="s">
        <v>1206</v>
      </c>
      <c r="D1547" s="1826" t="s">
        <v>370</v>
      </c>
      <c r="E1547" s="1837">
        <v>43247</v>
      </c>
      <c r="F1547" s="1838" t="s">
        <v>1207</v>
      </c>
      <c r="G1547" s="1838">
        <v>10</v>
      </c>
      <c r="H1547" s="1839" t="s">
        <v>239</v>
      </c>
      <c r="I1547" s="1540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</row>
    <row r="1548" spans="1:252" s="115" customFormat="1">
      <c r="A1548" s="1835">
        <v>2018</v>
      </c>
      <c r="B1548" s="1826" t="s">
        <v>91</v>
      </c>
      <c r="C1548" s="1826" t="s">
        <v>1206</v>
      </c>
      <c r="D1548" s="1826" t="s">
        <v>370</v>
      </c>
      <c r="E1548" s="1837">
        <v>43247</v>
      </c>
      <c r="F1548" s="1838" t="s">
        <v>1208</v>
      </c>
      <c r="G1548" s="1838">
        <v>15</v>
      </c>
      <c r="H1548" s="1839" t="s">
        <v>1209</v>
      </c>
      <c r="I1548" s="1540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</row>
    <row r="1549" spans="1:252" s="115" customFormat="1">
      <c r="A1549" s="1835">
        <v>2018</v>
      </c>
      <c r="B1549" s="1826" t="s">
        <v>91</v>
      </c>
      <c r="C1549" s="1826" t="s">
        <v>1206</v>
      </c>
      <c r="D1549" s="1826" t="s">
        <v>370</v>
      </c>
      <c r="E1549" s="1837">
        <v>43247</v>
      </c>
      <c r="F1549" s="1838" t="s">
        <v>1210</v>
      </c>
      <c r="G1549" s="1838">
        <v>15</v>
      </c>
      <c r="H1549" s="1839" t="s">
        <v>1211</v>
      </c>
      <c r="I1549" s="1540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</row>
    <row r="1550" spans="1:252" s="115" customFormat="1">
      <c r="A1550" s="1835">
        <v>2018</v>
      </c>
      <c r="B1550" s="1826" t="s">
        <v>91</v>
      </c>
      <c r="C1550" s="1826" t="s">
        <v>1206</v>
      </c>
      <c r="D1550" s="1826" t="s">
        <v>370</v>
      </c>
      <c r="E1550" s="1837">
        <v>43247</v>
      </c>
      <c r="F1550" s="1838" t="s">
        <v>1212</v>
      </c>
      <c r="G1550" s="1838">
        <v>10</v>
      </c>
      <c r="H1550" s="1839" t="s">
        <v>1213</v>
      </c>
      <c r="I1550" s="1540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</row>
    <row r="1551" spans="1:252">
      <c r="A1551" s="1835">
        <v>2018</v>
      </c>
      <c r="B1551" s="1826" t="s">
        <v>91</v>
      </c>
      <c r="C1551" s="1826" t="s">
        <v>122</v>
      </c>
      <c r="D1551" s="1826" t="s">
        <v>265</v>
      </c>
      <c r="E1551" s="1837">
        <v>43352</v>
      </c>
      <c r="F1551" s="1838" t="s">
        <v>1214</v>
      </c>
      <c r="G1551" s="1838">
        <v>10</v>
      </c>
      <c r="H1551" s="1839" t="s">
        <v>1215</v>
      </c>
      <c r="I1551" s="1409"/>
      <c r="J1551" s="2"/>
    </row>
    <row r="1552" spans="1:252">
      <c r="A1552" s="1835">
        <v>2018</v>
      </c>
      <c r="B1552" s="1826" t="s">
        <v>91</v>
      </c>
      <c r="C1552" s="1826" t="s">
        <v>122</v>
      </c>
      <c r="D1552" s="1826" t="s">
        <v>265</v>
      </c>
      <c r="E1552" s="1837">
        <v>43352</v>
      </c>
      <c r="F1552" s="1838" t="s">
        <v>1216</v>
      </c>
      <c r="G1552" s="1838">
        <v>3</v>
      </c>
      <c r="H1552" s="1839" t="s">
        <v>787</v>
      </c>
      <c r="I1552" s="1409"/>
      <c r="J1552" s="2"/>
    </row>
    <row r="1553" spans="1:256">
      <c r="A1553" s="1835">
        <v>2018</v>
      </c>
      <c r="B1553" s="1826" t="s">
        <v>91</v>
      </c>
      <c r="C1553" s="1826" t="s">
        <v>122</v>
      </c>
      <c r="D1553" s="1826" t="s">
        <v>265</v>
      </c>
      <c r="E1553" s="1837">
        <v>43352</v>
      </c>
      <c r="F1553" s="1838" t="s">
        <v>1217</v>
      </c>
      <c r="G1553" s="1838">
        <v>7</v>
      </c>
      <c r="H1553" s="1839" t="s">
        <v>400</v>
      </c>
      <c r="I1553" s="1409"/>
      <c r="J1553" s="2"/>
      <c r="IV1553" s="2"/>
    </row>
    <row r="1554" spans="1:256">
      <c r="A1554" s="1835">
        <v>2018</v>
      </c>
      <c r="B1554" s="1826" t="s">
        <v>91</v>
      </c>
      <c r="C1554" s="1826" t="s">
        <v>122</v>
      </c>
      <c r="D1554" s="1826" t="s">
        <v>265</v>
      </c>
      <c r="E1554" s="1837">
        <v>43352</v>
      </c>
      <c r="F1554" s="1838" t="s">
        <v>1218</v>
      </c>
      <c r="G1554" s="1838">
        <v>3</v>
      </c>
      <c r="H1554" s="1839" t="s">
        <v>1219</v>
      </c>
      <c r="I1554" s="1409"/>
      <c r="J1554" s="2"/>
      <c r="IV1554" s="2"/>
    </row>
    <row r="1555" spans="1:256">
      <c r="A1555" s="1835">
        <v>2018</v>
      </c>
      <c r="B1555" s="1826" t="s">
        <v>91</v>
      </c>
      <c r="C1555" s="1841" t="s">
        <v>122</v>
      </c>
      <c r="D1555" s="1826" t="s">
        <v>265</v>
      </c>
      <c r="E1555" s="1837">
        <v>43352</v>
      </c>
      <c r="F1555" s="1838" t="s">
        <v>1220</v>
      </c>
      <c r="G1555" s="1842">
        <v>10</v>
      </c>
      <c r="H1555" s="1839" t="s">
        <v>1221</v>
      </c>
      <c r="I1555" s="1409"/>
      <c r="J1555" s="2"/>
      <c r="IV1555" s="2"/>
    </row>
    <row r="1556" spans="1:256">
      <c r="A1556" s="1835">
        <v>2018</v>
      </c>
      <c r="B1556" s="1826" t="s">
        <v>91</v>
      </c>
      <c r="C1556" s="1841" t="s">
        <v>122</v>
      </c>
      <c r="D1556" s="1826" t="s">
        <v>265</v>
      </c>
      <c r="E1556" s="1837">
        <v>43352</v>
      </c>
      <c r="F1556" s="1838" t="s">
        <v>1222</v>
      </c>
      <c r="G1556" s="1842">
        <v>7</v>
      </c>
      <c r="H1556" s="1839" t="s">
        <v>1098</v>
      </c>
      <c r="I1556" s="1409"/>
      <c r="J1556" s="2"/>
      <c r="IV1556" s="2"/>
    </row>
    <row r="1557" spans="1:256">
      <c r="A1557" s="1835">
        <v>2018</v>
      </c>
      <c r="B1557" s="1826" t="s">
        <v>91</v>
      </c>
      <c r="C1557" s="1841" t="s">
        <v>122</v>
      </c>
      <c r="D1557" s="1826" t="s">
        <v>265</v>
      </c>
      <c r="E1557" s="1837">
        <v>43352</v>
      </c>
      <c r="F1557" s="1838" t="s">
        <v>1223</v>
      </c>
      <c r="G1557" s="1842">
        <v>3</v>
      </c>
      <c r="H1557" s="1839" t="s">
        <v>879</v>
      </c>
      <c r="I1557" s="1409"/>
      <c r="J1557" s="2"/>
      <c r="IV1557" s="2"/>
    </row>
    <row r="1558" spans="1:256">
      <c r="A1558" s="1835">
        <v>2018</v>
      </c>
      <c r="B1558" s="1826" t="s">
        <v>91</v>
      </c>
      <c r="C1558" s="1841" t="s">
        <v>122</v>
      </c>
      <c r="D1558" s="1826" t="s">
        <v>265</v>
      </c>
      <c r="E1558" s="1837">
        <v>43352</v>
      </c>
      <c r="F1558" s="1838" t="s">
        <v>1224</v>
      </c>
      <c r="G1558" s="1842">
        <v>10</v>
      </c>
      <c r="H1558" s="1839" t="s">
        <v>1225</v>
      </c>
      <c r="I1558" s="1409"/>
      <c r="J1558" s="2"/>
      <c r="IV1558" s="2"/>
    </row>
    <row r="1559" spans="1:256">
      <c r="A1559" s="1835">
        <v>2018</v>
      </c>
      <c r="B1559" s="1826" t="s">
        <v>91</v>
      </c>
      <c r="C1559" s="1841" t="s">
        <v>122</v>
      </c>
      <c r="D1559" s="1826" t="s">
        <v>265</v>
      </c>
      <c r="E1559" s="1837">
        <v>43352</v>
      </c>
      <c r="F1559" s="1838" t="s">
        <v>1226</v>
      </c>
      <c r="G1559" s="1842">
        <v>7</v>
      </c>
      <c r="H1559" s="1839" t="s">
        <v>634</v>
      </c>
      <c r="I1559" s="1409"/>
      <c r="J1559" s="2"/>
      <c r="IV1559" s="2"/>
    </row>
    <row r="1560" spans="1:256">
      <c r="A1560" s="1835">
        <v>2018</v>
      </c>
      <c r="B1560" s="1826" t="s">
        <v>91</v>
      </c>
      <c r="C1560" s="1841" t="s">
        <v>122</v>
      </c>
      <c r="D1560" s="1826" t="s">
        <v>265</v>
      </c>
      <c r="E1560" s="1837">
        <v>43352</v>
      </c>
      <c r="F1560" s="1838" t="s">
        <v>1227</v>
      </c>
      <c r="G1560" s="1842">
        <v>3</v>
      </c>
      <c r="H1560" s="1839" t="s">
        <v>1166</v>
      </c>
      <c r="I1560" s="1409"/>
      <c r="J1560" s="2"/>
      <c r="IV1560" s="2"/>
    </row>
    <row r="1561" spans="1:256">
      <c r="A1561" s="1835">
        <v>2018</v>
      </c>
      <c r="B1561" s="1826" t="s">
        <v>91</v>
      </c>
      <c r="C1561" s="1841" t="s">
        <v>122</v>
      </c>
      <c r="D1561" s="1826" t="s">
        <v>265</v>
      </c>
      <c r="E1561" s="1837">
        <v>43352</v>
      </c>
      <c r="F1561" s="1838" t="s">
        <v>1228</v>
      </c>
      <c r="G1561" s="1842">
        <v>7</v>
      </c>
      <c r="H1561" s="1839" t="s">
        <v>1170</v>
      </c>
      <c r="I1561" s="1409"/>
      <c r="J1561" s="2"/>
      <c r="IV1561" s="2"/>
    </row>
    <row r="1562" spans="1:256">
      <c r="A1562" s="1835">
        <v>2018</v>
      </c>
      <c r="B1562" s="1826" t="s">
        <v>91</v>
      </c>
      <c r="C1562" s="1841" t="s">
        <v>122</v>
      </c>
      <c r="D1562" s="1826" t="s">
        <v>265</v>
      </c>
      <c r="E1562" s="1837">
        <v>43352</v>
      </c>
      <c r="F1562" s="1838" t="s">
        <v>1229</v>
      </c>
      <c r="G1562" s="1842">
        <v>10</v>
      </c>
      <c r="H1562" s="1839" t="s">
        <v>1230</v>
      </c>
      <c r="I1562" s="1409"/>
      <c r="J1562" s="2"/>
      <c r="IV1562" s="2"/>
    </row>
    <row r="1563" spans="1:256">
      <c r="A1563" s="1835">
        <v>2018</v>
      </c>
      <c r="B1563" s="1826" t="s">
        <v>91</v>
      </c>
      <c r="C1563" s="1841" t="s">
        <v>122</v>
      </c>
      <c r="D1563" s="1826" t="s">
        <v>265</v>
      </c>
      <c r="E1563" s="1837">
        <v>43352</v>
      </c>
      <c r="F1563" s="1838" t="s">
        <v>1231</v>
      </c>
      <c r="G1563" s="1842">
        <v>7</v>
      </c>
      <c r="H1563" s="1839" t="s">
        <v>1232</v>
      </c>
      <c r="I1563" s="1409"/>
      <c r="J1563" s="2"/>
      <c r="IV1563" s="2"/>
    </row>
    <row r="1564" spans="1:256">
      <c r="A1564" s="1835">
        <v>2018</v>
      </c>
      <c r="B1564" s="1826"/>
      <c r="C1564" s="1841"/>
      <c r="D1564" s="1826"/>
      <c r="E1564" s="1837"/>
      <c r="F1564" s="1838"/>
      <c r="G1564" s="1842">
        <f>SUM(G1543:G1563)</f>
        <v>171</v>
      </c>
      <c r="H1564" s="1839"/>
      <c r="I1564" s="1409"/>
      <c r="J1564" s="2"/>
      <c r="IV1564" s="2"/>
    </row>
    <row r="1565" spans="1:256">
      <c r="A1565" s="137">
        <v>2019</v>
      </c>
      <c r="B1565" s="73" t="s">
        <v>91</v>
      </c>
      <c r="C1565" s="143" t="s">
        <v>122</v>
      </c>
      <c r="D1565" s="138" t="s">
        <v>227</v>
      </c>
      <c r="E1565" s="1674">
        <v>43604</v>
      </c>
      <c r="F1565" s="1656" t="s">
        <v>1233</v>
      </c>
      <c r="G1565" s="141">
        <v>10</v>
      </c>
      <c r="H1565" s="1561" t="s">
        <v>761</v>
      </c>
      <c r="I1565" s="1409"/>
      <c r="IV1565" s="2"/>
    </row>
    <row r="1566" spans="1:256">
      <c r="A1566" s="137">
        <v>2019</v>
      </c>
      <c r="B1566" s="73" t="s">
        <v>91</v>
      </c>
      <c r="C1566" s="143" t="s">
        <v>122</v>
      </c>
      <c r="D1566" s="138" t="s">
        <v>227</v>
      </c>
      <c r="E1566" s="1674">
        <v>43604</v>
      </c>
      <c r="F1566" s="1656" t="s">
        <v>1251</v>
      </c>
      <c r="G1566" s="141">
        <v>7</v>
      </c>
      <c r="H1566" s="1561" t="s">
        <v>1252</v>
      </c>
      <c r="I1566" s="1409"/>
      <c r="IV1566" s="2"/>
    </row>
    <row r="1567" spans="1:256">
      <c r="A1567" s="137">
        <v>2019</v>
      </c>
      <c r="B1567" s="73" t="s">
        <v>91</v>
      </c>
      <c r="C1567" s="143" t="s">
        <v>122</v>
      </c>
      <c r="D1567" s="138" t="s">
        <v>227</v>
      </c>
      <c r="E1567" s="1674">
        <v>43604</v>
      </c>
      <c r="F1567" s="1656" t="s">
        <v>1234</v>
      </c>
      <c r="G1567" s="141">
        <v>10</v>
      </c>
      <c r="H1567" s="1561" t="s">
        <v>1235</v>
      </c>
      <c r="I1567" s="1409"/>
      <c r="IV1567" s="2"/>
    </row>
    <row r="1568" spans="1:256">
      <c r="A1568" s="137">
        <v>2019</v>
      </c>
      <c r="B1568" s="73" t="s">
        <v>91</v>
      </c>
      <c r="C1568" s="143" t="s">
        <v>122</v>
      </c>
      <c r="D1568" s="138" t="s">
        <v>227</v>
      </c>
      <c r="E1568" s="1674">
        <v>43604</v>
      </c>
      <c r="F1568" s="1656" t="s">
        <v>1236</v>
      </c>
      <c r="G1568" s="141">
        <v>7</v>
      </c>
      <c r="H1568" s="1561" t="s">
        <v>1237</v>
      </c>
      <c r="I1568" s="1409"/>
      <c r="IV1568" s="2"/>
    </row>
    <row r="1569" spans="1:256">
      <c r="A1569" s="137">
        <v>2019</v>
      </c>
      <c r="B1569" s="73" t="s">
        <v>91</v>
      </c>
      <c r="C1569" s="143" t="s">
        <v>122</v>
      </c>
      <c r="D1569" s="138" t="s">
        <v>227</v>
      </c>
      <c r="E1569" s="1674">
        <v>43604</v>
      </c>
      <c r="F1569" s="1656" t="s">
        <v>1238</v>
      </c>
      <c r="G1569" s="141">
        <v>7</v>
      </c>
      <c r="H1569" s="1561" t="s">
        <v>1239</v>
      </c>
      <c r="I1569" s="1409"/>
      <c r="IV1569" s="2"/>
    </row>
    <row r="1570" spans="1:256">
      <c r="A1570" s="137">
        <v>2019</v>
      </c>
      <c r="B1570" s="73" t="s">
        <v>91</v>
      </c>
      <c r="C1570" s="143" t="s">
        <v>122</v>
      </c>
      <c r="D1570" s="138" t="s">
        <v>227</v>
      </c>
      <c r="E1570" s="1674">
        <v>43604</v>
      </c>
      <c r="F1570" s="1656" t="s">
        <v>1240</v>
      </c>
      <c r="G1570" s="141">
        <v>10</v>
      </c>
      <c r="H1570" s="1561" t="s">
        <v>1241</v>
      </c>
      <c r="I1570" s="1409"/>
      <c r="IV1570" s="2"/>
    </row>
    <row r="1571" spans="1:256">
      <c r="A1571" s="137">
        <v>2019</v>
      </c>
      <c r="B1571" s="73" t="s">
        <v>91</v>
      </c>
      <c r="C1571" s="143" t="s">
        <v>122</v>
      </c>
      <c r="D1571" s="138" t="s">
        <v>227</v>
      </c>
      <c r="E1571" s="1674">
        <v>43604</v>
      </c>
      <c r="F1571" s="1656" t="s">
        <v>1242</v>
      </c>
      <c r="G1571" s="141">
        <v>7</v>
      </c>
      <c r="H1571" s="1561" t="s">
        <v>1243</v>
      </c>
      <c r="I1571" s="1409"/>
      <c r="IV1571" s="2"/>
    </row>
    <row r="1572" spans="1:256">
      <c r="A1572" s="137">
        <v>2019</v>
      </c>
      <c r="B1572" s="73" t="s">
        <v>91</v>
      </c>
      <c r="C1572" s="143" t="s">
        <v>122</v>
      </c>
      <c r="D1572" s="138" t="s">
        <v>227</v>
      </c>
      <c r="E1572" s="1674">
        <v>43604</v>
      </c>
      <c r="F1572" s="1656" t="s">
        <v>1244</v>
      </c>
      <c r="G1572" s="141">
        <v>10</v>
      </c>
      <c r="H1572" s="1561" t="s">
        <v>1245</v>
      </c>
      <c r="I1572" s="1409"/>
      <c r="IV1572" s="2"/>
    </row>
    <row r="1573" spans="1:256">
      <c r="A1573" s="137">
        <v>2019</v>
      </c>
      <c r="B1573" s="73" t="s">
        <v>91</v>
      </c>
      <c r="C1573" s="143" t="s">
        <v>122</v>
      </c>
      <c r="D1573" s="138" t="s">
        <v>227</v>
      </c>
      <c r="E1573" s="1674">
        <v>43604</v>
      </c>
      <c r="F1573" s="1656" t="s">
        <v>1246</v>
      </c>
      <c r="G1573" s="141">
        <v>7</v>
      </c>
      <c r="H1573" s="1561" t="s">
        <v>1247</v>
      </c>
      <c r="I1573" s="1409"/>
      <c r="IV1573" s="2"/>
    </row>
    <row r="1574" spans="1:256">
      <c r="A1574" s="137">
        <v>2019</v>
      </c>
      <c r="B1574" s="73" t="s">
        <v>91</v>
      </c>
      <c r="C1574" s="143" t="s">
        <v>122</v>
      </c>
      <c r="D1574" s="138" t="s">
        <v>227</v>
      </c>
      <c r="E1574" s="1674">
        <v>43604</v>
      </c>
      <c r="F1574" s="1656" t="s">
        <v>1248</v>
      </c>
      <c r="G1574" s="141">
        <v>3</v>
      </c>
      <c r="H1574" s="1561" t="s">
        <v>1249</v>
      </c>
      <c r="I1574" s="1409"/>
      <c r="IV1574" s="2"/>
    </row>
    <row r="1575" spans="1:256">
      <c r="A1575" s="137">
        <v>2019</v>
      </c>
      <c r="B1575" s="73" t="s">
        <v>91</v>
      </c>
      <c r="C1575" s="143" t="s">
        <v>1250</v>
      </c>
      <c r="D1575" s="138" t="s">
        <v>227</v>
      </c>
      <c r="E1575" s="1674">
        <v>43604</v>
      </c>
      <c r="F1575" s="1656" t="s">
        <v>1253</v>
      </c>
      <c r="G1575" s="141">
        <v>10</v>
      </c>
      <c r="H1575" s="1561" t="s">
        <v>1209</v>
      </c>
      <c r="I1575" s="1409"/>
      <c r="IV1575" s="2"/>
    </row>
    <row r="1576" spans="1:256">
      <c r="A1576" s="137">
        <v>2019</v>
      </c>
      <c r="B1576" s="73" t="s">
        <v>91</v>
      </c>
      <c r="C1576" s="143" t="s">
        <v>1250</v>
      </c>
      <c r="D1576" s="138" t="s">
        <v>227</v>
      </c>
      <c r="E1576" s="1674">
        <v>43604</v>
      </c>
      <c r="F1576" s="1656" t="s">
        <v>1254</v>
      </c>
      <c r="G1576" s="141">
        <v>7</v>
      </c>
      <c r="H1576" s="1561" t="s">
        <v>1255</v>
      </c>
      <c r="I1576" s="1409"/>
      <c r="IV1576" s="2"/>
    </row>
    <row r="1577" spans="1:256">
      <c r="A1577" s="147">
        <v>2019</v>
      </c>
      <c r="B1577" s="73" t="s">
        <v>91</v>
      </c>
      <c r="C1577" s="72" t="s">
        <v>122</v>
      </c>
      <c r="D1577" s="73" t="s">
        <v>78</v>
      </c>
      <c r="E1577" s="1673">
        <v>43611</v>
      </c>
      <c r="F1577" s="133" t="s">
        <v>1256</v>
      </c>
      <c r="G1577" s="87">
        <v>15</v>
      </c>
      <c r="H1577" s="88" t="s">
        <v>1235</v>
      </c>
      <c r="I1577" s="1409"/>
      <c r="J1577" s="2"/>
      <c r="IV1577" s="2"/>
    </row>
    <row r="1578" spans="1:256">
      <c r="A1578" s="147">
        <v>2019</v>
      </c>
      <c r="B1578" s="73" t="s">
        <v>91</v>
      </c>
      <c r="C1578" s="72" t="s">
        <v>122</v>
      </c>
      <c r="D1578" s="73" t="s">
        <v>78</v>
      </c>
      <c r="E1578" s="1673">
        <v>43611</v>
      </c>
      <c r="F1578" s="133" t="s">
        <v>1257</v>
      </c>
      <c r="G1578" s="87">
        <v>10</v>
      </c>
      <c r="H1578" s="88" t="s">
        <v>1258</v>
      </c>
      <c r="I1578" s="1409"/>
      <c r="J1578" s="2"/>
      <c r="IV1578" s="2"/>
    </row>
    <row r="1579" spans="1:256">
      <c r="A1579" s="147">
        <v>2019</v>
      </c>
      <c r="B1579" s="73" t="s">
        <v>91</v>
      </c>
      <c r="C1579" s="72" t="s">
        <v>122</v>
      </c>
      <c r="D1579" s="73" t="s">
        <v>78</v>
      </c>
      <c r="E1579" s="1673">
        <v>43611</v>
      </c>
      <c r="F1579" s="133" t="s">
        <v>1259</v>
      </c>
      <c r="G1579" s="87">
        <v>15</v>
      </c>
      <c r="H1579" s="88" t="s">
        <v>1209</v>
      </c>
      <c r="I1579" s="1409"/>
      <c r="J1579" s="2"/>
      <c r="IV1579" s="2"/>
    </row>
    <row r="1580" spans="1:256">
      <c r="A1580" s="147">
        <v>2019</v>
      </c>
      <c r="B1580" s="73" t="s">
        <v>91</v>
      </c>
      <c r="C1580" s="72" t="s">
        <v>122</v>
      </c>
      <c r="D1580" s="73" t="s">
        <v>78</v>
      </c>
      <c r="E1580" s="1673">
        <v>43611</v>
      </c>
      <c r="F1580" s="133" t="s">
        <v>1260</v>
      </c>
      <c r="G1580" s="87">
        <v>5</v>
      </c>
      <c r="H1580" s="88" t="s">
        <v>1261</v>
      </c>
      <c r="I1580" s="1409"/>
      <c r="J1580" s="2"/>
      <c r="IV1580" s="2"/>
    </row>
    <row r="1581" spans="1:256">
      <c r="A1581" s="173">
        <v>2019</v>
      </c>
      <c r="B1581" s="73" t="s">
        <v>91</v>
      </c>
      <c r="C1581" s="174" t="s">
        <v>122</v>
      </c>
      <c r="D1581" s="174" t="s">
        <v>277</v>
      </c>
      <c r="E1581" s="1679">
        <v>43716</v>
      </c>
      <c r="F1581" s="1662" t="s">
        <v>1262</v>
      </c>
      <c r="G1581" s="173">
        <v>3</v>
      </c>
      <c r="H1581" s="88" t="s">
        <v>690</v>
      </c>
      <c r="I1581" s="1409"/>
      <c r="IV1581" s="2"/>
    </row>
    <row r="1582" spans="1:256">
      <c r="A1582" s="173">
        <v>2019</v>
      </c>
      <c r="B1582" s="73" t="s">
        <v>91</v>
      </c>
      <c r="C1582" s="174" t="s">
        <v>122</v>
      </c>
      <c r="D1582" s="174" t="s">
        <v>277</v>
      </c>
      <c r="E1582" s="1679">
        <v>43716</v>
      </c>
      <c r="F1582" s="1662" t="s">
        <v>1263</v>
      </c>
      <c r="G1582" s="173">
        <v>10</v>
      </c>
      <c r="H1582" s="88" t="s">
        <v>825</v>
      </c>
      <c r="I1582" s="1409"/>
      <c r="IV1582" s="2"/>
    </row>
    <row r="1583" spans="1:256">
      <c r="A1583" s="173">
        <v>2019</v>
      </c>
      <c r="B1583" s="73" t="s">
        <v>91</v>
      </c>
      <c r="C1583" s="174" t="s">
        <v>122</v>
      </c>
      <c r="D1583" s="174" t="s">
        <v>277</v>
      </c>
      <c r="E1583" s="1679">
        <v>43716</v>
      </c>
      <c r="F1583" s="1662" t="s">
        <v>1264</v>
      </c>
      <c r="G1583" s="173">
        <v>10</v>
      </c>
      <c r="H1583" s="88" t="s">
        <v>910</v>
      </c>
      <c r="I1583" s="1409"/>
      <c r="IV1583" s="2"/>
    </row>
    <row r="1584" spans="1:256">
      <c r="A1584" s="173">
        <v>2019</v>
      </c>
      <c r="B1584" s="73" t="s">
        <v>91</v>
      </c>
      <c r="C1584" s="174" t="s">
        <v>122</v>
      </c>
      <c r="D1584" s="174" t="s">
        <v>277</v>
      </c>
      <c r="E1584" s="1679">
        <v>43716</v>
      </c>
      <c r="F1584" s="1662" t="s">
        <v>1265</v>
      </c>
      <c r="G1584" s="173">
        <v>3</v>
      </c>
      <c r="H1584" s="88" t="s">
        <v>1219</v>
      </c>
      <c r="I1584" s="1409"/>
      <c r="IV1584" s="2"/>
    </row>
    <row r="1585" spans="1:10">
      <c r="A1585" s="173">
        <v>2019</v>
      </c>
      <c r="B1585" s="73" t="s">
        <v>91</v>
      </c>
      <c r="C1585" s="174" t="s">
        <v>122</v>
      </c>
      <c r="D1585" s="174" t="s">
        <v>277</v>
      </c>
      <c r="E1585" s="1679">
        <v>43716</v>
      </c>
      <c r="F1585" s="1662" t="s">
        <v>1266</v>
      </c>
      <c r="G1585" s="173">
        <v>10</v>
      </c>
      <c r="H1585" s="88" t="s">
        <v>1221</v>
      </c>
      <c r="I1585" s="1409"/>
    </row>
    <row r="1586" spans="1:10">
      <c r="A1586" s="173">
        <v>2019</v>
      </c>
      <c r="B1586" s="73" t="s">
        <v>91</v>
      </c>
      <c r="C1586" s="174" t="s">
        <v>122</v>
      </c>
      <c r="D1586" s="174" t="s">
        <v>277</v>
      </c>
      <c r="E1586" s="1679">
        <v>43716</v>
      </c>
      <c r="F1586" s="1662" t="s">
        <v>1267</v>
      </c>
      <c r="G1586" s="173">
        <v>7</v>
      </c>
      <c r="H1586" s="88" t="s">
        <v>972</v>
      </c>
      <c r="I1586" s="1409"/>
    </row>
    <row r="1587" spans="1:10">
      <c r="A1587" s="173">
        <v>2019</v>
      </c>
      <c r="B1587" s="73" t="s">
        <v>91</v>
      </c>
      <c r="C1587" s="174" t="s">
        <v>122</v>
      </c>
      <c r="D1587" s="174" t="s">
        <v>277</v>
      </c>
      <c r="E1587" s="1679">
        <v>43716</v>
      </c>
      <c r="F1587" s="1662" t="s">
        <v>1268</v>
      </c>
      <c r="G1587" s="173">
        <v>3</v>
      </c>
      <c r="H1587" s="88" t="s">
        <v>1269</v>
      </c>
      <c r="I1587" s="1409"/>
    </row>
    <row r="1588" spans="1:10">
      <c r="A1588" s="173">
        <v>2019</v>
      </c>
      <c r="B1588" s="73" t="s">
        <v>91</v>
      </c>
      <c r="C1588" s="174" t="s">
        <v>122</v>
      </c>
      <c r="D1588" s="174" t="s">
        <v>277</v>
      </c>
      <c r="E1588" s="1679">
        <v>43716</v>
      </c>
      <c r="F1588" s="1662" t="s">
        <v>1270</v>
      </c>
      <c r="G1588" s="173">
        <v>3</v>
      </c>
      <c r="H1588" s="88" t="s">
        <v>1271</v>
      </c>
      <c r="I1588" s="1409"/>
    </row>
    <row r="1589" spans="1:10">
      <c r="A1589" s="173">
        <v>2019</v>
      </c>
      <c r="B1589" s="73" t="s">
        <v>91</v>
      </c>
      <c r="C1589" s="174" t="s">
        <v>122</v>
      </c>
      <c r="D1589" s="174" t="s">
        <v>277</v>
      </c>
      <c r="E1589" s="1679">
        <v>43716</v>
      </c>
      <c r="F1589" s="1662" t="s">
        <v>1272</v>
      </c>
      <c r="G1589" s="173">
        <v>3</v>
      </c>
      <c r="H1589" s="88" t="s">
        <v>852</v>
      </c>
      <c r="I1589" s="1409"/>
    </row>
    <row r="1590" spans="1:10">
      <c r="A1590" s="173">
        <v>2019</v>
      </c>
      <c r="B1590" s="73" t="s">
        <v>91</v>
      </c>
      <c r="C1590" s="174" t="s">
        <v>122</v>
      </c>
      <c r="D1590" s="174" t="s">
        <v>277</v>
      </c>
      <c r="E1590" s="1679">
        <v>43716</v>
      </c>
      <c r="F1590" s="1662" t="s">
        <v>1273</v>
      </c>
      <c r="G1590" s="173">
        <v>7</v>
      </c>
      <c r="H1590" s="88" t="s">
        <v>1274</v>
      </c>
      <c r="I1590" s="1409"/>
    </row>
    <row r="1591" spans="1:10">
      <c r="A1591" s="173">
        <v>2019</v>
      </c>
      <c r="B1591" s="73" t="s">
        <v>91</v>
      </c>
      <c r="C1591" s="174" t="s">
        <v>122</v>
      </c>
      <c r="D1591" s="174" t="s">
        <v>277</v>
      </c>
      <c r="E1591" s="1679">
        <v>43716</v>
      </c>
      <c r="F1591" s="1662" t="s">
        <v>1275</v>
      </c>
      <c r="G1591" s="173">
        <v>7</v>
      </c>
      <c r="H1591" s="88" t="s">
        <v>1276</v>
      </c>
      <c r="I1591" s="1409"/>
    </row>
    <row r="1592" spans="1:10">
      <c r="A1592" s="173">
        <v>2019</v>
      </c>
      <c r="B1592" s="73" t="s">
        <v>91</v>
      </c>
      <c r="C1592" s="174" t="s">
        <v>122</v>
      </c>
      <c r="D1592" s="174" t="s">
        <v>277</v>
      </c>
      <c r="E1592" s="1679">
        <v>43716</v>
      </c>
      <c r="F1592" s="1662" t="s">
        <v>1277</v>
      </c>
      <c r="G1592" s="173">
        <v>10</v>
      </c>
      <c r="H1592" s="88" t="s">
        <v>1278</v>
      </c>
      <c r="I1592" s="1409"/>
    </row>
    <row r="1593" spans="1:10">
      <c r="A1593" s="173">
        <v>2019</v>
      </c>
      <c r="B1593" s="73" t="s">
        <v>91</v>
      </c>
      <c r="C1593" s="174" t="s">
        <v>122</v>
      </c>
      <c r="D1593" s="174" t="s">
        <v>277</v>
      </c>
      <c r="E1593" s="1679">
        <v>43716</v>
      </c>
      <c r="F1593" s="1662" t="s">
        <v>1279</v>
      </c>
      <c r="G1593" s="173">
        <v>7</v>
      </c>
      <c r="H1593" s="88" t="s">
        <v>1280</v>
      </c>
      <c r="I1593" s="1409"/>
    </row>
    <row r="1594" spans="1:10">
      <c r="A1594" s="173">
        <v>2019</v>
      </c>
      <c r="B1594" s="73" t="s">
        <v>91</v>
      </c>
      <c r="C1594" s="174" t="s">
        <v>122</v>
      </c>
      <c r="D1594" s="174" t="s">
        <v>277</v>
      </c>
      <c r="E1594" s="1679">
        <v>43716</v>
      </c>
      <c r="F1594" s="1662" t="s">
        <v>1281</v>
      </c>
      <c r="G1594" s="173">
        <v>10</v>
      </c>
      <c r="H1594" s="88" t="s">
        <v>1230</v>
      </c>
      <c r="I1594" s="1409"/>
    </row>
    <row r="1595" spans="1:10">
      <c r="A1595" s="173">
        <v>2019</v>
      </c>
      <c r="B1595" s="73" t="s">
        <v>91</v>
      </c>
      <c r="C1595" s="174" t="s">
        <v>122</v>
      </c>
      <c r="D1595" s="174" t="s">
        <v>277</v>
      </c>
      <c r="E1595" s="1679">
        <v>43716</v>
      </c>
      <c r="F1595" s="1662" t="s">
        <v>1282</v>
      </c>
      <c r="G1595" s="173">
        <v>7</v>
      </c>
      <c r="H1595" s="88" t="s">
        <v>1232</v>
      </c>
      <c r="I1595" s="1409"/>
    </row>
    <row r="1596" spans="1:10">
      <c r="A1596" s="173">
        <v>2019</v>
      </c>
      <c r="B1596" s="73" t="s">
        <v>91</v>
      </c>
      <c r="C1596" s="174" t="s">
        <v>122</v>
      </c>
      <c r="D1596" s="174" t="s">
        <v>277</v>
      </c>
      <c r="E1596" s="1679">
        <v>43716</v>
      </c>
      <c r="F1596" s="1662" t="s">
        <v>1283</v>
      </c>
      <c r="G1596" s="173">
        <v>3</v>
      </c>
      <c r="H1596" s="88" t="s">
        <v>1284</v>
      </c>
      <c r="I1596" s="1409"/>
    </row>
    <row r="1597" spans="1:10">
      <c r="A1597" s="147">
        <v>2019</v>
      </c>
      <c r="E1597" s="1673"/>
      <c r="F1597" s="1657"/>
      <c r="G1597" s="133">
        <f>SUM(G1565:G1596)</f>
        <v>243</v>
      </c>
      <c r="I1597" s="1409"/>
      <c r="J1597" s="2"/>
    </row>
    <row r="1598" spans="1:10">
      <c r="A1598" s="1497">
        <v>2021</v>
      </c>
      <c r="B1598" s="1457" t="s">
        <v>91</v>
      </c>
      <c r="C1598" s="2232" t="s">
        <v>122</v>
      </c>
      <c r="D1598" s="2208" t="s">
        <v>5486</v>
      </c>
      <c r="E1598" s="2209">
        <v>44332</v>
      </c>
      <c r="F1598" s="2283" t="s">
        <v>5619</v>
      </c>
      <c r="G1598" s="2210">
        <v>7</v>
      </c>
      <c r="H1598" s="2211" t="s">
        <v>5620</v>
      </c>
      <c r="I1598" s="1409"/>
      <c r="J1598" s="2"/>
    </row>
    <row r="1599" spans="1:10">
      <c r="A1599" s="1497">
        <v>2021</v>
      </c>
      <c r="B1599" s="1457" t="s">
        <v>91</v>
      </c>
      <c r="C1599" s="2183" t="s">
        <v>122</v>
      </c>
      <c r="D1599" s="2037" t="s">
        <v>5486</v>
      </c>
      <c r="E1599" s="2038">
        <v>44332</v>
      </c>
      <c r="F1599" s="2040" t="s">
        <v>5715</v>
      </c>
      <c r="G1599" s="2039">
        <v>3</v>
      </c>
      <c r="H1599" s="2047" t="s">
        <v>5682</v>
      </c>
      <c r="I1599" s="1409"/>
      <c r="J1599" s="2"/>
    </row>
    <row r="1600" spans="1:10">
      <c r="A1600" s="1497">
        <v>2021</v>
      </c>
      <c r="B1600" s="1457" t="s">
        <v>91</v>
      </c>
      <c r="C1600" s="2183" t="s">
        <v>122</v>
      </c>
      <c r="D1600" s="2037" t="s">
        <v>5486</v>
      </c>
      <c r="E1600" s="2038">
        <v>44332</v>
      </c>
      <c r="F1600" s="2040" t="s">
        <v>5621</v>
      </c>
      <c r="G1600" s="2039">
        <v>10</v>
      </c>
      <c r="H1600" s="2047" t="s">
        <v>5622</v>
      </c>
      <c r="I1600" s="1409"/>
      <c r="J1600" s="2"/>
    </row>
    <row r="1601" spans="1:10">
      <c r="A1601" s="1497">
        <v>2021</v>
      </c>
      <c r="B1601" s="1457" t="s">
        <v>91</v>
      </c>
      <c r="C1601" s="2183" t="s">
        <v>122</v>
      </c>
      <c r="D1601" s="2037" t="s">
        <v>5486</v>
      </c>
      <c r="E1601" s="2038">
        <v>44332</v>
      </c>
      <c r="F1601" s="2040" t="s">
        <v>5623</v>
      </c>
      <c r="G1601" s="2039">
        <v>15</v>
      </c>
      <c r="H1601" s="2047" t="s">
        <v>5624</v>
      </c>
      <c r="I1601" s="1409"/>
      <c r="J1601" s="2"/>
    </row>
    <row r="1602" spans="1:10">
      <c r="A1602" s="1497">
        <v>2021</v>
      </c>
      <c r="B1602" s="1457" t="s">
        <v>91</v>
      </c>
      <c r="C1602" s="2183" t="s">
        <v>122</v>
      </c>
      <c r="D1602" s="2037" t="s">
        <v>5486</v>
      </c>
      <c r="E1602" s="2038">
        <v>44332</v>
      </c>
      <c r="F1602" s="2040" t="s">
        <v>5625</v>
      </c>
      <c r="G1602" s="2039">
        <v>10</v>
      </c>
      <c r="H1602" s="2047" t="s">
        <v>5626</v>
      </c>
      <c r="I1602" s="1409"/>
      <c r="J1602" s="2"/>
    </row>
    <row r="1603" spans="1:10">
      <c r="A1603" s="1497">
        <v>2021</v>
      </c>
      <c r="B1603" s="1457" t="s">
        <v>91</v>
      </c>
      <c r="C1603" s="2183" t="s">
        <v>122</v>
      </c>
      <c r="D1603" s="2037" t="s">
        <v>5486</v>
      </c>
      <c r="E1603" s="2038">
        <v>44332</v>
      </c>
      <c r="F1603" s="2040" t="s">
        <v>5627</v>
      </c>
      <c r="G1603" s="2039">
        <v>7</v>
      </c>
      <c r="H1603" s="2047" t="s">
        <v>5628</v>
      </c>
      <c r="I1603" s="1409"/>
      <c r="J1603" s="2"/>
    </row>
    <row r="1604" spans="1:10">
      <c r="A1604" s="1497">
        <v>2021</v>
      </c>
      <c r="B1604" s="1457" t="s">
        <v>91</v>
      </c>
      <c r="C1604" s="2183" t="s">
        <v>122</v>
      </c>
      <c r="D1604" s="2037" t="s">
        <v>5486</v>
      </c>
      <c r="E1604" s="2038">
        <v>44332</v>
      </c>
      <c r="F1604" s="2040" t="s">
        <v>5629</v>
      </c>
      <c r="G1604" s="2039">
        <v>10</v>
      </c>
      <c r="H1604" s="2047" t="s">
        <v>5630</v>
      </c>
      <c r="I1604" s="1409"/>
      <c r="J1604" s="2"/>
    </row>
    <row r="1605" spans="1:10">
      <c r="A1605" s="1497">
        <v>2021</v>
      </c>
      <c r="B1605" s="1457" t="s">
        <v>91</v>
      </c>
      <c r="C1605" s="2183" t="s">
        <v>122</v>
      </c>
      <c r="D1605" s="2037" t="s">
        <v>5486</v>
      </c>
      <c r="E1605" s="2038">
        <v>44332</v>
      </c>
      <c r="F1605" s="2040" t="s">
        <v>5732</v>
      </c>
      <c r="G1605" s="2039">
        <v>3</v>
      </c>
      <c r="H1605" s="2047" t="s">
        <v>5700</v>
      </c>
      <c r="I1605" s="1409"/>
      <c r="J1605" s="2"/>
    </row>
    <row r="1606" spans="1:10">
      <c r="A1606" s="1497">
        <v>2021</v>
      </c>
      <c r="B1606" s="1457" t="s">
        <v>91</v>
      </c>
      <c r="C1606" s="2183" t="s">
        <v>122</v>
      </c>
      <c r="D1606" s="2037" t="s">
        <v>5486</v>
      </c>
      <c r="E1606" s="2038">
        <v>44332</v>
      </c>
      <c r="F1606" s="2040" t="s">
        <v>5733</v>
      </c>
      <c r="G1606" s="2039">
        <v>3</v>
      </c>
      <c r="H1606" s="2047" t="s">
        <v>5703</v>
      </c>
      <c r="I1606" s="1409"/>
      <c r="J1606" s="2"/>
    </row>
    <row r="1607" spans="1:10">
      <c r="A1607" s="1497">
        <v>2021</v>
      </c>
      <c r="B1607" s="1457" t="s">
        <v>91</v>
      </c>
      <c r="C1607" s="2183" t="s">
        <v>122</v>
      </c>
      <c r="D1607" s="2037" t="s">
        <v>5486</v>
      </c>
      <c r="E1607" s="2038">
        <v>44332</v>
      </c>
      <c r="F1607" s="2040" t="s">
        <v>5631</v>
      </c>
      <c r="G1607" s="2039">
        <v>7</v>
      </c>
      <c r="H1607" s="2047" t="s">
        <v>5632</v>
      </c>
      <c r="I1607" s="1409"/>
      <c r="J1607" s="2"/>
    </row>
    <row r="1608" spans="1:10">
      <c r="A1608" s="1497">
        <v>2021</v>
      </c>
      <c r="B1608" s="1457" t="s">
        <v>91</v>
      </c>
      <c r="C1608" s="2183" t="s">
        <v>122</v>
      </c>
      <c r="D1608" s="2037" t="s">
        <v>5486</v>
      </c>
      <c r="E1608" s="2038">
        <v>44332</v>
      </c>
      <c r="F1608" s="2040" t="s">
        <v>5633</v>
      </c>
      <c r="G1608" s="2039">
        <v>15</v>
      </c>
      <c r="H1608" s="2047" t="s">
        <v>5634</v>
      </c>
      <c r="I1608" s="1409"/>
      <c r="J1608" s="2"/>
    </row>
    <row r="1609" spans="1:10">
      <c r="A1609" s="1497">
        <v>2021</v>
      </c>
      <c r="B1609" s="1457" t="s">
        <v>91</v>
      </c>
      <c r="C1609" s="2183" t="s">
        <v>122</v>
      </c>
      <c r="D1609" s="2037" t="s">
        <v>5486</v>
      </c>
      <c r="E1609" s="2038">
        <v>44332</v>
      </c>
      <c r="F1609" s="2040" t="s">
        <v>5635</v>
      </c>
      <c r="G1609" s="2039">
        <v>15</v>
      </c>
      <c r="H1609" s="2047" t="s">
        <v>5636</v>
      </c>
      <c r="I1609" s="1409"/>
      <c r="J1609" s="2"/>
    </row>
    <row r="1610" spans="1:10">
      <c r="A1610" s="1497">
        <v>2021</v>
      </c>
      <c r="B1610" s="1457" t="s">
        <v>91</v>
      </c>
      <c r="C1610" s="2183" t="s">
        <v>122</v>
      </c>
      <c r="D1610" s="2037" t="s">
        <v>5486</v>
      </c>
      <c r="E1610" s="2038">
        <v>44332</v>
      </c>
      <c r="F1610" s="2040" t="s">
        <v>5637</v>
      </c>
      <c r="G1610" s="2039">
        <v>10</v>
      </c>
      <c r="H1610" s="2047" t="s">
        <v>5638</v>
      </c>
      <c r="I1610" s="1409"/>
      <c r="J1610" s="2"/>
    </row>
    <row r="1611" spans="1:10">
      <c r="A1611" s="1497">
        <v>2021</v>
      </c>
      <c r="B1611" s="1457" t="s">
        <v>91</v>
      </c>
      <c r="C1611" s="2183" t="s">
        <v>122</v>
      </c>
      <c r="D1611" s="2037" t="s">
        <v>5486</v>
      </c>
      <c r="E1611" s="2038">
        <v>44332</v>
      </c>
      <c r="F1611" s="2040" t="s">
        <v>5639</v>
      </c>
      <c r="G1611" s="2039">
        <v>7</v>
      </c>
      <c r="H1611" s="2047" t="s">
        <v>5640</v>
      </c>
      <c r="I1611" s="1409"/>
      <c r="J1611" s="2"/>
    </row>
    <row r="1612" spans="1:10">
      <c r="A1612" s="1497">
        <v>2021</v>
      </c>
      <c r="B1612" s="1457"/>
      <c r="C1612" s="2183"/>
      <c r="D1612" s="2037"/>
      <c r="E1612" s="2038"/>
      <c r="F1612" s="2040"/>
      <c r="G1612" s="2039">
        <f>SUM(G1598:G1611)</f>
        <v>122</v>
      </c>
      <c r="H1612" s="2047"/>
      <c r="I1612" s="1409"/>
      <c r="J1612" s="2"/>
    </row>
    <row r="1613" spans="1:10">
      <c r="A1613" s="1833">
        <v>2022</v>
      </c>
      <c r="B1613" s="1827" t="s">
        <v>91</v>
      </c>
      <c r="C1613" s="1893" t="s">
        <v>122</v>
      </c>
      <c r="D1613" s="1896" t="s">
        <v>5683</v>
      </c>
      <c r="E1613" s="1898">
        <v>44703</v>
      </c>
      <c r="F1613" s="2042" t="s">
        <v>6155</v>
      </c>
      <c r="G1613" s="1902">
        <v>10</v>
      </c>
      <c r="H1613" s="2048" t="s">
        <v>6038</v>
      </c>
      <c r="I1613" s="1857"/>
      <c r="J1613" s="2"/>
    </row>
    <row r="1614" spans="1:10">
      <c r="A1614" s="1833">
        <v>2022</v>
      </c>
      <c r="B1614" s="1827" t="s">
        <v>91</v>
      </c>
      <c r="C1614" s="1893" t="s">
        <v>122</v>
      </c>
      <c r="D1614" s="1896" t="s">
        <v>5683</v>
      </c>
      <c r="E1614" s="1898">
        <v>44703</v>
      </c>
      <c r="F1614" s="2042" t="s">
        <v>6156</v>
      </c>
      <c r="G1614" s="1902">
        <v>10</v>
      </c>
      <c r="H1614" s="2048" t="s">
        <v>6043</v>
      </c>
      <c r="I1614" s="1857"/>
      <c r="J1614" s="2"/>
    </row>
    <row r="1615" spans="1:10">
      <c r="A1615" s="1833">
        <v>2022</v>
      </c>
      <c r="B1615" s="1827" t="s">
        <v>91</v>
      </c>
      <c r="C1615" s="1893" t="s">
        <v>122</v>
      </c>
      <c r="D1615" s="1896" t="s">
        <v>5683</v>
      </c>
      <c r="E1615" s="1898">
        <v>44703</v>
      </c>
      <c r="F1615" s="2042" t="s">
        <v>6157</v>
      </c>
      <c r="G1615" s="1902">
        <v>3</v>
      </c>
      <c r="H1615" s="2048" t="s">
        <v>6044</v>
      </c>
      <c r="I1615" s="1857"/>
      <c r="J1615" s="2"/>
    </row>
    <row r="1616" spans="1:10">
      <c r="A1616" s="1833">
        <v>2022</v>
      </c>
      <c r="B1616" s="1827" t="s">
        <v>91</v>
      </c>
      <c r="C1616" s="1893" t="s">
        <v>122</v>
      </c>
      <c r="D1616" s="1896" t="s">
        <v>5683</v>
      </c>
      <c r="E1616" s="1898">
        <v>44703</v>
      </c>
      <c r="F1616" s="2042" t="s">
        <v>6158</v>
      </c>
      <c r="G1616" s="1902">
        <v>7</v>
      </c>
      <c r="H1616" s="2048" t="s">
        <v>6056</v>
      </c>
      <c r="I1616" s="1857"/>
      <c r="J1616" s="2"/>
    </row>
    <row r="1617" spans="1:10">
      <c r="A1617" s="1833">
        <v>2022</v>
      </c>
      <c r="B1617" s="1827" t="s">
        <v>91</v>
      </c>
      <c r="C1617" s="1893" t="s">
        <v>122</v>
      </c>
      <c r="D1617" s="1896" t="s">
        <v>5683</v>
      </c>
      <c r="E1617" s="1898">
        <v>44703</v>
      </c>
      <c r="F1617" s="2042" t="s">
        <v>6159</v>
      </c>
      <c r="G1617" s="1902">
        <v>10</v>
      </c>
      <c r="H1617" s="2048" t="s">
        <v>6067</v>
      </c>
      <c r="I1617" s="1857"/>
      <c r="J1617" s="2"/>
    </row>
    <row r="1618" spans="1:10">
      <c r="A1618" s="1833">
        <v>2022</v>
      </c>
      <c r="B1618" s="1827" t="s">
        <v>91</v>
      </c>
      <c r="C1618" s="1893" t="s">
        <v>122</v>
      </c>
      <c r="D1618" s="1896" t="s">
        <v>5683</v>
      </c>
      <c r="E1618" s="1898">
        <v>44703</v>
      </c>
      <c r="F1618" s="2042" t="s">
        <v>6160</v>
      </c>
      <c r="G1618" s="1902">
        <v>7</v>
      </c>
      <c r="H1618" s="2048" t="s">
        <v>6068</v>
      </c>
      <c r="I1618" s="1857"/>
      <c r="J1618" s="2"/>
    </row>
    <row r="1619" spans="1:10">
      <c r="A1619" s="1833">
        <v>2022</v>
      </c>
      <c r="B1619" s="1827" t="s">
        <v>91</v>
      </c>
      <c r="C1619" s="1893" t="s">
        <v>122</v>
      </c>
      <c r="D1619" s="1896" t="s">
        <v>5683</v>
      </c>
      <c r="E1619" s="1898">
        <v>44703</v>
      </c>
      <c r="F1619" s="2042" t="s">
        <v>6161</v>
      </c>
      <c r="G1619" s="1902">
        <v>10</v>
      </c>
      <c r="H1619" s="2048" t="s">
        <v>6069</v>
      </c>
      <c r="I1619" s="1857"/>
      <c r="J1619" s="2"/>
    </row>
    <row r="1620" spans="1:10">
      <c r="A1620" s="1833">
        <v>2022</v>
      </c>
      <c r="B1620" s="1827" t="s">
        <v>91</v>
      </c>
      <c r="C1620" s="1893" t="s">
        <v>122</v>
      </c>
      <c r="D1620" s="1896" t="s">
        <v>5683</v>
      </c>
      <c r="E1620" s="1898">
        <v>44703</v>
      </c>
      <c r="F1620" s="2042" t="s">
        <v>6162</v>
      </c>
      <c r="G1620" s="1902">
        <v>7</v>
      </c>
      <c r="H1620" s="2048" t="s">
        <v>6070</v>
      </c>
      <c r="I1620" s="1857"/>
      <c r="J1620" s="2"/>
    </row>
    <row r="1621" spans="1:10">
      <c r="A1621" s="1833">
        <v>2022</v>
      </c>
      <c r="B1621" s="1827" t="s">
        <v>91</v>
      </c>
      <c r="C1621" s="1893" t="s">
        <v>122</v>
      </c>
      <c r="D1621" s="1896" t="s">
        <v>5683</v>
      </c>
      <c r="E1621" s="1898">
        <v>44703</v>
      </c>
      <c r="F1621" s="2042" t="s">
        <v>6163</v>
      </c>
      <c r="G1621" s="1902">
        <v>10</v>
      </c>
      <c r="H1621" s="2048" t="s">
        <v>6081</v>
      </c>
      <c r="I1621" s="1857"/>
      <c r="J1621" s="2"/>
    </row>
    <row r="1622" spans="1:10">
      <c r="A1622" s="1833">
        <v>2022</v>
      </c>
      <c r="B1622" s="1827" t="s">
        <v>91</v>
      </c>
      <c r="C1622" s="1893" t="s">
        <v>122</v>
      </c>
      <c r="D1622" s="1896" t="s">
        <v>5683</v>
      </c>
      <c r="E1622" s="1898">
        <v>44703</v>
      </c>
      <c r="F1622" s="2042" t="s">
        <v>6164</v>
      </c>
      <c r="G1622" s="1902">
        <v>3</v>
      </c>
      <c r="H1622" s="2048" t="s">
        <v>6087</v>
      </c>
      <c r="I1622" s="1857"/>
      <c r="J1622" s="2"/>
    </row>
    <row r="1623" spans="1:10">
      <c r="A1623" s="1833">
        <v>2022</v>
      </c>
      <c r="B1623" s="1827" t="s">
        <v>91</v>
      </c>
      <c r="C1623" s="1893" t="s">
        <v>122</v>
      </c>
      <c r="D1623" s="1896" t="s">
        <v>6173</v>
      </c>
      <c r="E1623" s="1898">
        <v>44709</v>
      </c>
      <c r="F1623" s="2042" t="s">
        <v>6159</v>
      </c>
      <c r="G1623" s="1902">
        <v>15</v>
      </c>
      <c r="H1623" s="2048" t="s">
        <v>6190</v>
      </c>
      <c r="I1623" s="1857"/>
      <c r="J1623" s="2"/>
    </row>
    <row r="1624" spans="1:10">
      <c r="A1624" s="1833">
        <v>2022</v>
      </c>
      <c r="B1624" s="1827" t="s">
        <v>91</v>
      </c>
      <c r="C1624" s="1893" t="s">
        <v>122</v>
      </c>
      <c r="D1624" s="1896" t="s">
        <v>6173</v>
      </c>
      <c r="E1624" s="1898">
        <v>44709</v>
      </c>
      <c r="F1624" s="2042" t="s">
        <v>6162</v>
      </c>
      <c r="G1624" s="1902">
        <v>15</v>
      </c>
      <c r="H1624" s="2048" t="s">
        <v>6191</v>
      </c>
      <c r="I1624" s="1857"/>
      <c r="J1624" s="2"/>
    </row>
    <row r="1625" spans="1:10">
      <c r="A1625" s="1833">
        <v>2022</v>
      </c>
      <c r="B1625" s="1827" t="s">
        <v>91</v>
      </c>
      <c r="C1625" s="1893" t="s">
        <v>122</v>
      </c>
      <c r="D1625" s="1896" t="s">
        <v>6173</v>
      </c>
      <c r="E1625" s="1898">
        <v>44709</v>
      </c>
      <c r="F1625" s="2042" t="s">
        <v>6161</v>
      </c>
      <c r="G1625" s="1902">
        <v>10</v>
      </c>
      <c r="H1625" s="2048" t="s">
        <v>6192</v>
      </c>
      <c r="I1625" s="1857"/>
      <c r="J1625" s="2"/>
    </row>
    <row r="1626" spans="1:10">
      <c r="A1626" s="1833">
        <v>2022</v>
      </c>
      <c r="B1626" s="1827" t="s">
        <v>91</v>
      </c>
      <c r="C1626" s="1893" t="s">
        <v>122</v>
      </c>
      <c r="D1626" s="1896" t="s">
        <v>6173</v>
      </c>
      <c r="E1626" s="1898">
        <v>44710</v>
      </c>
      <c r="F1626" s="2042" t="s">
        <v>6163</v>
      </c>
      <c r="G1626" s="1902">
        <v>5</v>
      </c>
      <c r="H1626" s="2048" t="s">
        <v>6196</v>
      </c>
      <c r="I1626" s="1857"/>
      <c r="J1626" s="2"/>
    </row>
    <row r="1627" spans="1:10">
      <c r="A1627" s="1833">
        <v>2022</v>
      </c>
      <c r="B1627" s="1827" t="s">
        <v>91</v>
      </c>
      <c r="C1627" s="1893" t="s">
        <v>122</v>
      </c>
      <c r="D1627" s="1896" t="s">
        <v>6173</v>
      </c>
      <c r="E1627" s="1898">
        <v>44710</v>
      </c>
      <c r="F1627" s="2042" t="s">
        <v>6219</v>
      </c>
      <c r="G1627" s="1902">
        <v>10</v>
      </c>
      <c r="H1627" s="2048" t="s">
        <v>6203</v>
      </c>
      <c r="I1627" s="1857"/>
      <c r="J1627" s="2"/>
    </row>
    <row r="1628" spans="1:10">
      <c r="A1628" s="1833">
        <v>2022</v>
      </c>
      <c r="B1628" s="1827" t="s">
        <v>91</v>
      </c>
      <c r="C1628" s="1893" t="s">
        <v>122</v>
      </c>
      <c r="D1628" s="1896" t="s">
        <v>277</v>
      </c>
      <c r="E1628" s="1898">
        <v>44815</v>
      </c>
      <c r="F1628" s="2042" t="s">
        <v>6285</v>
      </c>
      <c r="G1628" s="1902">
        <v>3</v>
      </c>
      <c r="H1628" s="2048" t="s">
        <v>690</v>
      </c>
      <c r="I1628" s="1857"/>
      <c r="J1628" s="2"/>
    </row>
    <row r="1629" spans="1:10">
      <c r="A1629" s="1833">
        <v>2022</v>
      </c>
      <c r="B1629" s="1827" t="s">
        <v>91</v>
      </c>
      <c r="C1629" s="1893" t="s">
        <v>122</v>
      </c>
      <c r="D1629" s="1896" t="s">
        <v>277</v>
      </c>
      <c r="E1629" s="1898">
        <v>44815</v>
      </c>
      <c r="F1629" s="2042" t="s">
        <v>6286</v>
      </c>
      <c r="G1629" s="1902">
        <v>7</v>
      </c>
      <c r="H1629" s="2048" t="s">
        <v>423</v>
      </c>
      <c r="I1629" s="1857"/>
      <c r="J1629" s="2"/>
    </row>
    <row r="1630" spans="1:10">
      <c r="A1630" s="1833">
        <v>2022</v>
      </c>
      <c r="B1630" s="1827" t="s">
        <v>91</v>
      </c>
      <c r="C1630" s="1893" t="s">
        <v>122</v>
      </c>
      <c r="D1630" s="1896" t="s">
        <v>277</v>
      </c>
      <c r="E1630" s="1898">
        <v>44815</v>
      </c>
      <c r="F1630" s="2042" t="s">
        <v>6287</v>
      </c>
      <c r="G1630" s="1902">
        <v>3</v>
      </c>
      <c r="H1630" s="2048" t="s">
        <v>787</v>
      </c>
      <c r="I1630" s="1857"/>
      <c r="J1630" s="2"/>
    </row>
    <row r="1631" spans="1:10">
      <c r="A1631" s="1833">
        <v>2022</v>
      </c>
      <c r="B1631" s="1827" t="s">
        <v>91</v>
      </c>
      <c r="C1631" s="1893" t="s">
        <v>122</v>
      </c>
      <c r="D1631" s="1896" t="s">
        <v>277</v>
      </c>
      <c r="E1631" s="1898">
        <v>44815</v>
      </c>
      <c r="F1631" s="2042" t="s">
        <v>6288</v>
      </c>
      <c r="G1631" s="1902">
        <v>10</v>
      </c>
      <c r="H1631" s="2048" t="s">
        <v>910</v>
      </c>
      <c r="I1631" s="1857"/>
      <c r="J1631" s="2"/>
    </row>
    <row r="1632" spans="1:10">
      <c r="A1632" s="1833">
        <v>2022</v>
      </c>
      <c r="B1632" s="1827" t="s">
        <v>91</v>
      </c>
      <c r="C1632" s="1893" t="s">
        <v>122</v>
      </c>
      <c r="D1632" s="1896" t="s">
        <v>277</v>
      </c>
      <c r="E1632" s="1898">
        <v>44815</v>
      </c>
      <c r="F1632" s="2042" t="s">
        <v>6289</v>
      </c>
      <c r="G1632" s="1902">
        <v>10</v>
      </c>
      <c r="H1632" s="2048" t="s">
        <v>840</v>
      </c>
      <c r="I1632" s="1857"/>
      <c r="J1632" s="2"/>
    </row>
    <row r="1633" spans="1:20">
      <c r="A1633" s="1833">
        <v>2022</v>
      </c>
      <c r="B1633" s="1827" t="s">
        <v>91</v>
      </c>
      <c r="C1633" s="1893" t="s">
        <v>122</v>
      </c>
      <c r="D1633" s="1896" t="s">
        <v>277</v>
      </c>
      <c r="E1633" s="1898">
        <v>44815</v>
      </c>
      <c r="F1633" s="2042" t="s">
        <v>6290</v>
      </c>
      <c r="G1633" s="1902">
        <v>7</v>
      </c>
      <c r="H1633" s="2048" t="s">
        <v>469</v>
      </c>
      <c r="I1633" s="1857"/>
      <c r="J1633" s="2"/>
    </row>
    <row r="1634" spans="1:20">
      <c r="A1634" s="1833">
        <v>2022</v>
      </c>
      <c r="B1634" s="1827" t="s">
        <v>91</v>
      </c>
      <c r="C1634" s="1893" t="s">
        <v>122</v>
      </c>
      <c r="D1634" s="1896" t="s">
        <v>277</v>
      </c>
      <c r="E1634" s="1898">
        <v>44815</v>
      </c>
      <c r="F1634" s="2042" t="s">
        <v>6291</v>
      </c>
      <c r="G1634" s="1902">
        <v>3</v>
      </c>
      <c r="H1634" s="2048" t="s">
        <v>282</v>
      </c>
      <c r="I1634" s="1857"/>
      <c r="J1634" s="2"/>
    </row>
    <row r="1635" spans="1:20">
      <c r="A1635" s="1833">
        <v>2022</v>
      </c>
      <c r="B1635" s="1827" t="s">
        <v>91</v>
      </c>
      <c r="C1635" s="1893" t="s">
        <v>122</v>
      </c>
      <c r="D1635" s="1896" t="s">
        <v>277</v>
      </c>
      <c r="E1635" s="1898">
        <v>44815</v>
      </c>
      <c r="F1635" s="2042" t="s">
        <v>6292</v>
      </c>
      <c r="G1635" s="1902">
        <v>7</v>
      </c>
      <c r="H1635" s="2048" t="s">
        <v>634</v>
      </c>
      <c r="I1635" s="1857"/>
      <c r="J1635" s="2"/>
    </row>
    <row r="1636" spans="1:20">
      <c r="A1636" s="1833">
        <v>2022</v>
      </c>
      <c r="B1636" s="1827" t="s">
        <v>91</v>
      </c>
      <c r="C1636" s="1893" t="s">
        <v>122</v>
      </c>
      <c r="D1636" s="1896" t="s">
        <v>277</v>
      </c>
      <c r="E1636" s="1898">
        <v>44815</v>
      </c>
      <c r="F1636" s="2042" t="s">
        <v>6293</v>
      </c>
      <c r="G1636" s="1902">
        <v>7</v>
      </c>
      <c r="H1636" s="2048" t="s">
        <v>912</v>
      </c>
      <c r="I1636" s="1857"/>
      <c r="J1636" s="2"/>
    </row>
    <row r="1637" spans="1:20">
      <c r="A1637" s="1833">
        <v>2022</v>
      </c>
      <c r="B1637" s="1827" t="s">
        <v>91</v>
      </c>
      <c r="C1637" s="1893" t="s">
        <v>122</v>
      </c>
      <c r="D1637" s="1896" t="s">
        <v>277</v>
      </c>
      <c r="E1637" s="1898">
        <v>44815</v>
      </c>
      <c r="F1637" s="2042" t="s">
        <v>6294</v>
      </c>
      <c r="G1637" s="1902">
        <v>10</v>
      </c>
      <c r="H1637" s="2048" t="s">
        <v>1230</v>
      </c>
      <c r="I1637" s="1857"/>
      <c r="J1637" s="2"/>
    </row>
    <row r="1638" spans="1:20">
      <c r="A1638" s="1833">
        <v>2022</v>
      </c>
      <c r="B1638" s="1827" t="s">
        <v>91</v>
      </c>
      <c r="C1638" s="1893" t="s">
        <v>122</v>
      </c>
      <c r="D1638" s="1896" t="s">
        <v>277</v>
      </c>
      <c r="E1638" s="1898">
        <v>44815</v>
      </c>
      <c r="F1638" s="2042" t="s">
        <v>6295</v>
      </c>
      <c r="G1638" s="1902">
        <v>7</v>
      </c>
      <c r="H1638" s="2048" t="s">
        <v>1232</v>
      </c>
      <c r="I1638" s="1857"/>
      <c r="J1638" s="2"/>
    </row>
    <row r="1639" spans="1:20">
      <c r="A1639" s="1833">
        <v>2022</v>
      </c>
      <c r="B1639" s="1827" t="s">
        <v>91</v>
      </c>
      <c r="C1639" s="1893" t="s">
        <v>122</v>
      </c>
      <c r="D1639" s="1896" t="s">
        <v>277</v>
      </c>
      <c r="E1639" s="1898">
        <v>44815</v>
      </c>
      <c r="F1639" s="2042" t="s">
        <v>6296</v>
      </c>
      <c r="G1639" s="1902">
        <v>3</v>
      </c>
      <c r="H1639" s="2048" t="s">
        <v>1284</v>
      </c>
      <c r="I1639" s="1857"/>
      <c r="J1639" s="2"/>
    </row>
    <row r="1640" spans="1:20">
      <c r="A1640" s="1833">
        <v>2022</v>
      </c>
      <c r="B1640" s="1827"/>
      <c r="C1640" s="1895"/>
      <c r="D1640" s="1897"/>
      <c r="E1640" s="1899"/>
      <c r="F1640" s="2277"/>
      <c r="G1640" s="1903">
        <v>209</v>
      </c>
      <c r="H1640" s="2213"/>
      <c r="I1640" s="1857"/>
      <c r="J1640" s="2"/>
    </row>
    <row r="1641" spans="1:20">
      <c r="A1641" s="2181" t="s">
        <v>46</v>
      </c>
      <c r="B1641" s="2175"/>
      <c r="C1641" s="2182" t="s">
        <v>1285</v>
      </c>
      <c r="D1641" s="2175"/>
      <c r="E1641" s="2177"/>
      <c r="F1641" s="2179"/>
      <c r="G1641" s="2179">
        <v>745</v>
      </c>
      <c r="H1641" s="2180"/>
      <c r="I1641" s="1857"/>
      <c r="J1641" s="93"/>
    </row>
    <row r="1642" spans="1:20">
      <c r="A1642" s="178"/>
      <c r="B1642" s="154"/>
      <c r="C1642" s="155"/>
      <c r="D1642" s="154"/>
      <c r="E1642" s="1677"/>
      <c r="F1642" s="153"/>
      <c r="G1642" s="153"/>
      <c r="H1642" s="157"/>
      <c r="I1642" s="1857"/>
      <c r="J1642" s="93"/>
    </row>
    <row r="1643" spans="1:20">
      <c r="A1643" s="147">
        <v>2019</v>
      </c>
      <c r="B1643" s="73" t="s">
        <v>129</v>
      </c>
      <c r="C1643" s="72" t="s">
        <v>147</v>
      </c>
      <c r="D1643" s="73" t="s">
        <v>55</v>
      </c>
      <c r="E1643" s="1673">
        <v>43506</v>
      </c>
      <c r="F1643" s="133" t="s">
        <v>1286</v>
      </c>
      <c r="G1643" s="87">
        <v>5</v>
      </c>
      <c r="H1643" s="88" t="s">
        <v>765</v>
      </c>
      <c r="I1643" s="1857"/>
      <c r="J1643" s="2"/>
    </row>
    <row r="1644" spans="1:20">
      <c r="A1644" s="147">
        <v>2019</v>
      </c>
      <c r="B1644" s="73" t="s">
        <v>129</v>
      </c>
      <c r="C1644" s="72" t="s">
        <v>147</v>
      </c>
      <c r="D1644" s="73" t="s">
        <v>112</v>
      </c>
      <c r="E1644" s="1673">
        <v>43786</v>
      </c>
      <c r="F1644" s="133" t="s">
        <v>1286</v>
      </c>
      <c r="G1644" s="87">
        <v>5</v>
      </c>
      <c r="H1644" s="88" t="s">
        <v>765</v>
      </c>
      <c r="I1644" s="1857"/>
      <c r="J1644" s="2"/>
    </row>
    <row r="1645" spans="1:20">
      <c r="A1645" s="147">
        <v>2019</v>
      </c>
      <c r="B1645" s="266"/>
      <c r="C1645" s="267"/>
      <c r="D1645" s="266"/>
      <c r="E1645" s="1693"/>
      <c r="F1645" s="341"/>
      <c r="G1645" s="133">
        <f>SUM(G1643:G1644)</f>
        <v>10</v>
      </c>
      <c r="H1645" s="269"/>
      <c r="I1645" s="2351"/>
      <c r="J1645" s="93"/>
      <c r="K1645" s="271"/>
      <c r="L1645" s="195"/>
      <c r="M1645" s="195"/>
    </row>
    <row r="1646" spans="1:20">
      <c r="A1646" s="2181" t="s">
        <v>46</v>
      </c>
      <c r="B1646" s="2175"/>
      <c r="C1646" s="2272" t="s">
        <v>5805</v>
      </c>
      <c r="D1646" s="2175"/>
      <c r="E1646" s="2177"/>
      <c r="F1646" s="2179"/>
      <c r="G1646" s="2179">
        <f>G1645</f>
        <v>10</v>
      </c>
      <c r="H1646" s="2180"/>
      <c r="I1646" s="1409"/>
      <c r="J1646" s="93"/>
    </row>
    <row r="1647" spans="1:20">
      <c r="A1647" s="178"/>
      <c r="B1647" s="154"/>
      <c r="C1647" s="155"/>
      <c r="D1647" s="154"/>
      <c r="E1647" s="1677"/>
      <c r="F1647" s="153"/>
      <c r="G1647" s="153"/>
      <c r="H1647" s="157"/>
      <c r="I1647" s="1409"/>
      <c r="J1647" s="93"/>
    </row>
    <row r="1648" spans="1:20" s="115" customFormat="1">
      <c r="A1648" s="1835">
        <v>2018</v>
      </c>
      <c r="B1648" s="1826" t="s">
        <v>91</v>
      </c>
      <c r="C1648" s="1826" t="s">
        <v>93</v>
      </c>
      <c r="D1648" s="1826" t="s">
        <v>657</v>
      </c>
      <c r="E1648" s="1837">
        <v>43142</v>
      </c>
      <c r="F1648" s="1838" t="s">
        <v>1287</v>
      </c>
      <c r="G1648" s="1838">
        <v>10</v>
      </c>
      <c r="H1648" s="1839" t="s">
        <v>342</v>
      </c>
      <c r="I1648" s="1540"/>
      <c r="J1648" s="114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</row>
    <row r="1649" spans="1:20" s="115" customFormat="1">
      <c r="A1649" s="1835">
        <v>2018</v>
      </c>
      <c r="B1649" s="1826" t="s">
        <v>91</v>
      </c>
      <c r="C1649" s="1826" t="s">
        <v>93</v>
      </c>
      <c r="D1649" s="1826" t="s">
        <v>64</v>
      </c>
      <c r="E1649" s="1837">
        <v>43169</v>
      </c>
      <c r="F1649" s="1838" t="s">
        <v>1288</v>
      </c>
      <c r="G1649" s="1838">
        <v>10</v>
      </c>
      <c r="H1649" s="1839" t="s">
        <v>342</v>
      </c>
      <c r="I1649" s="1540"/>
      <c r="J1649" s="114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</row>
    <row r="1650" spans="1:20" s="115" customFormat="1">
      <c r="A1650" s="1835">
        <v>2018</v>
      </c>
      <c r="B1650" s="1826" t="s">
        <v>91</v>
      </c>
      <c r="C1650" s="1826" t="s">
        <v>93</v>
      </c>
      <c r="D1650" s="1826" t="s">
        <v>222</v>
      </c>
      <c r="E1650" s="1837">
        <v>43163</v>
      </c>
      <c r="F1650" s="1838" t="s">
        <v>1289</v>
      </c>
      <c r="G1650" s="1838">
        <v>7</v>
      </c>
      <c r="H1650" s="1839" t="s">
        <v>1290</v>
      </c>
      <c r="I1650" s="1540"/>
      <c r="J1650" s="114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</row>
    <row r="1651" spans="1:20" s="115" customFormat="1">
      <c r="A1651" s="1835">
        <v>2018</v>
      </c>
      <c r="B1651" s="1826" t="s">
        <v>91</v>
      </c>
      <c r="C1651" s="1826" t="s">
        <v>93</v>
      </c>
      <c r="D1651" s="1826" t="s">
        <v>222</v>
      </c>
      <c r="E1651" s="1837">
        <v>43163</v>
      </c>
      <c r="F1651" s="1838" t="s">
        <v>1291</v>
      </c>
      <c r="G1651" s="1838">
        <v>3</v>
      </c>
      <c r="H1651" s="1839" t="s">
        <v>1292</v>
      </c>
      <c r="I1651" s="1540"/>
      <c r="J1651" s="114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</row>
    <row r="1652" spans="1:20" s="115" customFormat="1">
      <c r="A1652" s="1835">
        <v>2018</v>
      </c>
      <c r="B1652" s="1826" t="s">
        <v>91</v>
      </c>
      <c r="C1652" s="1826" t="s">
        <v>93</v>
      </c>
      <c r="D1652" s="1826" t="s">
        <v>222</v>
      </c>
      <c r="E1652" s="1837">
        <v>43163</v>
      </c>
      <c r="F1652" s="1838" t="s">
        <v>1288</v>
      </c>
      <c r="G1652" s="1838">
        <v>10</v>
      </c>
      <c r="H1652" s="1839" t="s">
        <v>1293</v>
      </c>
      <c r="I1652" s="1540"/>
      <c r="J1652" s="114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</row>
    <row r="1653" spans="1:20" s="115" customFormat="1">
      <c r="A1653" s="1835">
        <v>2018</v>
      </c>
      <c r="B1653" s="1826" t="s">
        <v>91</v>
      </c>
      <c r="C1653" s="1826" t="s">
        <v>93</v>
      </c>
      <c r="D1653" s="1826" t="s">
        <v>86</v>
      </c>
      <c r="E1653" s="1837">
        <v>43180</v>
      </c>
      <c r="F1653" s="1838" t="s">
        <v>1294</v>
      </c>
      <c r="G1653" s="1838">
        <v>10</v>
      </c>
      <c r="H1653" s="1839" t="s">
        <v>1295</v>
      </c>
      <c r="I1653" s="1540"/>
      <c r="J1653" s="114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</row>
    <row r="1654" spans="1:20" s="115" customFormat="1">
      <c r="A1654" s="1835">
        <v>2018</v>
      </c>
      <c r="B1654" s="1826" t="s">
        <v>91</v>
      </c>
      <c r="C1654" s="1826" t="s">
        <v>93</v>
      </c>
      <c r="D1654" s="1826" t="s">
        <v>227</v>
      </c>
      <c r="E1654" s="1837">
        <v>43240</v>
      </c>
      <c r="F1654" s="1845" t="s">
        <v>1296</v>
      </c>
      <c r="G1654" s="1838">
        <v>10</v>
      </c>
      <c r="H1654" s="1839" t="s">
        <v>1297</v>
      </c>
      <c r="I1654" s="1540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</row>
    <row r="1655" spans="1:20" s="115" customFormat="1">
      <c r="A1655" s="1835">
        <v>2018</v>
      </c>
      <c r="B1655" s="1826" t="s">
        <v>91</v>
      </c>
      <c r="C1655" s="1826" t="s">
        <v>93</v>
      </c>
      <c r="D1655" s="1826" t="s">
        <v>227</v>
      </c>
      <c r="E1655" s="1837">
        <v>43240</v>
      </c>
      <c r="F1655" s="1845" t="s">
        <v>1298</v>
      </c>
      <c r="G1655" s="1838">
        <v>7</v>
      </c>
      <c r="H1655" s="1839" t="s">
        <v>1299</v>
      </c>
      <c r="I1655" s="1540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</row>
    <row r="1656" spans="1:20" s="115" customFormat="1">
      <c r="A1656" s="1835">
        <v>2018</v>
      </c>
      <c r="B1656" s="1826" t="s">
        <v>91</v>
      </c>
      <c r="C1656" s="1826" t="s">
        <v>93</v>
      </c>
      <c r="D1656" s="1826" t="s">
        <v>227</v>
      </c>
      <c r="E1656" s="1837">
        <v>43240</v>
      </c>
      <c r="F1656" s="1845" t="s">
        <v>1300</v>
      </c>
      <c r="G1656" s="1838">
        <v>10</v>
      </c>
      <c r="H1656" s="1839" t="s">
        <v>1301</v>
      </c>
      <c r="I1656" s="1540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</row>
    <row r="1657" spans="1:20" s="115" customFormat="1">
      <c r="A1657" s="1835">
        <v>2018</v>
      </c>
      <c r="B1657" s="1826" t="s">
        <v>91</v>
      </c>
      <c r="C1657" s="1826" t="s">
        <v>93</v>
      </c>
      <c r="D1657" s="1826" t="s">
        <v>370</v>
      </c>
      <c r="E1657" s="1837">
        <v>43247</v>
      </c>
      <c r="F1657" s="1838" t="s">
        <v>1302</v>
      </c>
      <c r="G1657" s="1838">
        <v>5</v>
      </c>
      <c r="H1657" s="1839" t="s">
        <v>1303</v>
      </c>
      <c r="I1657" s="1540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</row>
    <row r="1658" spans="1:20" s="115" customFormat="1">
      <c r="A1658" s="1835">
        <v>2018</v>
      </c>
      <c r="B1658" s="1826" t="s">
        <v>91</v>
      </c>
      <c r="C1658" s="1826" t="s">
        <v>93</v>
      </c>
      <c r="D1658" s="1826" t="s">
        <v>702</v>
      </c>
      <c r="E1658" s="1837">
        <v>43267</v>
      </c>
      <c r="F1658" s="1838" t="s">
        <v>1304</v>
      </c>
      <c r="G1658" s="1838">
        <v>0</v>
      </c>
      <c r="H1658" s="1839" t="s">
        <v>793</v>
      </c>
      <c r="I1658" s="1409" t="s">
        <v>234</v>
      </c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</row>
    <row r="1659" spans="1:20" s="115" customFormat="1">
      <c r="A1659" s="1835">
        <v>2018</v>
      </c>
      <c r="B1659" s="1826" t="s">
        <v>91</v>
      </c>
      <c r="C1659" s="1826" t="s">
        <v>93</v>
      </c>
      <c r="D1659" s="1826" t="s">
        <v>702</v>
      </c>
      <c r="E1659" s="1837">
        <v>43267</v>
      </c>
      <c r="F1659" s="1838" t="s">
        <v>1305</v>
      </c>
      <c r="G1659" s="1838">
        <v>0</v>
      </c>
      <c r="H1659" s="1839" t="s">
        <v>1306</v>
      </c>
      <c r="I1659" s="1409" t="s">
        <v>234</v>
      </c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</row>
    <row r="1660" spans="1:20">
      <c r="A1660" s="1835">
        <v>2018</v>
      </c>
      <c r="B1660" s="1826" t="s">
        <v>91</v>
      </c>
      <c r="C1660" s="1841" t="s">
        <v>93</v>
      </c>
      <c r="D1660" s="1826" t="s">
        <v>265</v>
      </c>
      <c r="E1660" s="1837">
        <v>43352</v>
      </c>
      <c r="F1660" s="1838" t="s">
        <v>1307</v>
      </c>
      <c r="G1660" s="1842">
        <v>10</v>
      </c>
      <c r="H1660" s="1839" t="s">
        <v>1308</v>
      </c>
      <c r="I1660" s="1409"/>
      <c r="J1660" s="2"/>
    </row>
    <row r="1661" spans="1:20">
      <c r="A1661" s="1835">
        <v>2018</v>
      </c>
      <c r="B1661" s="1826" t="s">
        <v>91</v>
      </c>
      <c r="C1661" s="1841" t="s">
        <v>93</v>
      </c>
      <c r="D1661" s="1826" t="s">
        <v>1309</v>
      </c>
      <c r="E1661" s="1837">
        <v>43421</v>
      </c>
      <c r="F1661" s="1838" t="s">
        <v>1310</v>
      </c>
      <c r="G1661" s="1842">
        <v>5</v>
      </c>
      <c r="H1661" s="1839" t="s">
        <v>273</v>
      </c>
      <c r="I1661" s="1409"/>
      <c r="J1661" s="2"/>
    </row>
    <row r="1662" spans="1:20" s="115" customFormat="1">
      <c r="A1662" s="1835">
        <v>2018</v>
      </c>
      <c r="B1662" s="1826"/>
      <c r="C1662" s="1826"/>
      <c r="D1662" s="1826"/>
      <c r="E1662" s="1837"/>
      <c r="F1662" s="1838"/>
      <c r="G1662" s="1838">
        <f>SUM(G1648:G1661)</f>
        <v>97</v>
      </c>
      <c r="H1662" s="1839"/>
      <c r="I1662" s="1540"/>
      <c r="J1662" s="114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</row>
    <row r="1663" spans="1:20">
      <c r="A1663" s="147">
        <v>2019</v>
      </c>
      <c r="B1663" s="73" t="s">
        <v>91</v>
      </c>
      <c r="C1663" s="72" t="s">
        <v>93</v>
      </c>
      <c r="D1663" s="73" t="s">
        <v>657</v>
      </c>
      <c r="E1663" s="1673">
        <v>43506</v>
      </c>
      <c r="F1663" s="133" t="s">
        <v>1311</v>
      </c>
      <c r="G1663" s="87">
        <v>5</v>
      </c>
      <c r="H1663" s="88" t="s">
        <v>798</v>
      </c>
      <c r="I1663" s="1409"/>
      <c r="J1663" s="2"/>
    </row>
    <row r="1664" spans="1:20">
      <c r="A1664" s="147">
        <v>2019</v>
      </c>
      <c r="B1664" s="73" t="s">
        <v>91</v>
      </c>
      <c r="C1664" s="72" t="s">
        <v>93</v>
      </c>
      <c r="D1664" s="73" t="s">
        <v>64</v>
      </c>
      <c r="E1664" s="1673">
        <v>43533</v>
      </c>
      <c r="F1664" s="133" t="s">
        <v>1312</v>
      </c>
      <c r="G1664" s="87">
        <v>5</v>
      </c>
      <c r="H1664" s="88" t="s">
        <v>798</v>
      </c>
      <c r="I1664" s="1409"/>
      <c r="J1664" s="2"/>
    </row>
    <row r="1665" spans="1:10">
      <c r="A1665" s="147">
        <v>2019</v>
      </c>
      <c r="B1665" s="73" t="s">
        <v>91</v>
      </c>
      <c r="C1665" s="72" t="s">
        <v>93</v>
      </c>
      <c r="D1665" s="73" t="s">
        <v>64</v>
      </c>
      <c r="E1665" s="1673">
        <v>43533</v>
      </c>
      <c r="F1665" s="133" t="s">
        <v>1288</v>
      </c>
      <c r="G1665" s="87">
        <v>5</v>
      </c>
      <c r="H1665" s="88" t="s">
        <v>342</v>
      </c>
      <c r="I1665" s="1409"/>
      <c r="J1665" s="2"/>
    </row>
    <row r="1666" spans="1:10">
      <c r="A1666" s="147">
        <v>2019</v>
      </c>
      <c r="B1666" s="73" t="s">
        <v>91</v>
      </c>
      <c r="C1666" s="72" t="s">
        <v>93</v>
      </c>
      <c r="D1666" s="73" t="s">
        <v>64</v>
      </c>
      <c r="E1666" s="1673">
        <v>43533</v>
      </c>
      <c r="F1666" s="133" t="s">
        <v>1288</v>
      </c>
      <c r="G1666" s="87">
        <v>5</v>
      </c>
      <c r="H1666" s="88" t="s">
        <v>800</v>
      </c>
      <c r="I1666" s="1409"/>
      <c r="J1666" s="2"/>
    </row>
    <row r="1667" spans="1:10">
      <c r="A1667" s="147">
        <v>2019</v>
      </c>
      <c r="B1667" s="73" t="s">
        <v>91</v>
      </c>
      <c r="C1667" s="72" t="s">
        <v>93</v>
      </c>
      <c r="D1667" s="73" t="s">
        <v>72</v>
      </c>
      <c r="E1667" s="1673">
        <v>43547</v>
      </c>
      <c r="F1667" s="133" t="s">
        <v>1313</v>
      </c>
      <c r="G1667" s="87">
        <v>5</v>
      </c>
      <c r="H1667" s="88" t="s">
        <v>342</v>
      </c>
      <c r="I1667" s="1409"/>
      <c r="J1667" s="2"/>
    </row>
    <row r="1668" spans="1:10">
      <c r="A1668" s="147">
        <v>2019</v>
      </c>
      <c r="B1668" s="73" t="s">
        <v>91</v>
      </c>
      <c r="C1668" s="72" t="s">
        <v>93</v>
      </c>
      <c r="D1668" s="73" t="s">
        <v>72</v>
      </c>
      <c r="E1668" s="1673">
        <v>43547</v>
      </c>
      <c r="F1668" s="133" t="s">
        <v>1313</v>
      </c>
      <c r="G1668" s="87">
        <v>5</v>
      </c>
      <c r="H1668" s="88" t="s">
        <v>798</v>
      </c>
      <c r="I1668" s="1409"/>
      <c r="J1668" s="2"/>
    </row>
    <row r="1669" spans="1:10">
      <c r="A1669" s="147">
        <v>2019</v>
      </c>
      <c r="B1669" s="73" t="s">
        <v>91</v>
      </c>
      <c r="C1669" s="72" t="s">
        <v>93</v>
      </c>
      <c r="D1669" s="73" t="s">
        <v>86</v>
      </c>
      <c r="E1669" s="1673">
        <v>43562</v>
      </c>
      <c r="F1669" s="133" t="s">
        <v>1314</v>
      </c>
      <c r="G1669" s="87">
        <v>5</v>
      </c>
      <c r="H1669" s="88" t="s">
        <v>1315</v>
      </c>
      <c r="I1669" s="1409"/>
      <c r="J1669" s="2"/>
    </row>
    <row r="1670" spans="1:10">
      <c r="A1670" s="147">
        <v>2019</v>
      </c>
      <c r="B1670" s="73" t="s">
        <v>91</v>
      </c>
      <c r="C1670" s="72" t="s">
        <v>93</v>
      </c>
      <c r="D1670" s="73" t="s">
        <v>86</v>
      </c>
      <c r="E1670" s="1673">
        <v>43562</v>
      </c>
      <c r="F1670" s="133" t="s">
        <v>1314</v>
      </c>
      <c r="G1670" s="87">
        <v>5</v>
      </c>
      <c r="H1670" s="88" t="s">
        <v>798</v>
      </c>
      <c r="I1670" s="1409"/>
      <c r="J1670" s="2"/>
    </row>
    <row r="1671" spans="1:10">
      <c r="A1671" s="137">
        <v>2019</v>
      </c>
      <c r="B1671" s="73" t="s">
        <v>91</v>
      </c>
      <c r="C1671" s="143" t="s">
        <v>93</v>
      </c>
      <c r="D1671" s="138" t="s">
        <v>227</v>
      </c>
      <c r="E1671" s="1674">
        <v>43604</v>
      </c>
      <c r="F1671" s="1656" t="s">
        <v>1316</v>
      </c>
      <c r="G1671" s="141">
        <v>10</v>
      </c>
      <c r="H1671" s="1561" t="s">
        <v>1317</v>
      </c>
      <c r="I1671" s="1409"/>
    </row>
    <row r="1672" spans="1:10">
      <c r="A1672" s="137">
        <v>2019</v>
      </c>
      <c r="B1672" s="73" t="s">
        <v>91</v>
      </c>
      <c r="C1672" s="143" t="s">
        <v>93</v>
      </c>
      <c r="D1672" s="138" t="s">
        <v>227</v>
      </c>
      <c r="E1672" s="1674">
        <v>43604</v>
      </c>
      <c r="F1672" s="1656" t="s">
        <v>1318</v>
      </c>
      <c r="G1672" s="141">
        <v>3</v>
      </c>
      <c r="H1672" s="1561" t="s">
        <v>1319</v>
      </c>
      <c r="I1672" s="1409"/>
    </row>
    <row r="1673" spans="1:10">
      <c r="A1673" s="147">
        <v>2019</v>
      </c>
      <c r="B1673" s="73" t="s">
        <v>91</v>
      </c>
      <c r="C1673" s="72" t="s">
        <v>93</v>
      </c>
      <c r="D1673" s="73" t="s">
        <v>78</v>
      </c>
      <c r="E1673" s="1673">
        <v>43611</v>
      </c>
      <c r="F1673" s="133" t="s">
        <v>1320</v>
      </c>
      <c r="G1673" s="87">
        <v>10</v>
      </c>
      <c r="H1673" s="88" t="s">
        <v>564</v>
      </c>
      <c r="I1673" s="1409"/>
      <c r="J1673" s="2"/>
    </row>
    <row r="1674" spans="1:10">
      <c r="A1674" s="173">
        <v>2019</v>
      </c>
      <c r="B1674" s="73" t="s">
        <v>91</v>
      </c>
      <c r="C1674" s="174" t="s">
        <v>93</v>
      </c>
      <c r="D1674" s="174" t="s">
        <v>277</v>
      </c>
      <c r="E1674" s="1679">
        <v>43716</v>
      </c>
      <c r="F1674" s="1662" t="s">
        <v>1321</v>
      </c>
      <c r="G1674" s="173">
        <v>10</v>
      </c>
      <c r="H1674" s="88" t="s">
        <v>1308</v>
      </c>
      <c r="I1674" s="1409"/>
    </row>
    <row r="1675" spans="1:10">
      <c r="A1675" s="173">
        <v>2019</v>
      </c>
      <c r="B1675" s="73" t="s">
        <v>91</v>
      </c>
      <c r="C1675" s="174" t="s">
        <v>93</v>
      </c>
      <c r="D1675" s="174" t="s">
        <v>277</v>
      </c>
      <c r="E1675" s="1679">
        <v>43716</v>
      </c>
      <c r="F1675" s="1662" t="s">
        <v>1322</v>
      </c>
      <c r="G1675" s="173">
        <v>7</v>
      </c>
      <c r="H1675" s="88" t="s">
        <v>1041</v>
      </c>
      <c r="I1675" s="1409"/>
    </row>
    <row r="1676" spans="1:10">
      <c r="A1676" s="173">
        <v>2019</v>
      </c>
      <c r="B1676" s="73" t="s">
        <v>91</v>
      </c>
      <c r="C1676" s="174" t="s">
        <v>93</v>
      </c>
      <c r="D1676" s="174" t="s">
        <v>277</v>
      </c>
      <c r="E1676" s="1679">
        <v>43716</v>
      </c>
      <c r="F1676" s="1662" t="s">
        <v>1323</v>
      </c>
      <c r="G1676" s="173">
        <v>10</v>
      </c>
      <c r="H1676" s="88" t="s">
        <v>1225</v>
      </c>
      <c r="I1676" s="1409"/>
    </row>
    <row r="1677" spans="1:10">
      <c r="A1677" s="173">
        <v>2019</v>
      </c>
      <c r="B1677" s="73" t="s">
        <v>91</v>
      </c>
      <c r="C1677" s="174" t="s">
        <v>93</v>
      </c>
      <c r="D1677" s="174" t="s">
        <v>64</v>
      </c>
      <c r="E1677" s="1679">
        <v>43784</v>
      </c>
      <c r="F1677" s="1662" t="s">
        <v>1324</v>
      </c>
      <c r="G1677" s="173">
        <v>5</v>
      </c>
      <c r="H1677" s="88" t="s">
        <v>1325</v>
      </c>
      <c r="I1677" s="1409"/>
    </row>
    <row r="1678" spans="1:10">
      <c r="A1678" s="147">
        <v>2019</v>
      </c>
      <c r="C1678" s="72"/>
      <c r="E1678" s="1673"/>
      <c r="F1678" s="133"/>
      <c r="G1678" s="87">
        <f>SUM(G1663:G1677)</f>
        <v>95</v>
      </c>
      <c r="I1678" s="1409"/>
      <c r="J1678" s="2"/>
    </row>
    <row r="1679" spans="1:10">
      <c r="A1679" s="1866">
        <v>2020</v>
      </c>
      <c r="B1679" s="1860" t="s">
        <v>91</v>
      </c>
      <c r="C1679" s="2251" t="s">
        <v>93</v>
      </c>
      <c r="D1679" s="2194" t="s">
        <v>252</v>
      </c>
      <c r="E1679" s="2195">
        <v>43891</v>
      </c>
      <c r="F1679" s="2196" t="s">
        <v>1311</v>
      </c>
      <c r="G1679" s="2252">
        <v>10</v>
      </c>
      <c r="H1679" s="2198" t="s">
        <v>1326</v>
      </c>
      <c r="I1679" s="1409"/>
      <c r="J1679" s="2"/>
    </row>
    <row r="1680" spans="1:10">
      <c r="A1680" s="1866">
        <v>2020</v>
      </c>
      <c r="B1680" s="1860" t="s">
        <v>91</v>
      </c>
      <c r="C1680" s="2253" t="s">
        <v>93</v>
      </c>
      <c r="D1680" s="2064" t="s">
        <v>252</v>
      </c>
      <c r="E1680" s="2065">
        <v>43891</v>
      </c>
      <c r="F1680" s="2066" t="s">
        <v>1327</v>
      </c>
      <c r="G1680" s="2090">
        <v>10</v>
      </c>
      <c r="H1680" s="2071" t="s">
        <v>1328</v>
      </c>
      <c r="I1680" s="1409"/>
      <c r="J1680" s="2"/>
    </row>
    <row r="1681" spans="1:20">
      <c r="A1681" s="1866">
        <v>2020</v>
      </c>
      <c r="B1681" s="1860" t="s">
        <v>91</v>
      </c>
      <c r="C1681" s="2253" t="s">
        <v>93</v>
      </c>
      <c r="D1681" s="2064" t="s">
        <v>252</v>
      </c>
      <c r="E1681" s="2065">
        <v>43891</v>
      </c>
      <c r="F1681" s="2066" t="s">
        <v>1313</v>
      </c>
      <c r="G1681" s="2090">
        <v>7</v>
      </c>
      <c r="H1681" s="2071" t="s">
        <v>1329</v>
      </c>
      <c r="I1681" s="1409"/>
      <c r="J1681" s="2"/>
    </row>
    <row r="1682" spans="1:20">
      <c r="A1682" s="1866">
        <v>2020</v>
      </c>
      <c r="B1682" s="1860" t="s">
        <v>91</v>
      </c>
      <c r="C1682" s="2253" t="s">
        <v>93</v>
      </c>
      <c r="D1682" s="2064" t="s">
        <v>252</v>
      </c>
      <c r="E1682" s="2065">
        <v>43891</v>
      </c>
      <c r="F1682" s="2066" t="s">
        <v>1330</v>
      </c>
      <c r="G1682" s="2090">
        <v>7</v>
      </c>
      <c r="H1682" s="2071" t="s">
        <v>1331</v>
      </c>
      <c r="I1682" s="1409"/>
      <c r="J1682" s="2"/>
    </row>
    <row r="1683" spans="1:20">
      <c r="A1683" s="1866">
        <v>2020</v>
      </c>
      <c r="B1683" s="1860" t="s">
        <v>91</v>
      </c>
      <c r="C1683" s="2253" t="s">
        <v>93</v>
      </c>
      <c r="D1683" s="2064" t="s">
        <v>1332</v>
      </c>
      <c r="E1683" s="2065">
        <v>43904</v>
      </c>
      <c r="F1683" s="2066" t="s">
        <v>5773</v>
      </c>
      <c r="G1683" s="2090">
        <v>0</v>
      </c>
      <c r="H1683" s="2071" t="s">
        <v>244</v>
      </c>
      <c r="I1683" s="1409" t="s">
        <v>234</v>
      </c>
      <c r="J1683" s="2"/>
    </row>
    <row r="1684" spans="1:20">
      <c r="A1684" s="1866">
        <v>2020</v>
      </c>
      <c r="B1684" s="1860" t="s">
        <v>91</v>
      </c>
      <c r="C1684" s="2253" t="s">
        <v>93</v>
      </c>
      <c r="D1684" s="2064" t="s">
        <v>1332</v>
      </c>
      <c r="E1684" s="2065">
        <v>43904</v>
      </c>
      <c r="F1684" s="2066" t="s">
        <v>5773</v>
      </c>
      <c r="G1684" s="2090">
        <v>5</v>
      </c>
      <c r="H1684" s="2071" t="s">
        <v>5744</v>
      </c>
      <c r="I1684" s="1409"/>
      <c r="J1684" s="2"/>
    </row>
    <row r="1685" spans="1:20">
      <c r="A1685" s="1866">
        <v>2020</v>
      </c>
      <c r="B1685" s="1860" t="s">
        <v>91</v>
      </c>
      <c r="C1685" s="2253" t="s">
        <v>93</v>
      </c>
      <c r="D1685" s="2064" t="s">
        <v>1332</v>
      </c>
      <c r="E1685" s="2065">
        <v>43904</v>
      </c>
      <c r="F1685" s="2066" t="s">
        <v>1336</v>
      </c>
      <c r="G1685" s="2090">
        <v>0</v>
      </c>
      <c r="H1685" s="2071" t="s">
        <v>670</v>
      </c>
      <c r="I1685" s="1409" t="s">
        <v>234</v>
      </c>
      <c r="J1685" s="2"/>
    </row>
    <row r="1686" spans="1:20">
      <c r="A1686" s="1866">
        <v>2020</v>
      </c>
      <c r="B1686" s="1860"/>
      <c r="C1686" s="2352"/>
      <c r="D1686" s="2063"/>
      <c r="E1686" s="2069"/>
      <c r="F1686" s="2070"/>
      <c r="G1686" s="2115">
        <f>SUM(G1679:G1685)</f>
        <v>39</v>
      </c>
      <c r="H1686" s="2072"/>
      <c r="I1686" s="1409"/>
      <c r="J1686" s="2"/>
    </row>
    <row r="1687" spans="1:20">
      <c r="A1687" s="1497">
        <v>2021</v>
      </c>
      <c r="B1687" s="1457" t="s">
        <v>91</v>
      </c>
      <c r="C1687" s="2183" t="s">
        <v>93</v>
      </c>
      <c r="D1687" s="2037" t="s">
        <v>252</v>
      </c>
      <c r="E1687" s="2038">
        <v>44262</v>
      </c>
      <c r="F1687" s="2039" t="s">
        <v>5431</v>
      </c>
      <c r="G1687" s="2039">
        <v>10</v>
      </c>
      <c r="H1687" s="2047" t="s">
        <v>639</v>
      </c>
      <c r="I1687" s="1409"/>
      <c r="J1687" s="2"/>
    </row>
    <row r="1688" spans="1:20">
      <c r="A1688" s="1497">
        <v>2021</v>
      </c>
      <c r="B1688" s="1457" t="s">
        <v>91</v>
      </c>
      <c r="C1688" s="2183" t="s">
        <v>93</v>
      </c>
      <c r="D1688" s="2037" t="s">
        <v>252</v>
      </c>
      <c r="E1688" s="2038">
        <v>44262</v>
      </c>
      <c r="F1688" s="2039" t="s">
        <v>5432</v>
      </c>
      <c r="G1688" s="2039">
        <v>10</v>
      </c>
      <c r="H1688" s="2047" t="s">
        <v>1326</v>
      </c>
      <c r="I1688" s="1409"/>
      <c r="J1688" s="2"/>
    </row>
    <row r="1689" spans="1:20">
      <c r="A1689" s="1497">
        <v>2021</v>
      </c>
      <c r="B1689" s="1457" t="s">
        <v>91</v>
      </c>
      <c r="C1689" s="2183" t="s">
        <v>93</v>
      </c>
      <c r="D1689" s="2037" t="s">
        <v>252</v>
      </c>
      <c r="E1689" s="2038">
        <v>44262</v>
      </c>
      <c r="F1689" s="2039" t="s">
        <v>5433</v>
      </c>
      <c r="G1689" s="2039">
        <v>3</v>
      </c>
      <c r="H1689" s="2047" t="s">
        <v>1420</v>
      </c>
      <c r="I1689" s="1409"/>
      <c r="J1689" s="2"/>
    </row>
    <row r="1690" spans="1:20">
      <c r="A1690" s="1497">
        <v>2021</v>
      </c>
      <c r="B1690" s="1457" t="s">
        <v>91</v>
      </c>
      <c r="C1690" s="2183" t="s">
        <v>93</v>
      </c>
      <c r="D1690" s="2037" t="s">
        <v>252</v>
      </c>
      <c r="E1690" s="2038">
        <v>44262</v>
      </c>
      <c r="F1690" s="2039" t="s">
        <v>5434</v>
      </c>
      <c r="G1690" s="2039">
        <v>10</v>
      </c>
      <c r="H1690" s="2047" t="s">
        <v>1354</v>
      </c>
      <c r="I1690" s="1409"/>
      <c r="J1690" s="2"/>
    </row>
    <row r="1691" spans="1:20">
      <c r="A1691" s="1497">
        <v>2021</v>
      </c>
      <c r="B1691" s="1457" t="s">
        <v>91</v>
      </c>
      <c r="C1691" s="2183" t="s">
        <v>93</v>
      </c>
      <c r="D1691" s="2037" t="s">
        <v>252</v>
      </c>
      <c r="E1691" s="2038">
        <v>44262</v>
      </c>
      <c r="F1691" s="2039" t="s">
        <v>5435</v>
      </c>
      <c r="G1691" s="2039">
        <v>10</v>
      </c>
      <c r="H1691" s="2047" t="s">
        <v>883</v>
      </c>
      <c r="I1691" s="1409"/>
      <c r="J1691" s="2"/>
    </row>
    <row r="1692" spans="1:20" s="188" customFormat="1">
      <c r="A1692" s="1458">
        <v>2021</v>
      </c>
      <c r="B1692" s="1457" t="s">
        <v>91</v>
      </c>
      <c r="C1692" s="2183" t="s">
        <v>93</v>
      </c>
      <c r="D1692" s="2037" t="s">
        <v>5446</v>
      </c>
      <c r="E1692" s="2038">
        <v>44268</v>
      </c>
      <c r="F1692" s="2039" t="s">
        <v>5641</v>
      </c>
      <c r="G1692" s="2039">
        <v>5</v>
      </c>
      <c r="H1692" s="2047" t="s">
        <v>793</v>
      </c>
      <c r="I1692" s="1409"/>
      <c r="J1692" s="250"/>
      <c r="K1692" s="186"/>
      <c r="L1692" s="186"/>
      <c r="M1692" s="186"/>
      <c r="N1692" s="186"/>
      <c r="O1692" s="186"/>
      <c r="P1692" s="186"/>
      <c r="Q1692" s="186"/>
      <c r="R1692" s="186"/>
      <c r="S1692" s="186"/>
      <c r="T1692" s="186"/>
    </row>
    <row r="1693" spans="1:20" s="188" customFormat="1">
      <c r="A1693" s="1458">
        <v>2021</v>
      </c>
      <c r="B1693" s="1457" t="s">
        <v>91</v>
      </c>
      <c r="C1693" s="2183" t="s">
        <v>93</v>
      </c>
      <c r="D1693" s="2037" t="s">
        <v>5486</v>
      </c>
      <c r="E1693" s="2038">
        <v>44332</v>
      </c>
      <c r="F1693" s="2040" t="s">
        <v>5641</v>
      </c>
      <c r="G1693" s="2039">
        <v>10</v>
      </c>
      <c r="H1693" s="2047" t="s">
        <v>5642</v>
      </c>
      <c r="I1693" s="1409"/>
      <c r="J1693" s="250"/>
      <c r="K1693" s="186"/>
      <c r="L1693" s="186"/>
      <c r="M1693" s="186"/>
      <c r="N1693" s="186"/>
      <c r="O1693" s="186"/>
      <c r="P1693" s="186"/>
      <c r="Q1693" s="186"/>
      <c r="R1693" s="186"/>
      <c r="S1693" s="186"/>
      <c r="T1693" s="186"/>
    </row>
    <row r="1694" spans="1:20">
      <c r="A1694" s="1458">
        <v>2021</v>
      </c>
      <c r="B1694" s="1457" t="s">
        <v>91</v>
      </c>
      <c r="C1694" s="2183" t="s">
        <v>93</v>
      </c>
      <c r="D1694" s="2037" t="s">
        <v>5486</v>
      </c>
      <c r="E1694" s="2038">
        <v>44332</v>
      </c>
      <c r="F1694" s="2040" t="s">
        <v>5643</v>
      </c>
      <c r="G1694" s="2039">
        <v>7</v>
      </c>
      <c r="H1694" s="2047" t="s">
        <v>5644</v>
      </c>
      <c r="I1694" s="1409"/>
      <c r="J1694" s="2"/>
    </row>
    <row r="1695" spans="1:20">
      <c r="A1695" s="1458">
        <v>2021</v>
      </c>
      <c r="B1695" s="1457" t="s">
        <v>91</v>
      </c>
      <c r="C1695" s="2255" t="s">
        <v>93</v>
      </c>
      <c r="D1695" s="2256" t="s">
        <v>5486</v>
      </c>
      <c r="E1695" s="2257">
        <v>44332</v>
      </c>
      <c r="F1695" s="2258" t="s">
        <v>5739</v>
      </c>
      <c r="G1695" s="2259">
        <v>3</v>
      </c>
      <c r="H1695" s="2260" t="s">
        <v>5706</v>
      </c>
      <c r="I1695" s="1409"/>
      <c r="J1695" s="2"/>
    </row>
    <row r="1696" spans="1:20">
      <c r="A1696" s="1497">
        <v>2021</v>
      </c>
      <c r="B1696" s="1457"/>
      <c r="C1696" s="1537"/>
      <c r="D1696" s="1457"/>
      <c r="E1696" s="1684"/>
      <c r="F1696" s="1458"/>
      <c r="G1696" s="1534">
        <f>SUM(G1687:G1695)</f>
        <v>68</v>
      </c>
      <c r="H1696" s="1499"/>
      <c r="I1696" s="1409"/>
      <c r="J1696" s="2"/>
    </row>
    <row r="1697" spans="1:10">
      <c r="A1697" s="1833">
        <v>2022</v>
      </c>
      <c r="B1697" s="1827" t="s">
        <v>91</v>
      </c>
      <c r="C1697" s="1834" t="s">
        <v>93</v>
      </c>
      <c r="D1697" s="1827" t="s">
        <v>5476</v>
      </c>
      <c r="E1697" s="1829">
        <v>44604</v>
      </c>
      <c r="F1697" s="1831" t="s">
        <v>5774</v>
      </c>
      <c r="G1697" s="1830">
        <v>5</v>
      </c>
      <c r="H1697" s="1832" t="s">
        <v>244</v>
      </c>
      <c r="I1697" s="1409"/>
      <c r="J1697" s="2"/>
    </row>
    <row r="1698" spans="1:10">
      <c r="A1698" s="1833">
        <v>2022</v>
      </c>
      <c r="B1698" s="1827" t="s">
        <v>91</v>
      </c>
      <c r="C1698" s="1834" t="s">
        <v>93</v>
      </c>
      <c r="D1698" s="1827" t="s">
        <v>406</v>
      </c>
      <c r="E1698" s="1829">
        <v>44612</v>
      </c>
      <c r="F1698" s="1831" t="s">
        <v>5820</v>
      </c>
      <c r="G1698" s="1830">
        <v>5</v>
      </c>
      <c r="H1698" s="1832" t="s">
        <v>995</v>
      </c>
      <c r="I1698" s="1409"/>
      <c r="J1698" s="2"/>
    </row>
    <row r="1699" spans="1:10">
      <c r="A1699" s="1833">
        <v>2022</v>
      </c>
      <c r="B1699" s="1827" t="s">
        <v>91</v>
      </c>
      <c r="C1699" s="1834" t="s">
        <v>93</v>
      </c>
      <c r="D1699" s="1827" t="s">
        <v>406</v>
      </c>
      <c r="E1699" s="1829">
        <v>44612</v>
      </c>
      <c r="F1699" s="1831" t="s">
        <v>5820</v>
      </c>
      <c r="G1699" s="1830">
        <v>5</v>
      </c>
      <c r="H1699" s="1832" t="s">
        <v>670</v>
      </c>
      <c r="I1699" s="1857"/>
      <c r="J1699" s="2"/>
    </row>
    <row r="1700" spans="1:10">
      <c r="A1700" s="1833">
        <v>2022</v>
      </c>
      <c r="B1700" s="1827" t="s">
        <v>91</v>
      </c>
      <c r="C1700" s="1834" t="s">
        <v>93</v>
      </c>
      <c r="D1700" s="1827" t="s">
        <v>252</v>
      </c>
      <c r="E1700" s="1829">
        <v>44626</v>
      </c>
      <c r="F1700" s="1831" t="s">
        <v>5820</v>
      </c>
      <c r="G1700" s="1830">
        <v>7</v>
      </c>
      <c r="H1700" s="1832" t="s">
        <v>5830</v>
      </c>
      <c r="I1700" s="1857"/>
      <c r="J1700" s="2"/>
    </row>
    <row r="1701" spans="1:10">
      <c r="A1701" s="1833">
        <v>2022</v>
      </c>
      <c r="B1701" s="1827" t="s">
        <v>91</v>
      </c>
      <c r="C1701" s="1834" t="s">
        <v>93</v>
      </c>
      <c r="D1701" s="1827" t="s">
        <v>252</v>
      </c>
      <c r="E1701" s="1829">
        <v>44626</v>
      </c>
      <c r="F1701" s="1831" t="s">
        <v>5960</v>
      </c>
      <c r="G1701" s="1830">
        <v>7</v>
      </c>
      <c r="H1701" s="1832" t="s">
        <v>5868</v>
      </c>
      <c r="I1701" s="1857"/>
      <c r="J1701" s="2"/>
    </row>
    <row r="1702" spans="1:10">
      <c r="A1702" s="1833">
        <v>2022</v>
      </c>
      <c r="B1702" s="1827" t="s">
        <v>91</v>
      </c>
      <c r="C1702" s="1834" t="s">
        <v>93</v>
      </c>
      <c r="D1702" s="1827" t="s">
        <v>1332</v>
      </c>
      <c r="E1702" s="1829">
        <v>44639</v>
      </c>
      <c r="F1702" s="1831" t="s">
        <v>6017</v>
      </c>
      <c r="G1702" s="1830">
        <v>5</v>
      </c>
      <c r="H1702" s="1832" t="s">
        <v>244</v>
      </c>
      <c r="I1702" s="1857"/>
      <c r="J1702" s="2"/>
    </row>
    <row r="1703" spans="1:10">
      <c r="A1703" s="1833">
        <v>2022</v>
      </c>
      <c r="B1703" s="1827" t="s">
        <v>91</v>
      </c>
      <c r="C1703" s="1834" t="s">
        <v>93</v>
      </c>
      <c r="D1703" s="1827" t="s">
        <v>1332</v>
      </c>
      <c r="E1703" s="1829">
        <v>44639</v>
      </c>
      <c r="F1703" s="1831" t="s">
        <v>5960</v>
      </c>
      <c r="G1703" s="1830">
        <v>0</v>
      </c>
      <c r="H1703" s="1832" t="s">
        <v>6023</v>
      </c>
      <c r="I1703" s="1857" t="s">
        <v>234</v>
      </c>
      <c r="J1703" s="2"/>
    </row>
    <row r="1704" spans="1:10">
      <c r="A1704" s="1833">
        <v>2022</v>
      </c>
      <c r="B1704" s="1827" t="s">
        <v>91</v>
      </c>
      <c r="C1704" s="1834" t="s">
        <v>93</v>
      </c>
      <c r="D1704" s="1827" t="s">
        <v>1332</v>
      </c>
      <c r="E1704" s="1829">
        <v>44639</v>
      </c>
      <c r="F1704" s="1831" t="s">
        <v>5960</v>
      </c>
      <c r="G1704" s="1830">
        <v>0</v>
      </c>
      <c r="H1704" s="1832" t="s">
        <v>670</v>
      </c>
      <c r="I1704" s="1857" t="s">
        <v>234</v>
      </c>
      <c r="J1704" s="2"/>
    </row>
    <row r="1705" spans="1:10">
      <c r="A1705" s="1833">
        <v>2022</v>
      </c>
      <c r="B1705" s="1827" t="s">
        <v>91</v>
      </c>
      <c r="C1705" s="1834" t="s">
        <v>93</v>
      </c>
      <c r="D1705" s="1827" t="s">
        <v>5683</v>
      </c>
      <c r="E1705" s="1829">
        <v>44703</v>
      </c>
      <c r="F1705" s="1831" t="s">
        <v>6112</v>
      </c>
      <c r="G1705" s="1830">
        <v>10</v>
      </c>
      <c r="H1705" s="1832" t="s">
        <v>6030</v>
      </c>
      <c r="I1705" s="1857"/>
      <c r="J1705" s="2"/>
    </row>
    <row r="1706" spans="1:10">
      <c r="A1706" s="1833">
        <v>2022</v>
      </c>
      <c r="B1706" s="1827" t="s">
        <v>91</v>
      </c>
      <c r="C1706" s="1834" t="s">
        <v>93</v>
      </c>
      <c r="D1706" s="1827" t="s">
        <v>5683</v>
      </c>
      <c r="E1706" s="1829">
        <v>44703</v>
      </c>
      <c r="F1706" s="1831" t="s">
        <v>6113</v>
      </c>
      <c r="G1706" s="1830">
        <v>10</v>
      </c>
      <c r="H1706" s="1832" t="s">
        <v>6039</v>
      </c>
      <c r="I1706" s="1857"/>
      <c r="J1706" s="2"/>
    </row>
    <row r="1707" spans="1:10">
      <c r="A1707" s="1833">
        <v>2022</v>
      </c>
      <c r="B1707" s="1827" t="s">
        <v>91</v>
      </c>
      <c r="C1707" s="1834" t="s">
        <v>93</v>
      </c>
      <c r="D1707" s="1827" t="s">
        <v>5683</v>
      </c>
      <c r="E1707" s="1829">
        <v>44703</v>
      </c>
      <c r="F1707" s="1831" t="s">
        <v>6114</v>
      </c>
      <c r="G1707" s="1830">
        <v>10</v>
      </c>
      <c r="H1707" s="1832" t="s">
        <v>6042</v>
      </c>
      <c r="I1707" s="1857"/>
      <c r="J1707" s="2"/>
    </row>
    <row r="1708" spans="1:10">
      <c r="A1708" s="1833">
        <v>2022</v>
      </c>
      <c r="B1708" s="1827" t="s">
        <v>91</v>
      </c>
      <c r="C1708" s="1834" t="s">
        <v>93</v>
      </c>
      <c r="D1708" s="1827" t="s">
        <v>5683</v>
      </c>
      <c r="E1708" s="1829">
        <v>44703</v>
      </c>
      <c r="F1708" s="1831" t="s">
        <v>6017</v>
      </c>
      <c r="G1708" s="1830">
        <v>10</v>
      </c>
      <c r="H1708" s="1832" t="s">
        <v>6088</v>
      </c>
      <c r="I1708" s="1857"/>
      <c r="J1708" s="2"/>
    </row>
    <row r="1709" spans="1:10">
      <c r="A1709" s="1833">
        <v>2022</v>
      </c>
      <c r="B1709" s="1827" t="s">
        <v>91</v>
      </c>
      <c r="C1709" s="1834" t="s">
        <v>93</v>
      </c>
      <c r="D1709" s="1827" t="s">
        <v>5683</v>
      </c>
      <c r="E1709" s="1829">
        <v>44703</v>
      </c>
      <c r="F1709" s="1831" t="s">
        <v>6115</v>
      </c>
      <c r="G1709" s="1830">
        <v>3</v>
      </c>
      <c r="H1709" s="1832" t="s">
        <v>6089</v>
      </c>
      <c r="I1709" s="1857"/>
      <c r="J1709" s="2"/>
    </row>
    <row r="1710" spans="1:10">
      <c r="A1710" s="1833">
        <v>2022</v>
      </c>
      <c r="B1710" s="1827" t="s">
        <v>91</v>
      </c>
      <c r="C1710" s="1834" t="s">
        <v>93</v>
      </c>
      <c r="D1710" s="1827" t="s">
        <v>6173</v>
      </c>
      <c r="E1710" s="1829">
        <v>44709</v>
      </c>
      <c r="F1710" s="1831" t="s">
        <v>6112</v>
      </c>
      <c r="G1710" s="1830">
        <v>15</v>
      </c>
      <c r="H1710" s="1832" t="s">
        <v>6175</v>
      </c>
      <c r="I1710" s="1857"/>
      <c r="J1710" s="2"/>
    </row>
    <row r="1711" spans="1:10">
      <c r="A1711" s="1833">
        <v>2022</v>
      </c>
      <c r="B1711" s="1827" t="s">
        <v>91</v>
      </c>
      <c r="C1711" s="1834" t="s">
        <v>93</v>
      </c>
      <c r="D1711" s="1827" t="s">
        <v>6173</v>
      </c>
      <c r="E1711" s="1829">
        <v>44709</v>
      </c>
      <c r="F1711" s="1831" t="s">
        <v>6113</v>
      </c>
      <c r="G1711" s="1830">
        <v>15</v>
      </c>
      <c r="H1711" s="1832" t="s">
        <v>6179</v>
      </c>
      <c r="I1711" s="1857"/>
      <c r="J1711" s="2"/>
    </row>
    <row r="1712" spans="1:10">
      <c r="A1712" s="1833">
        <v>2022</v>
      </c>
      <c r="B1712" s="1827" t="s">
        <v>91</v>
      </c>
      <c r="C1712" s="1834" t="s">
        <v>93</v>
      </c>
      <c r="D1712" s="1827" t="s">
        <v>6173</v>
      </c>
      <c r="E1712" s="1829">
        <v>44709</v>
      </c>
      <c r="F1712" s="1831" t="s">
        <v>6114</v>
      </c>
      <c r="G1712" s="1830">
        <v>15</v>
      </c>
      <c r="H1712" s="1832" t="s">
        <v>6180</v>
      </c>
      <c r="I1712" s="1857"/>
      <c r="J1712" s="2"/>
    </row>
    <row r="1713" spans="1:20">
      <c r="A1713" s="1833">
        <v>2022</v>
      </c>
      <c r="B1713" s="1827" t="s">
        <v>91</v>
      </c>
      <c r="C1713" s="1834" t="s">
        <v>93</v>
      </c>
      <c r="D1713" s="1827" t="s">
        <v>6173</v>
      </c>
      <c r="E1713" s="1829">
        <v>44710</v>
      </c>
      <c r="F1713" s="1831" t="s">
        <v>6017</v>
      </c>
      <c r="G1713" s="1830">
        <v>15</v>
      </c>
      <c r="H1713" s="1832" t="s">
        <v>6200</v>
      </c>
      <c r="I1713" s="1857"/>
      <c r="J1713" s="2"/>
    </row>
    <row r="1714" spans="1:20">
      <c r="A1714" s="1833">
        <v>2022</v>
      </c>
      <c r="B1714" s="1827" t="s">
        <v>91</v>
      </c>
      <c r="C1714" s="1834" t="s">
        <v>93</v>
      </c>
      <c r="D1714" s="1827" t="s">
        <v>6173</v>
      </c>
      <c r="E1714" s="1829">
        <v>44710</v>
      </c>
      <c r="F1714" s="1831" t="s">
        <v>6115</v>
      </c>
      <c r="G1714" s="1830">
        <v>10</v>
      </c>
      <c r="H1714" s="1832" t="s">
        <v>6201</v>
      </c>
      <c r="I1714" s="1857"/>
      <c r="J1714" s="2"/>
    </row>
    <row r="1715" spans="1:20">
      <c r="A1715" s="1833">
        <v>2022</v>
      </c>
      <c r="B1715" s="1827" t="s">
        <v>91</v>
      </c>
      <c r="C1715" s="1834" t="s">
        <v>93</v>
      </c>
      <c r="D1715" s="1827" t="s">
        <v>5446</v>
      </c>
      <c r="E1715" s="1829">
        <v>44744</v>
      </c>
      <c r="F1715" s="1831" t="s">
        <v>5960</v>
      </c>
      <c r="G1715" s="1830">
        <v>5</v>
      </c>
      <c r="H1715" s="1832" t="s">
        <v>6239</v>
      </c>
      <c r="I1715" s="1857"/>
      <c r="J1715" s="2"/>
    </row>
    <row r="1716" spans="1:20">
      <c r="A1716" s="1833">
        <v>2022</v>
      </c>
      <c r="B1716" s="1827" t="s">
        <v>91</v>
      </c>
      <c r="C1716" s="1834" t="s">
        <v>93</v>
      </c>
      <c r="D1716" s="1827" t="s">
        <v>5446</v>
      </c>
      <c r="E1716" s="1829">
        <v>44744</v>
      </c>
      <c r="F1716" s="1831" t="s">
        <v>5960</v>
      </c>
      <c r="G1716" s="1830">
        <v>0</v>
      </c>
      <c r="H1716" s="1832" t="s">
        <v>670</v>
      </c>
      <c r="I1716" s="1857" t="s">
        <v>234</v>
      </c>
      <c r="J1716" s="2"/>
    </row>
    <row r="1717" spans="1:20">
      <c r="A1717" s="1833">
        <v>2022</v>
      </c>
      <c r="B1717" s="1827" t="s">
        <v>91</v>
      </c>
      <c r="C1717" s="1834" t="s">
        <v>93</v>
      </c>
      <c r="D1717" s="1827" t="s">
        <v>277</v>
      </c>
      <c r="E1717" s="1829">
        <v>44815</v>
      </c>
      <c r="F1717" s="1831" t="s">
        <v>6310</v>
      </c>
      <c r="G1717" s="1830">
        <v>10</v>
      </c>
      <c r="H1717" s="1832" t="s">
        <v>1351</v>
      </c>
      <c r="I1717" s="1857"/>
      <c r="J1717" s="2"/>
    </row>
    <row r="1718" spans="1:20">
      <c r="A1718" s="1833">
        <v>2022</v>
      </c>
      <c r="B1718" s="1827" t="s">
        <v>91</v>
      </c>
      <c r="C1718" s="1834" t="s">
        <v>93</v>
      </c>
      <c r="D1718" s="1827" t="s">
        <v>277</v>
      </c>
      <c r="E1718" s="1829">
        <v>44815</v>
      </c>
      <c r="F1718" s="1831" t="s">
        <v>6311</v>
      </c>
      <c r="G1718" s="1830">
        <v>7</v>
      </c>
      <c r="H1718" s="1832" t="s">
        <v>1400</v>
      </c>
      <c r="I1718" s="1857"/>
      <c r="J1718" s="2"/>
    </row>
    <row r="1719" spans="1:20">
      <c r="A1719" s="1833">
        <v>2022</v>
      </c>
      <c r="B1719" s="1827"/>
      <c r="C1719" s="1834"/>
      <c r="D1719" s="1827"/>
      <c r="E1719" s="1829"/>
      <c r="F1719" s="1831"/>
      <c r="G1719" s="1830">
        <v>169</v>
      </c>
      <c r="H1719" s="1832"/>
      <c r="I1719" s="1857"/>
      <c r="J1719" s="2"/>
    </row>
    <row r="1720" spans="1:20">
      <c r="A1720" s="2181" t="s">
        <v>46</v>
      </c>
      <c r="B1720" s="2175"/>
      <c r="C1720" s="2182" t="s">
        <v>1337</v>
      </c>
      <c r="D1720" s="2175"/>
      <c r="E1720" s="2177"/>
      <c r="F1720" s="2179"/>
      <c r="G1720" s="2179">
        <v>468</v>
      </c>
      <c r="H1720" s="2180"/>
      <c r="I1720" s="1409"/>
      <c r="J1720" s="93"/>
    </row>
    <row r="1721" spans="1:20">
      <c r="A1721" s="278"/>
      <c r="B1721" s="154"/>
      <c r="C1721" s="154"/>
      <c r="D1721" s="279"/>
      <c r="E1721" s="1677"/>
      <c r="F1721" s="280"/>
      <c r="G1721" s="153"/>
      <c r="H1721" s="157"/>
      <c r="I1721" s="1409"/>
      <c r="J1721" s="93"/>
    </row>
    <row r="1722" spans="1:20">
      <c r="A1722" s="1825">
        <v>2022</v>
      </c>
      <c r="B1722" s="1827" t="s">
        <v>129</v>
      </c>
      <c r="C1722" s="1827" t="s">
        <v>6007</v>
      </c>
      <c r="D1722" s="1834" t="s">
        <v>5745</v>
      </c>
      <c r="E1722" s="1829">
        <v>44633</v>
      </c>
      <c r="F1722" s="1830" t="s">
        <v>6008</v>
      </c>
      <c r="G1722" s="1831">
        <v>5</v>
      </c>
      <c r="H1722" s="1832" t="s">
        <v>305</v>
      </c>
      <c r="I1722" s="1409"/>
      <c r="J1722" s="93"/>
    </row>
    <row r="1723" spans="1:20">
      <c r="A1723" s="1825">
        <v>2022</v>
      </c>
      <c r="B1723" s="1827"/>
      <c r="C1723" s="1827"/>
      <c r="D1723" s="1834"/>
      <c r="E1723" s="1829"/>
      <c r="F1723" s="1830"/>
      <c r="G1723" s="1831">
        <v>5</v>
      </c>
      <c r="H1723" s="1832"/>
      <c r="I1723" s="1409"/>
      <c r="J1723" s="93"/>
    </row>
    <row r="1724" spans="1:20">
      <c r="A1724" s="2174" t="s">
        <v>46</v>
      </c>
      <c r="B1724" s="2175"/>
      <c r="C1724" s="2175" t="s">
        <v>6009</v>
      </c>
      <c r="D1724" s="2272"/>
      <c r="E1724" s="2177"/>
      <c r="F1724" s="2178"/>
      <c r="G1724" s="2179">
        <v>5</v>
      </c>
      <c r="H1724" s="2220"/>
      <c r="I1724" s="1409"/>
      <c r="J1724" s="93"/>
    </row>
    <row r="1725" spans="1:20">
      <c r="A1725" s="278"/>
      <c r="B1725" s="154"/>
      <c r="C1725" s="154"/>
      <c r="D1725" s="279"/>
      <c r="E1725" s="1677"/>
      <c r="F1725" s="280"/>
      <c r="G1725" s="153"/>
      <c r="H1725" s="157"/>
      <c r="I1725" s="1409"/>
      <c r="J1725" s="93"/>
    </row>
    <row r="1726" spans="1:20" s="115" customFormat="1">
      <c r="A1726" s="1835">
        <v>2018</v>
      </c>
      <c r="B1726" s="1826" t="s">
        <v>164</v>
      </c>
      <c r="C1726" s="1836" t="s">
        <v>212</v>
      </c>
      <c r="D1726" s="1826" t="s">
        <v>222</v>
      </c>
      <c r="E1726" s="1837">
        <v>43163</v>
      </c>
      <c r="F1726" s="1838" t="s">
        <v>1338</v>
      </c>
      <c r="G1726" s="1838">
        <v>3</v>
      </c>
      <c r="H1726" s="1839" t="s">
        <v>1339</v>
      </c>
      <c r="I1726" s="1540"/>
      <c r="J1726" s="114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</row>
    <row r="1727" spans="1:20">
      <c r="A1727" s="1840">
        <v>2018</v>
      </c>
      <c r="B1727" s="1826"/>
      <c r="C1727" s="1826"/>
      <c r="D1727" s="1841"/>
      <c r="E1727" s="1837"/>
      <c r="F1727" s="1842"/>
      <c r="G1727" s="1838">
        <f>SUM(G1726)</f>
        <v>3</v>
      </c>
      <c r="H1727" s="1839"/>
      <c r="I1727" s="1649"/>
      <c r="J1727" s="93"/>
      <c r="K1727" s="195"/>
    </row>
    <row r="1728" spans="1:20">
      <c r="A1728" s="2174" t="s">
        <v>46</v>
      </c>
      <c r="B1728" s="2175"/>
      <c r="C1728" s="2175" t="s">
        <v>1340</v>
      </c>
      <c r="D1728" s="2272"/>
      <c r="E1728" s="2177"/>
      <c r="F1728" s="2178"/>
      <c r="G1728" s="2179">
        <f>G1727</f>
        <v>3</v>
      </c>
      <c r="H1728" s="2180"/>
      <c r="I1728" s="1409"/>
      <c r="J1728" s="93"/>
    </row>
    <row r="1729" spans="1:20">
      <c r="A1729" s="104"/>
      <c r="D1729" s="72"/>
      <c r="E1729" s="1673"/>
      <c r="F1729" s="87"/>
      <c r="G1729" s="133"/>
      <c r="I1729" s="1541"/>
      <c r="J1729" s="93"/>
    </row>
    <row r="1730" spans="1:20">
      <c r="A1730" s="147">
        <v>2019</v>
      </c>
      <c r="B1730" s="73" t="s">
        <v>164</v>
      </c>
      <c r="C1730" s="148" t="s">
        <v>182</v>
      </c>
      <c r="D1730" s="73" t="s">
        <v>58</v>
      </c>
      <c r="E1730" s="1673">
        <v>43506</v>
      </c>
      <c r="F1730" s="133" t="s">
        <v>1341</v>
      </c>
      <c r="G1730" s="87">
        <v>5</v>
      </c>
      <c r="H1730" s="88" t="s">
        <v>663</v>
      </c>
      <c r="I1730" s="1541"/>
      <c r="J1730" s="2"/>
    </row>
    <row r="1731" spans="1:20">
      <c r="A1731" s="173">
        <v>2019</v>
      </c>
      <c r="B1731" s="73" t="s">
        <v>164</v>
      </c>
      <c r="C1731" s="148" t="s">
        <v>182</v>
      </c>
      <c r="D1731" s="174" t="s">
        <v>277</v>
      </c>
      <c r="E1731" s="1679">
        <v>43716</v>
      </c>
      <c r="F1731" s="1662" t="s">
        <v>1342</v>
      </c>
      <c r="G1731" s="173">
        <v>10</v>
      </c>
      <c r="H1731" s="88" t="s">
        <v>1343</v>
      </c>
      <c r="I1731" s="1541"/>
    </row>
    <row r="1732" spans="1:20">
      <c r="A1732" s="173">
        <v>2019</v>
      </c>
      <c r="B1732" s="73" t="s">
        <v>164</v>
      </c>
      <c r="C1732" s="148" t="s">
        <v>182</v>
      </c>
      <c r="D1732" s="73" t="s">
        <v>84</v>
      </c>
      <c r="E1732" s="1679">
        <v>43765</v>
      </c>
      <c r="F1732" s="1657" t="s">
        <v>1344</v>
      </c>
      <c r="G1732" s="173">
        <v>5</v>
      </c>
      <c r="H1732" s="88" t="s">
        <v>352</v>
      </c>
      <c r="I1732" s="1541"/>
    </row>
    <row r="1733" spans="1:20">
      <c r="A1733" s="173">
        <v>2019</v>
      </c>
      <c r="B1733" s="73" t="s">
        <v>164</v>
      </c>
      <c r="C1733" s="148" t="s">
        <v>1345</v>
      </c>
      <c r="D1733" s="73" t="s">
        <v>94</v>
      </c>
      <c r="E1733" s="1679">
        <v>43772</v>
      </c>
      <c r="F1733" s="1657" t="s">
        <v>1346</v>
      </c>
      <c r="G1733" s="173">
        <v>5</v>
      </c>
      <c r="H1733" s="88" t="s">
        <v>352</v>
      </c>
      <c r="I1733" s="1541"/>
    </row>
    <row r="1734" spans="1:20">
      <c r="A1734" s="173">
        <v>2019</v>
      </c>
      <c r="B1734" s="73" t="s">
        <v>164</v>
      </c>
      <c r="C1734" s="148" t="s">
        <v>1345</v>
      </c>
      <c r="D1734" s="73" t="s">
        <v>112</v>
      </c>
      <c r="E1734" s="1679">
        <v>43786</v>
      </c>
      <c r="F1734" s="1657" t="s">
        <v>1347</v>
      </c>
      <c r="G1734" s="173">
        <v>5</v>
      </c>
      <c r="H1734" s="88" t="s">
        <v>352</v>
      </c>
      <c r="I1734" s="1541"/>
    </row>
    <row r="1735" spans="1:20">
      <c r="A1735" s="173">
        <v>2019</v>
      </c>
      <c r="B1735" s="73" t="s">
        <v>164</v>
      </c>
      <c r="C1735" s="148" t="s">
        <v>1345</v>
      </c>
      <c r="D1735" s="73" t="s">
        <v>112</v>
      </c>
      <c r="E1735" s="1679">
        <v>43786</v>
      </c>
      <c r="F1735" s="1657" t="s">
        <v>1348</v>
      </c>
      <c r="G1735" s="173">
        <v>0</v>
      </c>
      <c r="H1735" s="88" t="s">
        <v>391</v>
      </c>
      <c r="I1735" s="1541" t="s">
        <v>234</v>
      </c>
    </row>
    <row r="1736" spans="1:20" s="115" customFormat="1">
      <c r="A1736" s="147">
        <v>2019</v>
      </c>
      <c r="B1736" s="107"/>
      <c r="C1736" s="169"/>
      <c r="D1736" s="107"/>
      <c r="E1736" s="1670"/>
      <c r="F1736" s="111"/>
      <c r="G1736" s="133">
        <f>SUM(G1730:G1735)</f>
        <v>30</v>
      </c>
      <c r="H1736" s="170"/>
      <c r="I1736" s="1652"/>
      <c r="J1736" s="114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</row>
    <row r="1737" spans="1:20" s="115" customFormat="1">
      <c r="A1737" s="1497">
        <v>2021</v>
      </c>
      <c r="B1737" s="1457" t="s">
        <v>164</v>
      </c>
      <c r="C1737" s="2353" t="s">
        <v>1345</v>
      </c>
      <c r="D1737" s="2222" t="s">
        <v>5486</v>
      </c>
      <c r="E1737" s="2223">
        <v>44332</v>
      </c>
      <c r="F1737" s="2281" t="s">
        <v>5645</v>
      </c>
      <c r="G1737" s="2224">
        <v>15</v>
      </c>
      <c r="H1737" s="2225" t="s">
        <v>5646</v>
      </c>
      <c r="I1737" s="1652"/>
      <c r="J1737" s="114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</row>
    <row r="1738" spans="1:20" s="115" customFormat="1">
      <c r="A1738" s="1497">
        <v>2021</v>
      </c>
      <c r="B1738" s="1457"/>
      <c r="C1738" s="1498"/>
      <c r="D1738" s="1457"/>
      <c r="E1738" s="1684"/>
      <c r="F1738" s="1458"/>
      <c r="G1738" s="1458">
        <f>SUM(G1737)</f>
        <v>15</v>
      </c>
      <c r="H1738" s="1499"/>
      <c r="I1738" s="1652"/>
      <c r="J1738" s="114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</row>
    <row r="1739" spans="1:20" s="115" customFormat="1">
      <c r="A1739" s="1833">
        <v>2022</v>
      </c>
      <c r="B1739" s="1827" t="s">
        <v>164</v>
      </c>
      <c r="C1739" s="1877" t="s">
        <v>182</v>
      </c>
      <c r="D1739" s="1827" t="s">
        <v>5683</v>
      </c>
      <c r="E1739" s="1829">
        <v>44703</v>
      </c>
      <c r="F1739" s="1831" t="s">
        <v>6166</v>
      </c>
      <c r="G1739" s="1831">
        <v>3</v>
      </c>
      <c r="H1739" s="1832" t="s">
        <v>6055</v>
      </c>
      <c r="I1739" s="1942"/>
      <c r="J1739" s="114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</row>
    <row r="1740" spans="1:20" s="115" customFormat="1">
      <c r="A1740" s="1833">
        <v>2022</v>
      </c>
      <c r="B1740" s="1827" t="s">
        <v>164</v>
      </c>
      <c r="C1740" s="1877" t="s">
        <v>182</v>
      </c>
      <c r="D1740" s="1827" t="s">
        <v>5683</v>
      </c>
      <c r="E1740" s="1829">
        <v>44703</v>
      </c>
      <c r="F1740" s="1831" t="s">
        <v>6165</v>
      </c>
      <c r="G1740" s="1831">
        <v>10</v>
      </c>
      <c r="H1740" s="1832" t="s">
        <v>6062</v>
      </c>
      <c r="I1740" s="1942"/>
      <c r="J1740" s="114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</row>
    <row r="1741" spans="1:20" s="115" customFormat="1">
      <c r="A1741" s="1833">
        <v>2022</v>
      </c>
      <c r="B1741" s="1827" t="s">
        <v>164</v>
      </c>
      <c r="C1741" s="1877" t="s">
        <v>182</v>
      </c>
      <c r="D1741" s="1827" t="s">
        <v>5683</v>
      </c>
      <c r="E1741" s="1829">
        <v>44703</v>
      </c>
      <c r="F1741" s="1831" t="s">
        <v>6211</v>
      </c>
      <c r="G1741" s="1831">
        <v>10</v>
      </c>
      <c r="H1741" s="1832" t="s">
        <v>6064</v>
      </c>
      <c r="I1741" s="1908"/>
      <c r="J1741" s="114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</row>
    <row r="1742" spans="1:20" s="115" customFormat="1">
      <c r="A1742" s="1833">
        <v>2022</v>
      </c>
      <c r="B1742" s="1827" t="s">
        <v>164</v>
      </c>
      <c r="C1742" s="1877" t="s">
        <v>182</v>
      </c>
      <c r="D1742" s="1827" t="s">
        <v>6173</v>
      </c>
      <c r="E1742" s="1829">
        <v>44709</v>
      </c>
      <c r="F1742" s="1831" t="s">
        <v>6165</v>
      </c>
      <c r="G1742" s="1831">
        <v>15</v>
      </c>
      <c r="H1742" s="1832" t="s">
        <v>6187</v>
      </c>
      <c r="I1742" s="1908"/>
      <c r="J1742" s="114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</row>
    <row r="1743" spans="1:20" s="115" customFormat="1">
      <c r="A1743" s="1833">
        <v>2022</v>
      </c>
      <c r="B1743" s="1827" t="s">
        <v>164</v>
      </c>
      <c r="C1743" s="1877" t="s">
        <v>182</v>
      </c>
      <c r="D1743" s="1827" t="s">
        <v>277</v>
      </c>
      <c r="E1743" s="1829">
        <v>44815</v>
      </c>
      <c r="F1743" s="1831" t="s">
        <v>6345</v>
      </c>
      <c r="G1743" s="1831">
        <v>10</v>
      </c>
      <c r="H1743" s="1832" t="s">
        <v>1153</v>
      </c>
      <c r="I1743" s="1908"/>
      <c r="J1743" s="114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</row>
    <row r="1744" spans="1:20" s="115" customFormat="1">
      <c r="A1744" s="1833">
        <v>2022</v>
      </c>
      <c r="B1744" s="1827" t="s">
        <v>164</v>
      </c>
      <c r="C1744" s="1877" t="s">
        <v>182</v>
      </c>
      <c r="D1744" s="1827" t="s">
        <v>5785</v>
      </c>
      <c r="E1744" s="1829">
        <v>44878</v>
      </c>
      <c r="F1744" s="1831"/>
      <c r="G1744" s="1831">
        <v>0</v>
      </c>
      <c r="H1744" s="1832" t="s">
        <v>354</v>
      </c>
      <c r="I1744" s="1907" t="s">
        <v>234</v>
      </c>
      <c r="J1744" s="114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</row>
    <row r="1745" spans="1:20" s="115" customFormat="1">
      <c r="A1745" s="1833">
        <v>2022</v>
      </c>
      <c r="B1745" s="1827" t="s">
        <v>164</v>
      </c>
      <c r="C1745" s="1877" t="s">
        <v>182</v>
      </c>
      <c r="D1745" s="1827" t="s">
        <v>6381</v>
      </c>
      <c r="E1745" s="1829">
        <v>44885</v>
      </c>
      <c r="F1745" s="1831" t="s">
        <v>6382</v>
      </c>
      <c r="G1745" s="1831">
        <v>5</v>
      </c>
      <c r="H1745" s="1832" t="s">
        <v>5744</v>
      </c>
      <c r="I1745" s="1907"/>
      <c r="J1745" s="114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</row>
    <row r="1746" spans="1:20" s="115" customFormat="1">
      <c r="A1746" s="1833">
        <v>2022</v>
      </c>
      <c r="B1746" s="1827" t="s">
        <v>164</v>
      </c>
      <c r="C1746" s="1877" t="s">
        <v>182</v>
      </c>
      <c r="D1746" s="1827" t="s">
        <v>6381</v>
      </c>
      <c r="E1746" s="1829">
        <v>44885</v>
      </c>
      <c r="F1746" s="1831" t="s">
        <v>6382</v>
      </c>
      <c r="G1746" s="1831">
        <v>5</v>
      </c>
      <c r="H1746" s="1832" t="s">
        <v>352</v>
      </c>
      <c r="I1746" s="1907"/>
      <c r="J1746" s="114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</row>
    <row r="1747" spans="1:20" s="115" customFormat="1">
      <c r="A1747" s="1833">
        <v>2022</v>
      </c>
      <c r="B1747" s="1827" t="s">
        <v>164</v>
      </c>
      <c r="C1747" s="1877" t="s">
        <v>182</v>
      </c>
      <c r="D1747" s="1827" t="s">
        <v>6381</v>
      </c>
      <c r="E1747" s="1829">
        <v>44885</v>
      </c>
      <c r="F1747" s="1831" t="s">
        <v>6383</v>
      </c>
      <c r="G1747" s="1831">
        <v>0</v>
      </c>
      <c r="H1747" s="1832" t="s">
        <v>354</v>
      </c>
      <c r="I1747" s="1907" t="s">
        <v>234</v>
      </c>
      <c r="J1747" s="114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</row>
    <row r="1748" spans="1:20" s="115" customFormat="1">
      <c r="A1748" s="1833">
        <v>2022</v>
      </c>
      <c r="B1748" s="1827"/>
      <c r="C1748" s="1877"/>
      <c r="D1748" s="1827"/>
      <c r="E1748" s="1829"/>
      <c r="F1748" s="1831"/>
      <c r="G1748" s="1831">
        <v>58</v>
      </c>
      <c r="H1748" s="1832"/>
      <c r="I1748" s="1908" t="s">
        <v>5908</v>
      </c>
      <c r="J1748" s="114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</row>
    <row r="1749" spans="1:20">
      <c r="A1749" s="2181" t="s">
        <v>46</v>
      </c>
      <c r="B1749" s="2175"/>
      <c r="C1749" s="2182" t="s">
        <v>1349</v>
      </c>
      <c r="D1749" s="2175"/>
      <c r="E1749" s="2177"/>
      <c r="F1749" s="2179"/>
      <c r="G1749" s="2179">
        <v>103</v>
      </c>
      <c r="H1749" s="2180"/>
      <c r="I1749" s="1541"/>
      <c r="J1749" s="93"/>
    </row>
    <row r="1750" spans="1:20">
      <c r="A1750" s="104"/>
      <c r="D1750" s="72"/>
      <c r="E1750" s="1673"/>
      <c r="F1750" s="87"/>
      <c r="G1750" s="133"/>
      <c r="I1750" s="1409"/>
      <c r="J1750" s="93"/>
    </row>
    <row r="1751" spans="1:20">
      <c r="A1751" s="173">
        <v>2019</v>
      </c>
      <c r="B1751" s="73" t="s">
        <v>164</v>
      </c>
      <c r="C1751" s="174" t="s">
        <v>196</v>
      </c>
      <c r="D1751" s="174" t="s">
        <v>277</v>
      </c>
      <c r="E1751" s="1679">
        <v>43716</v>
      </c>
      <c r="F1751" s="1662" t="s">
        <v>1350</v>
      </c>
      <c r="G1751" s="173">
        <v>10</v>
      </c>
      <c r="H1751" s="88" t="s">
        <v>1351</v>
      </c>
      <c r="I1751" s="1409"/>
    </row>
    <row r="1752" spans="1:20" s="115" customFormat="1">
      <c r="A1752" s="147">
        <v>2019</v>
      </c>
      <c r="B1752" s="107"/>
      <c r="C1752" s="169"/>
      <c r="D1752" s="107"/>
      <c r="E1752" s="1670"/>
      <c r="F1752" s="111"/>
      <c r="G1752" s="133">
        <f>SUM(G1751)</f>
        <v>10</v>
      </c>
      <c r="H1752" s="170"/>
      <c r="I1752" s="1540"/>
      <c r="J1752" s="114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</row>
    <row r="1753" spans="1:20" s="115" customFormat="1">
      <c r="A1753" s="1833">
        <v>2022</v>
      </c>
      <c r="B1753" s="1827" t="s">
        <v>164</v>
      </c>
      <c r="C1753" s="1877" t="s">
        <v>5817</v>
      </c>
      <c r="D1753" s="1827" t="s">
        <v>406</v>
      </c>
      <c r="E1753" s="1829">
        <v>44612</v>
      </c>
      <c r="F1753" s="1831" t="s">
        <v>5818</v>
      </c>
      <c r="G1753" s="1831">
        <v>5</v>
      </c>
      <c r="H1753" s="1832" t="s">
        <v>352</v>
      </c>
      <c r="I1753" s="1540"/>
      <c r="J1753" s="114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</row>
    <row r="1754" spans="1:20" s="115" customFormat="1">
      <c r="A1754" s="1833">
        <v>2022</v>
      </c>
      <c r="B1754" s="1827" t="s">
        <v>164</v>
      </c>
      <c r="C1754" s="1877" t="s">
        <v>196</v>
      </c>
      <c r="D1754" s="1827" t="s">
        <v>277</v>
      </c>
      <c r="E1754" s="1829">
        <v>44815</v>
      </c>
      <c r="F1754" s="1831" t="s">
        <v>6331</v>
      </c>
      <c r="G1754" s="1831">
        <v>10</v>
      </c>
      <c r="H1754" s="1832" t="s">
        <v>1183</v>
      </c>
      <c r="I1754" s="1925"/>
      <c r="J1754" s="114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</row>
    <row r="1755" spans="1:20" s="115" customFormat="1">
      <c r="A1755" s="1833">
        <v>2022</v>
      </c>
      <c r="B1755" s="1827" t="s">
        <v>164</v>
      </c>
      <c r="C1755" s="1877" t="s">
        <v>196</v>
      </c>
      <c r="D1755" s="1827" t="s">
        <v>277</v>
      </c>
      <c r="E1755" s="1829">
        <v>44815</v>
      </c>
      <c r="F1755" s="1831" t="s">
        <v>6332</v>
      </c>
      <c r="G1755" s="1831">
        <v>3</v>
      </c>
      <c r="H1755" s="1832" t="s">
        <v>1751</v>
      </c>
      <c r="I1755" s="1925"/>
      <c r="J1755" s="114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</row>
    <row r="1756" spans="1:20" s="115" customFormat="1">
      <c r="A1756" s="1833">
        <v>2022</v>
      </c>
      <c r="B1756" s="1827" t="s">
        <v>164</v>
      </c>
      <c r="C1756" s="1877" t="s">
        <v>196</v>
      </c>
      <c r="D1756" s="1827" t="s">
        <v>461</v>
      </c>
      <c r="E1756" s="1829">
        <v>44822</v>
      </c>
      <c r="F1756" s="1831" t="s">
        <v>6264</v>
      </c>
      <c r="G1756" s="1831">
        <v>5</v>
      </c>
      <c r="H1756" s="1832" t="s">
        <v>236</v>
      </c>
      <c r="I1756" s="1925"/>
      <c r="J1756" s="114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</row>
    <row r="1757" spans="1:20" s="115" customFormat="1">
      <c r="A1757" s="1833">
        <v>2022</v>
      </c>
      <c r="B1757" s="1827" t="s">
        <v>164</v>
      </c>
      <c r="C1757" s="1877" t="s">
        <v>196</v>
      </c>
      <c r="D1757" s="1827" t="s">
        <v>461</v>
      </c>
      <c r="E1757" s="1829">
        <v>44822</v>
      </c>
      <c r="F1757" s="1831" t="s">
        <v>6264</v>
      </c>
      <c r="G1757" s="1831">
        <v>0</v>
      </c>
      <c r="H1757" s="1832" t="s">
        <v>414</v>
      </c>
      <c r="I1757" s="1857" t="s">
        <v>234</v>
      </c>
      <c r="J1757" s="114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</row>
    <row r="1758" spans="1:20" s="115" customFormat="1">
      <c r="A1758" s="1833">
        <v>2022</v>
      </c>
      <c r="B1758" s="1827" t="s">
        <v>164</v>
      </c>
      <c r="C1758" s="1877" t="s">
        <v>196</v>
      </c>
      <c r="D1758" s="1827" t="s">
        <v>6362</v>
      </c>
      <c r="E1758" s="1829">
        <v>44871</v>
      </c>
      <c r="F1758" s="1831" t="s">
        <v>6369</v>
      </c>
      <c r="G1758" s="1831">
        <v>5</v>
      </c>
      <c r="H1758" s="1832" t="s">
        <v>414</v>
      </c>
      <c r="I1758" s="1857"/>
      <c r="J1758" s="114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</row>
    <row r="1759" spans="1:20" s="115" customFormat="1">
      <c r="A1759" s="1833">
        <v>2022</v>
      </c>
      <c r="B1759" s="1827" t="s">
        <v>164</v>
      </c>
      <c r="C1759" s="1877" t="s">
        <v>196</v>
      </c>
      <c r="D1759" s="1827" t="s">
        <v>5785</v>
      </c>
      <c r="E1759" s="1829">
        <v>44878</v>
      </c>
      <c r="F1759" s="1831" t="s">
        <v>6369</v>
      </c>
      <c r="G1759" s="1831">
        <v>5</v>
      </c>
      <c r="H1759" s="1832" t="s">
        <v>414</v>
      </c>
      <c r="I1759" s="1857"/>
      <c r="J1759" s="114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</row>
    <row r="1760" spans="1:20" s="115" customFormat="1">
      <c r="A1760" s="1833">
        <v>2022</v>
      </c>
      <c r="B1760" s="1827"/>
      <c r="C1760" s="1877"/>
      <c r="D1760" s="1827"/>
      <c r="E1760" s="1829"/>
      <c r="F1760" s="1831"/>
      <c r="G1760" s="1831">
        <v>33</v>
      </c>
      <c r="H1760" s="1832"/>
      <c r="I1760" s="1925"/>
      <c r="J1760" s="114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</row>
    <row r="1761" spans="1:10">
      <c r="A1761" s="2181" t="s">
        <v>46</v>
      </c>
      <c r="B1761" s="2175"/>
      <c r="C1761" s="2182" t="s">
        <v>1352</v>
      </c>
      <c r="D1761" s="2175"/>
      <c r="E1761" s="2177"/>
      <c r="F1761" s="2179"/>
      <c r="G1761" s="2179">
        <v>43</v>
      </c>
      <c r="H1761" s="2180"/>
      <c r="I1761" s="1409"/>
      <c r="J1761" s="93"/>
    </row>
    <row r="1762" spans="1:10">
      <c r="A1762" s="147"/>
      <c r="C1762" s="148"/>
      <c r="E1762" s="1673"/>
      <c r="F1762" s="133"/>
      <c r="G1762" s="133"/>
      <c r="I1762" s="1409"/>
      <c r="J1762" s="93"/>
    </row>
    <row r="1763" spans="1:10">
      <c r="A1763" s="1859">
        <v>2020</v>
      </c>
      <c r="B1763" s="1875" t="s">
        <v>164</v>
      </c>
      <c r="C1763" s="2297" t="s">
        <v>170</v>
      </c>
      <c r="D1763" s="2298" t="s">
        <v>252</v>
      </c>
      <c r="E1763" s="2299">
        <v>43891</v>
      </c>
      <c r="F1763" s="2300" t="s">
        <v>1353</v>
      </c>
      <c r="G1763" s="2301">
        <v>10</v>
      </c>
      <c r="H1763" s="2302" t="s">
        <v>1354</v>
      </c>
      <c r="I1763" s="1409"/>
      <c r="J1763" s="93"/>
    </row>
    <row r="1764" spans="1:10">
      <c r="A1764" s="1871">
        <v>2020</v>
      </c>
      <c r="B1764" s="1860"/>
      <c r="C1764" s="1860"/>
      <c r="D1764" s="1869"/>
      <c r="E1764" s="1862"/>
      <c r="F1764" s="1873"/>
      <c r="G1764" s="1859">
        <f>SUM(G1763:G1763)</f>
        <v>10</v>
      </c>
      <c r="H1764" s="1870"/>
      <c r="I1764" s="1409"/>
      <c r="J1764" s="93"/>
    </row>
    <row r="1765" spans="1:10">
      <c r="A1765" s="2174" t="s">
        <v>46</v>
      </c>
      <c r="B1765" s="2175"/>
      <c r="C1765" s="2175" t="s">
        <v>1355</v>
      </c>
      <c r="D1765" s="2272"/>
      <c r="E1765" s="2177"/>
      <c r="F1765" s="2178"/>
      <c r="G1765" s="2179">
        <f>G1764</f>
        <v>10</v>
      </c>
      <c r="H1765" s="2180"/>
      <c r="I1765" s="1409"/>
      <c r="J1765" s="93"/>
    </row>
    <row r="1766" spans="1:10">
      <c r="A1766" s="147"/>
      <c r="C1766" s="148"/>
      <c r="E1766" s="1673"/>
      <c r="F1766" s="133"/>
      <c r="G1766" s="133"/>
      <c r="I1766" s="1409"/>
      <c r="J1766" s="93"/>
    </row>
    <row r="1767" spans="1:10">
      <c r="A1767" s="1871">
        <v>2020</v>
      </c>
      <c r="B1767" s="1860" t="s">
        <v>91</v>
      </c>
      <c r="C1767" s="2251" t="s">
        <v>104</v>
      </c>
      <c r="D1767" s="2194" t="s">
        <v>252</v>
      </c>
      <c r="E1767" s="2195">
        <v>43891</v>
      </c>
      <c r="F1767" s="2196" t="s">
        <v>1356</v>
      </c>
      <c r="G1767" s="2252">
        <v>10</v>
      </c>
      <c r="H1767" s="2198" t="s">
        <v>1357</v>
      </c>
      <c r="I1767" s="1409"/>
      <c r="J1767" s="93"/>
    </row>
    <row r="1768" spans="1:10">
      <c r="A1768" s="1871">
        <v>2020</v>
      </c>
      <c r="B1768" s="1860" t="s">
        <v>91</v>
      </c>
      <c r="C1768" s="2253" t="s">
        <v>104</v>
      </c>
      <c r="D1768" s="2064" t="s">
        <v>252</v>
      </c>
      <c r="E1768" s="2065">
        <v>43891</v>
      </c>
      <c r="F1768" s="2066" t="s">
        <v>1358</v>
      </c>
      <c r="G1768" s="2090">
        <v>3</v>
      </c>
      <c r="H1768" s="2071" t="s">
        <v>1359</v>
      </c>
      <c r="I1768" s="1409"/>
      <c r="J1768" s="93"/>
    </row>
    <row r="1769" spans="1:10">
      <c r="A1769" s="1871">
        <v>2020</v>
      </c>
      <c r="B1769" s="1860" t="s">
        <v>91</v>
      </c>
      <c r="C1769" s="2253" t="s">
        <v>104</v>
      </c>
      <c r="D1769" s="2064" t="s">
        <v>252</v>
      </c>
      <c r="E1769" s="2065">
        <v>43891</v>
      </c>
      <c r="F1769" s="2066" t="s">
        <v>1360</v>
      </c>
      <c r="G1769" s="2090">
        <v>7</v>
      </c>
      <c r="H1769" s="2071" t="s">
        <v>1361</v>
      </c>
      <c r="I1769" s="1409"/>
      <c r="J1769" s="93"/>
    </row>
    <row r="1770" spans="1:10">
      <c r="A1770" s="1871">
        <v>2020</v>
      </c>
      <c r="B1770" s="1860"/>
      <c r="C1770" s="2199"/>
      <c r="D1770" s="2150"/>
      <c r="E1770" s="2069"/>
      <c r="F1770" s="2115"/>
      <c r="G1770" s="2070">
        <f>SUM(G1767:G1769)</f>
        <v>20</v>
      </c>
      <c r="H1770" s="2072"/>
      <c r="I1770" s="1409"/>
      <c r="J1770" s="93"/>
    </row>
    <row r="1771" spans="1:10">
      <c r="A1771" s="1536">
        <v>2021</v>
      </c>
      <c r="B1771" s="1457" t="s">
        <v>91</v>
      </c>
      <c r="C1771" s="2255" t="s">
        <v>104</v>
      </c>
      <c r="D1771" s="2256" t="s">
        <v>252</v>
      </c>
      <c r="E1771" s="2257">
        <v>44262</v>
      </c>
      <c r="F1771" s="2259" t="s">
        <v>5436</v>
      </c>
      <c r="G1771" s="2259">
        <v>3</v>
      </c>
      <c r="H1771" s="2260" t="s">
        <v>846</v>
      </c>
      <c r="I1771" s="1409"/>
      <c r="J1771" s="93"/>
    </row>
    <row r="1772" spans="1:10">
      <c r="A1772" s="1536">
        <v>2021</v>
      </c>
      <c r="B1772" s="1457"/>
      <c r="C1772" s="1457"/>
      <c r="D1772" s="1537"/>
      <c r="E1772" s="1684"/>
      <c r="F1772" s="1534"/>
      <c r="G1772" s="1458">
        <f>SUM(G1771)</f>
        <v>3</v>
      </c>
      <c r="H1772" s="1499"/>
      <c r="I1772" s="1409"/>
      <c r="J1772" s="93"/>
    </row>
    <row r="1773" spans="1:10">
      <c r="A1773" s="1825">
        <v>2022</v>
      </c>
      <c r="B1773" s="1827" t="s">
        <v>91</v>
      </c>
      <c r="C1773" s="1827" t="s">
        <v>104</v>
      </c>
      <c r="D1773" s="1834" t="s">
        <v>5683</v>
      </c>
      <c r="E1773" s="1829">
        <v>44703</v>
      </c>
      <c r="F1773" s="1830" t="s">
        <v>6167</v>
      </c>
      <c r="G1773" s="1831">
        <v>10</v>
      </c>
      <c r="H1773" s="1832" t="s">
        <v>6094</v>
      </c>
      <c r="I1773" s="1857"/>
      <c r="J1773" s="93"/>
    </row>
    <row r="1774" spans="1:10">
      <c r="A1774" s="1825">
        <v>2022</v>
      </c>
      <c r="B1774" s="1827" t="s">
        <v>91</v>
      </c>
      <c r="C1774" s="1827" t="s">
        <v>104</v>
      </c>
      <c r="D1774" s="1834" t="s">
        <v>461</v>
      </c>
      <c r="E1774" s="1829">
        <v>44822</v>
      </c>
      <c r="F1774" s="1830" t="s">
        <v>6265</v>
      </c>
      <c r="G1774" s="1831">
        <v>0</v>
      </c>
      <c r="H1774" s="1832" t="s">
        <v>273</v>
      </c>
      <c r="I1774" s="1857" t="s">
        <v>234</v>
      </c>
      <c r="J1774" s="93"/>
    </row>
    <row r="1775" spans="1:10">
      <c r="A1775" s="1825">
        <v>2022</v>
      </c>
      <c r="B1775" s="1827"/>
      <c r="C1775" s="1827"/>
      <c r="D1775" s="1834"/>
      <c r="E1775" s="1829"/>
      <c r="F1775" s="1830"/>
      <c r="G1775" s="1831">
        <v>10</v>
      </c>
      <c r="H1775" s="1832"/>
      <c r="I1775" s="1857"/>
      <c r="J1775" s="93"/>
    </row>
    <row r="1776" spans="1:10">
      <c r="A1776" s="2174" t="s">
        <v>46</v>
      </c>
      <c r="B1776" s="2175"/>
      <c r="C1776" s="2175" t="s">
        <v>1362</v>
      </c>
      <c r="D1776" s="2272"/>
      <c r="E1776" s="2177"/>
      <c r="F1776" s="2178"/>
      <c r="G1776" s="2179">
        <v>33</v>
      </c>
      <c r="H1776" s="2180"/>
      <c r="I1776" s="1409"/>
      <c r="J1776" s="93"/>
    </row>
    <row r="1777" spans="1:22">
      <c r="A1777" s="147"/>
      <c r="C1777" s="148"/>
      <c r="E1777" s="1673"/>
      <c r="F1777" s="133"/>
      <c r="G1777" s="133"/>
      <c r="I1777" s="1409"/>
      <c r="J1777" s="93"/>
    </row>
    <row r="1778" spans="1:22" s="115" customFormat="1">
      <c r="A1778" s="1835">
        <v>2018</v>
      </c>
      <c r="B1778" s="1826" t="s">
        <v>164</v>
      </c>
      <c r="C1778" s="1836" t="s">
        <v>176</v>
      </c>
      <c r="D1778" s="1826" t="s">
        <v>252</v>
      </c>
      <c r="E1778" s="1837">
        <v>43163</v>
      </c>
      <c r="F1778" s="1838" t="s">
        <v>1366</v>
      </c>
      <c r="G1778" s="1842">
        <v>3</v>
      </c>
      <c r="H1778" s="1839" t="s">
        <v>5806</v>
      </c>
      <c r="I1778" s="1540"/>
      <c r="J1778" s="114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</row>
    <row r="1779" spans="1:22">
      <c r="A1779" s="1835">
        <v>2018</v>
      </c>
      <c r="B1779" s="1826"/>
      <c r="C1779" s="1836"/>
      <c r="D1779" s="1826"/>
      <c r="E1779" s="1837"/>
      <c r="F1779" s="1838"/>
      <c r="G1779" s="1842">
        <f>SUM(G1778:G1778)</f>
        <v>3</v>
      </c>
      <c r="H1779" s="1839"/>
      <c r="I1779" s="1409"/>
      <c r="J1779" s="349"/>
      <c r="L1779" s="352"/>
      <c r="M1779" s="352"/>
      <c r="N1779" s="186"/>
      <c r="O1779" s="186"/>
      <c r="P1779" s="195"/>
      <c r="Q1779" s="195"/>
      <c r="R1779" s="195"/>
      <c r="S1779" s="195"/>
      <c r="T1779" s="195"/>
      <c r="U1779" s="197"/>
      <c r="V1779" s="197"/>
    </row>
    <row r="1780" spans="1:22">
      <c r="A1780" s="173">
        <v>2019</v>
      </c>
      <c r="B1780" s="73" t="s">
        <v>164</v>
      </c>
      <c r="C1780" s="174" t="s">
        <v>176</v>
      </c>
      <c r="D1780" s="174" t="s">
        <v>277</v>
      </c>
      <c r="E1780" s="1679">
        <v>43716</v>
      </c>
      <c r="F1780" s="1662" t="s">
        <v>1369</v>
      </c>
      <c r="G1780" s="173">
        <v>7</v>
      </c>
      <c r="H1780" s="88" t="s">
        <v>622</v>
      </c>
      <c r="I1780" s="1409"/>
    </row>
    <row r="1781" spans="1:22">
      <c r="A1781" s="173">
        <v>2019</v>
      </c>
      <c r="C1781" s="174"/>
      <c r="D1781" s="174"/>
      <c r="E1781" s="1679"/>
      <c r="F1781" s="1715"/>
      <c r="G1781" s="173">
        <f>SUM(G1780)</f>
        <v>7</v>
      </c>
      <c r="I1781" s="1409"/>
    </row>
    <row r="1782" spans="1:22">
      <c r="A1782" s="1859">
        <v>2020</v>
      </c>
      <c r="B1782" s="1860" t="s">
        <v>164</v>
      </c>
      <c r="C1782" s="1860" t="s">
        <v>176</v>
      </c>
      <c r="D1782" s="1860" t="s">
        <v>5446</v>
      </c>
      <c r="E1782" s="1862">
        <v>43910</v>
      </c>
      <c r="F1782" s="1863" t="s">
        <v>1370</v>
      </c>
      <c r="G1782" s="1859">
        <v>5</v>
      </c>
      <c r="H1782" s="1870" t="s">
        <v>352</v>
      </c>
      <c r="I1782" s="1409"/>
    </row>
    <row r="1783" spans="1:22">
      <c r="A1783" s="1859">
        <v>2020</v>
      </c>
      <c r="B1783" s="1860"/>
      <c r="C1783" s="1860"/>
      <c r="D1783" s="1860"/>
      <c r="E1783" s="1862"/>
      <c r="F1783" s="1863"/>
      <c r="G1783" s="1859">
        <f>SUM(G1782)</f>
        <v>5</v>
      </c>
      <c r="H1783" s="1870"/>
      <c r="I1783" s="1409"/>
    </row>
    <row r="1784" spans="1:22">
      <c r="A1784" s="1831">
        <v>2022</v>
      </c>
      <c r="B1784" s="1827" t="s">
        <v>164</v>
      </c>
      <c r="C1784" s="1827" t="s">
        <v>176</v>
      </c>
      <c r="D1784" s="1827" t="s">
        <v>5683</v>
      </c>
      <c r="E1784" s="1829">
        <v>44703</v>
      </c>
      <c r="F1784" s="1843" t="s">
        <v>6168</v>
      </c>
      <c r="G1784" s="1831">
        <v>7</v>
      </c>
      <c r="H1784" s="1832" t="s">
        <v>6101</v>
      </c>
      <c r="I1784" s="1857"/>
    </row>
    <row r="1785" spans="1:22">
      <c r="A1785" s="1831">
        <v>2022</v>
      </c>
      <c r="B1785" s="1827"/>
      <c r="C1785" s="1827"/>
      <c r="D1785" s="1827"/>
      <c r="E1785" s="1829"/>
      <c r="F1785" s="1843"/>
      <c r="G1785" s="1831">
        <v>7</v>
      </c>
      <c r="H1785" s="1832"/>
      <c r="I1785" s="1857"/>
    </row>
    <row r="1786" spans="1:22">
      <c r="A1786" s="2181" t="s">
        <v>46</v>
      </c>
      <c r="B1786" s="2175"/>
      <c r="C1786" s="2182" t="s">
        <v>1371</v>
      </c>
      <c r="D1786" s="2175"/>
      <c r="E1786" s="2177"/>
      <c r="F1786" s="2179"/>
      <c r="G1786" s="2179">
        <v>22</v>
      </c>
      <c r="H1786" s="2180"/>
      <c r="I1786" s="1409"/>
      <c r="J1786" s="93"/>
    </row>
    <row r="1787" spans="1:22">
      <c r="A1787" s="178"/>
      <c r="B1787" s="154"/>
      <c r="C1787" s="155"/>
      <c r="D1787" s="154"/>
      <c r="E1787" s="1677"/>
      <c r="F1787" s="153"/>
      <c r="G1787" s="153"/>
      <c r="H1787" s="157"/>
      <c r="I1787" s="1409"/>
      <c r="J1787" s="93"/>
    </row>
    <row r="1788" spans="1:22">
      <c r="A1788" s="1833">
        <v>2022</v>
      </c>
      <c r="B1788" s="1827" t="s">
        <v>53</v>
      </c>
      <c r="C1788" s="1877" t="s">
        <v>6010</v>
      </c>
      <c r="D1788" s="1827" t="s">
        <v>5745</v>
      </c>
      <c r="E1788" s="1829">
        <v>44633</v>
      </c>
      <c r="F1788" s="1831" t="s">
        <v>6011</v>
      </c>
      <c r="G1788" s="1831">
        <v>5</v>
      </c>
      <c r="H1788" s="1832" t="s">
        <v>435</v>
      </c>
      <c r="I1788" s="1409"/>
      <c r="J1788" s="93"/>
    </row>
    <row r="1789" spans="1:22">
      <c r="A1789" s="1833">
        <v>2022</v>
      </c>
      <c r="B1789" s="1827"/>
      <c r="C1789" s="1877"/>
      <c r="D1789" s="1827"/>
      <c r="E1789" s="1829"/>
      <c r="F1789" s="1831"/>
      <c r="G1789" s="1831">
        <v>5</v>
      </c>
      <c r="H1789" s="1832"/>
      <c r="I1789" s="1409"/>
      <c r="J1789" s="93"/>
    </row>
    <row r="1790" spans="1:22">
      <c r="A1790" s="2181" t="s">
        <v>46</v>
      </c>
      <c r="B1790" s="2175"/>
      <c r="C1790" s="2182" t="s">
        <v>6012</v>
      </c>
      <c r="D1790" s="2175"/>
      <c r="E1790" s="2177"/>
      <c r="F1790" s="2179"/>
      <c r="G1790" s="2179">
        <v>5</v>
      </c>
      <c r="H1790" s="2220"/>
      <c r="I1790" s="1409"/>
      <c r="J1790" s="93"/>
    </row>
    <row r="1791" spans="1:22">
      <c r="A1791" s="104"/>
      <c r="D1791" s="131"/>
      <c r="E1791" s="1673"/>
      <c r="F1791" s="87"/>
      <c r="G1791" s="133"/>
      <c r="I1791" s="1409"/>
      <c r="J1791" s="93"/>
    </row>
    <row r="1792" spans="1:22" s="115" customFormat="1">
      <c r="A1792" s="1835">
        <v>2018</v>
      </c>
      <c r="B1792" s="1826" t="s">
        <v>91</v>
      </c>
      <c r="C1792" s="1836" t="s">
        <v>92</v>
      </c>
      <c r="D1792" s="1826" t="s">
        <v>222</v>
      </c>
      <c r="E1792" s="1837">
        <v>43163</v>
      </c>
      <c r="F1792" s="1838" t="s">
        <v>1377</v>
      </c>
      <c r="G1792" s="1838">
        <v>3</v>
      </c>
      <c r="H1792" s="1839" t="s">
        <v>1378</v>
      </c>
      <c r="I1792" s="1540"/>
      <c r="J1792" s="114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</row>
    <row r="1793" spans="1:20" s="115" customFormat="1">
      <c r="A1793" s="1835">
        <v>2018</v>
      </c>
      <c r="B1793" s="1826" t="s">
        <v>91</v>
      </c>
      <c r="C1793" s="1836" t="s">
        <v>92</v>
      </c>
      <c r="D1793" s="1826" t="s">
        <v>222</v>
      </c>
      <c r="E1793" s="1837">
        <v>43163</v>
      </c>
      <c r="F1793" s="1838" t="s">
        <v>1379</v>
      </c>
      <c r="G1793" s="1838">
        <v>10</v>
      </c>
      <c r="H1793" s="1839" t="s">
        <v>1380</v>
      </c>
      <c r="I1793" s="1540"/>
      <c r="J1793" s="114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</row>
    <row r="1794" spans="1:20" s="115" customFormat="1">
      <c r="A1794" s="1835">
        <v>2018</v>
      </c>
      <c r="B1794" s="1826" t="s">
        <v>91</v>
      </c>
      <c r="C1794" s="1836" t="s">
        <v>92</v>
      </c>
      <c r="D1794" s="1826" t="s">
        <v>222</v>
      </c>
      <c r="E1794" s="1837">
        <v>43163</v>
      </c>
      <c r="F1794" s="1838" t="s">
        <v>1381</v>
      </c>
      <c r="G1794" s="1838">
        <v>10</v>
      </c>
      <c r="H1794" s="1839" t="s">
        <v>1382</v>
      </c>
      <c r="I1794" s="1540"/>
      <c r="J1794" s="114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</row>
    <row r="1795" spans="1:20" s="115" customFormat="1">
      <c r="A1795" s="1835">
        <v>2018</v>
      </c>
      <c r="B1795" s="1826" t="s">
        <v>91</v>
      </c>
      <c r="C1795" s="1836" t="s">
        <v>92</v>
      </c>
      <c r="D1795" s="1826" t="s">
        <v>222</v>
      </c>
      <c r="E1795" s="1837">
        <v>43163</v>
      </c>
      <c r="F1795" s="1838" t="s">
        <v>1383</v>
      </c>
      <c r="G1795" s="1838">
        <v>10</v>
      </c>
      <c r="H1795" s="1839" t="s">
        <v>1384</v>
      </c>
      <c r="I1795" s="1540"/>
      <c r="J1795" s="114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</row>
    <row r="1796" spans="1:20" s="115" customFormat="1">
      <c r="A1796" s="1835">
        <v>2018</v>
      </c>
      <c r="B1796" s="1826" t="s">
        <v>91</v>
      </c>
      <c r="C1796" s="1836" t="s">
        <v>92</v>
      </c>
      <c r="D1796" s="1826" t="s">
        <v>222</v>
      </c>
      <c r="E1796" s="1837">
        <v>43163</v>
      </c>
      <c r="F1796" s="1838" t="s">
        <v>1385</v>
      </c>
      <c r="G1796" s="1838">
        <v>10</v>
      </c>
      <c r="H1796" s="1839" t="s">
        <v>1386</v>
      </c>
      <c r="I1796" s="1540"/>
      <c r="J1796" s="114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</row>
    <row r="1797" spans="1:20" s="115" customFormat="1">
      <c r="A1797" s="1835">
        <v>2018</v>
      </c>
      <c r="B1797" s="1826" t="s">
        <v>91</v>
      </c>
      <c r="C1797" s="1836" t="s">
        <v>92</v>
      </c>
      <c r="D1797" s="1826" t="s">
        <v>222</v>
      </c>
      <c r="E1797" s="1837">
        <v>43163</v>
      </c>
      <c r="F1797" s="1838" t="s">
        <v>1387</v>
      </c>
      <c r="G1797" s="1838">
        <v>3</v>
      </c>
      <c r="H1797" s="1839" t="s">
        <v>1388</v>
      </c>
      <c r="I1797" s="1540"/>
      <c r="J1797" s="114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</row>
    <row r="1798" spans="1:20" s="115" customFormat="1">
      <c r="A1798" s="1835">
        <v>2018</v>
      </c>
      <c r="B1798" s="1826" t="s">
        <v>91</v>
      </c>
      <c r="C1798" s="1826" t="s">
        <v>92</v>
      </c>
      <c r="D1798" s="1826" t="s">
        <v>227</v>
      </c>
      <c r="E1798" s="1837">
        <v>43240</v>
      </c>
      <c r="F1798" s="1845" t="s">
        <v>1389</v>
      </c>
      <c r="G1798" s="1838">
        <v>10</v>
      </c>
      <c r="H1798" s="1839" t="s">
        <v>1390</v>
      </c>
      <c r="I1798" s="1540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</row>
    <row r="1799" spans="1:20" s="115" customFormat="1">
      <c r="A1799" s="1835">
        <v>2018</v>
      </c>
      <c r="B1799" s="1826" t="s">
        <v>91</v>
      </c>
      <c r="C1799" s="1826" t="s">
        <v>92</v>
      </c>
      <c r="D1799" s="1826" t="s">
        <v>227</v>
      </c>
      <c r="E1799" s="1837">
        <v>43240</v>
      </c>
      <c r="F1799" s="1845" t="s">
        <v>1391</v>
      </c>
      <c r="G1799" s="1838">
        <v>10</v>
      </c>
      <c r="H1799" s="1839" t="s">
        <v>1392</v>
      </c>
      <c r="I1799" s="1540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</row>
    <row r="1800" spans="1:20" s="115" customFormat="1">
      <c r="A1800" s="1835">
        <v>2018</v>
      </c>
      <c r="B1800" s="1826" t="s">
        <v>91</v>
      </c>
      <c r="C1800" s="1826" t="s">
        <v>92</v>
      </c>
      <c r="D1800" s="1826" t="s">
        <v>370</v>
      </c>
      <c r="E1800" s="1837">
        <v>43247</v>
      </c>
      <c r="F1800" s="1838" t="s">
        <v>1393</v>
      </c>
      <c r="G1800" s="1838">
        <v>15</v>
      </c>
      <c r="H1800" s="1839" t="s">
        <v>1157</v>
      </c>
      <c r="I1800" s="1540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</row>
    <row r="1801" spans="1:20" s="115" customFormat="1">
      <c r="A1801" s="1835">
        <v>2018</v>
      </c>
      <c r="B1801" s="1826" t="s">
        <v>91</v>
      </c>
      <c r="C1801" s="1826" t="s">
        <v>92</v>
      </c>
      <c r="D1801" s="1826" t="s">
        <v>370</v>
      </c>
      <c r="E1801" s="1837">
        <v>43247</v>
      </c>
      <c r="F1801" s="1838" t="s">
        <v>1394</v>
      </c>
      <c r="G1801" s="1838">
        <v>5</v>
      </c>
      <c r="H1801" s="1839" t="s">
        <v>965</v>
      </c>
      <c r="I1801" s="1540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</row>
    <row r="1802" spans="1:20" s="115" customFormat="1">
      <c r="A1802" s="1835">
        <v>2018</v>
      </c>
      <c r="B1802" s="1826" t="s">
        <v>91</v>
      </c>
      <c r="C1802" s="1826" t="s">
        <v>92</v>
      </c>
      <c r="D1802" s="1826" t="s">
        <v>370</v>
      </c>
      <c r="E1802" s="1837">
        <v>43247</v>
      </c>
      <c r="F1802" s="1838" t="s">
        <v>1395</v>
      </c>
      <c r="G1802" s="1838">
        <v>5</v>
      </c>
      <c r="H1802" s="1839" t="s">
        <v>778</v>
      </c>
      <c r="I1802" s="1540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</row>
    <row r="1803" spans="1:20">
      <c r="A1803" s="1835">
        <v>2018</v>
      </c>
      <c r="B1803" s="1826" t="s">
        <v>91</v>
      </c>
      <c r="C1803" s="1841" t="s">
        <v>92</v>
      </c>
      <c r="D1803" s="1826" t="s">
        <v>265</v>
      </c>
      <c r="E1803" s="1837">
        <v>43352</v>
      </c>
      <c r="F1803" s="1838" t="s">
        <v>1396</v>
      </c>
      <c r="G1803" s="1842">
        <v>3</v>
      </c>
      <c r="H1803" s="1839" t="s">
        <v>1269</v>
      </c>
      <c r="I1803" s="1409"/>
      <c r="J1803" s="2"/>
    </row>
    <row r="1804" spans="1:20">
      <c r="A1804" s="1835">
        <v>2018</v>
      </c>
      <c r="B1804" s="1826" t="s">
        <v>91</v>
      </c>
      <c r="C1804" s="1841" t="s">
        <v>92</v>
      </c>
      <c r="D1804" s="1826" t="s">
        <v>265</v>
      </c>
      <c r="E1804" s="1837">
        <v>43352</v>
      </c>
      <c r="F1804" s="1838" t="s">
        <v>1397</v>
      </c>
      <c r="G1804" s="1842">
        <v>3</v>
      </c>
      <c r="H1804" s="1839" t="s">
        <v>339</v>
      </c>
      <c r="I1804" s="1409"/>
      <c r="J1804" s="2"/>
    </row>
    <row r="1805" spans="1:20">
      <c r="A1805" s="1835">
        <v>2018</v>
      </c>
      <c r="B1805" s="1826" t="s">
        <v>91</v>
      </c>
      <c r="C1805" s="1841" t="s">
        <v>92</v>
      </c>
      <c r="D1805" s="1826" t="s">
        <v>265</v>
      </c>
      <c r="E1805" s="1837">
        <v>43352</v>
      </c>
      <c r="F1805" s="1838" t="s">
        <v>1398</v>
      </c>
      <c r="G1805" s="1842">
        <v>7</v>
      </c>
      <c r="H1805" s="1839" t="s">
        <v>1274</v>
      </c>
      <c r="I1805" s="1409"/>
      <c r="J1805" s="2"/>
    </row>
    <row r="1806" spans="1:20">
      <c r="A1806" s="1835">
        <v>2018</v>
      </c>
      <c r="B1806" s="1826" t="s">
        <v>91</v>
      </c>
      <c r="C1806" s="1841" t="s">
        <v>92</v>
      </c>
      <c r="D1806" s="1826" t="s">
        <v>265</v>
      </c>
      <c r="E1806" s="1837">
        <v>43352</v>
      </c>
      <c r="F1806" s="1838" t="s">
        <v>1399</v>
      </c>
      <c r="G1806" s="1842">
        <v>7</v>
      </c>
      <c r="H1806" s="1839" t="s">
        <v>1400</v>
      </c>
      <c r="I1806" s="1409"/>
      <c r="J1806" s="2"/>
    </row>
    <row r="1807" spans="1:20">
      <c r="A1807" s="1835">
        <v>2018</v>
      </c>
      <c r="B1807" s="1826" t="s">
        <v>91</v>
      </c>
      <c r="C1807" s="1841" t="s">
        <v>92</v>
      </c>
      <c r="D1807" s="1826" t="s">
        <v>265</v>
      </c>
      <c r="E1807" s="1837">
        <v>43352</v>
      </c>
      <c r="F1807" s="1838" t="s">
        <v>1401</v>
      </c>
      <c r="G1807" s="1842">
        <v>10</v>
      </c>
      <c r="H1807" s="1839" t="s">
        <v>1278</v>
      </c>
      <c r="I1807" s="1409"/>
      <c r="J1807" s="2"/>
    </row>
    <row r="1808" spans="1:20">
      <c r="A1808" s="1835">
        <v>2018</v>
      </c>
      <c r="B1808" s="1826"/>
      <c r="C1808" s="1836"/>
      <c r="D1808" s="1826"/>
      <c r="E1808" s="1837"/>
      <c r="F1808" s="1838"/>
      <c r="G1808" s="1838">
        <f>SUM(G1792:G1807)</f>
        <v>121</v>
      </c>
      <c r="H1808" s="1839"/>
      <c r="I1808" s="1409"/>
      <c r="J1808" s="349"/>
      <c r="N1808" s="271"/>
      <c r="O1808" s="271"/>
    </row>
    <row r="1809" spans="1:20">
      <c r="A1809" s="147">
        <v>2019</v>
      </c>
      <c r="B1809" s="73" t="s">
        <v>91</v>
      </c>
      <c r="C1809" s="72" t="s">
        <v>92</v>
      </c>
      <c r="D1809" s="73" t="s">
        <v>1402</v>
      </c>
      <c r="E1809" s="1673">
        <v>43512</v>
      </c>
      <c r="F1809" s="133" t="s">
        <v>1403</v>
      </c>
      <c r="G1809" s="87">
        <v>5</v>
      </c>
      <c r="H1809" s="88" t="s">
        <v>342</v>
      </c>
      <c r="I1809" s="1409"/>
      <c r="J1809" s="2"/>
    </row>
    <row r="1810" spans="1:20">
      <c r="A1810" s="147">
        <v>2019</v>
      </c>
      <c r="B1810" s="73" t="s">
        <v>91</v>
      </c>
      <c r="C1810" s="72" t="s">
        <v>92</v>
      </c>
      <c r="D1810" s="73" t="s">
        <v>1402</v>
      </c>
      <c r="E1810" s="1673">
        <v>43512</v>
      </c>
      <c r="F1810" s="133" t="s">
        <v>1403</v>
      </c>
      <c r="G1810" s="87">
        <v>5</v>
      </c>
      <c r="H1810" s="88" t="s">
        <v>1404</v>
      </c>
      <c r="I1810" s="1409"/>
      <c r="J1810" s="2"/>
    </row>
    <row r="1811" spans="1:20">
      <c r="A1811" s="137">
        <v>2019</v>
      </c>
      <c r="B1811" s="73" t="s">
        <v>91</v>
      </c>
      <c r="C1811" s="143" t="s">
        <v>92</v>
      </c>
      <c r="D1811" s="138" t="s">
        <v>227</v>
      </c>
      <c r="E1811" s="1674">
        <v>43604</v>
      </c>
      <c r="F1811" s="1656" t="s">
        <v>1405</v>
      </c>
      <c r="G1811" s="141">
        <v>3</v>
      </c>
      <c r="H1811" s="1561" t="s">
        <v>1406</v>
      </c>
      <c r="I1811" s="1409"/>
    </row>
    <row r="1812" spans="1:20">
      <c r="A1812" s="137">
        <v>2019</v>
      </c>
      <c r="B1812" s="73" t="s">
        <v>91</v>
      </c>
      <c r="C1812" s="143" t="s">
        <v>92</v>
      </c>
      <c r="D1812" s="138" t="s">
        <v>227</v>
      </c>
      <c r="E1812" s="1674">
        <v>43604</v>
      </c>
      <c r="F1812" s="1656" t="s">
        <v>1407</v>
      </c>
      <c r="G1812" s="141">
        <v>10</v>
      </c>
      <c r="H1812" s="1561" t="s">
        <v>1408</v>
      </c>
      <c r="I1812" s="1409"/>
    </row>
    <row r="1813" spans="1:20">
      <c r="A1813" s="137">
        <v>2019</v>
      </c>
      <c r="B1813" s="73" t="s">
        <v>91</v>
      </c>
      <c r="C1813" s="143" t="s">
        <v>92</v>
      </c>
      <c r="D1813" s="138" t="s">
        <v>227</v>
      </c>
      <c r="E1813" s="1674">
        <v>43604</v>
      </c>
      <c r="F1813" s="1656" t="s">
        <v>1409</v>
      </c>
      <c r="G1813" s="141">
        <v>3</v>
      </c>
      <c r="H1813" s="1561" t="s">
        <v>512</v>
      </c>
      <c r="I1813" s="1409"/>
    </row>
    <row r="1814" spans="1:20">
      <c r="A1814" s="137">
        <v>2019</v>
      </c>
      <c r="B1814" s="73" t="s">
        <v>91</v>
      </c>
      <c r="C1814" s="143" t="s">
        <v>92</v>
      </c>
      <c r="D1814" s="138" t="s">
        <v>227</v>
      </c>
      <c r="E1814" s="1674">
        <v>43604</v>
      </c>
      <c r="F1814" s="1656" t="s">
        <v>1399</v>
      </c>
      <c r="G1814" s="141">
        <v>7</v>
      </c>
      <c r="H1814" s="1561" t="s">
        <v>709</v>
      </c>
      <c r="I1814" s="1409"/>
    </row>
    <row r="1815" spans="1:20">
      <c r="A1815" s="147">
        <v>2019</v>
      </c>
      <c r="B1815" s="73" t="s">
        <v>91</v>
      </c>
      <c r="C1815" s="72" t="s">
        <v>92</v>
      </c>
      <c r="D1815" s="73" t="s">
        <v>78</v>
      </c>
      <c r="E1815" s="1673">
        <v>43611</v>
      </c>
      <c r="F1815" s="133" t="s">
        <v>1407</v>
      </c>
      <c r="G1815" s="87">
        <v>10</v>
      </c>
      <c r="H1815" s="88" t="s">
        <v>1410</v>
      </c>
      <c r="I1815" s="1409"/>
      <c r="J1815" s="2"/>
    </row>
    <row r="1816" spans="1:20">
      <c r="A1816" s="147">
        <v>2019</v>
      </c>
      <c r="B1816" s="73" t="s">
        <v>91</v>
      </c>
      <c r="C1816" s="72" t="s">
        <v>92</v>
      </c>
      <c r="D1816" s="73" t="s">
        <v>78</v>
      </c>
      <c r="E1816" s="1673">
        <v>43611</v>
      </c>
      <c r="F1816" s="133" t="s">
        <v>1399</v>
      </c>
      <c r="G1816" s="87">
        <v>15</v>
      </c>
      <c r="H1816" s="88" t="s">
        <v>378</v>
      </c>
      <c r="I1816" s="1409"/>
      <c r="J1816" s="2"/>
    </row>
    <row r="1817" spans="1:20">
      <c r="A1817" s="173">
        <v>2019</v>
      </c>
      <c r="B1817" s="73" t="s">
        <v>91</v>
      </c>
      <c r="C1817" s="174" t="s">
        <v>92</v>
      </c>
      <c r="D1817" s="174" t="s">
        <v>277</v>
      </c>
      <c r="E1817" s="1679">
        <v>43716</v>
      </c>
      <c r="F1817" s="1662" t="s">
        <v>1411</v>
      </c>
      <c r="G1817" s="173">
        <v>7</v>
      </c>
      <c r="H1817" s="88" t="s">
        <v>1400</v>
      </c>
      <c r="I1817" s="1409"/>
    </row>
    <row r="1818" spans="1:20">
      <c r="A1818" s="173">
        <v>2019</v>
      </c>
      <c r="B1818" s="73" t="s">
        <v>91</v>
      </c>
      <c r="C1818" s="174" t="s">
        <v>92</v>
      </c>
      <c r="D1818" s="174" t="s">
        <v>277</v>
      </c>
      <c r="E1818" s="1679">
        <v>43716</v>
      </c>
      <c r="F1818" s="1662" t="s">
        <v>1412</v>
      </c>
      <c r="G1818" s="173">
        <v>3</v>
      </c>
      <c r="H1818" s="88" t="s">
        <v>1413</v>
      </c>
      <c r="I1818" s="1409"/>
    </row>
    <row r="1819" spans="1:20">
      <c r="A1819" s="173">
        <v>2019</v>
      </c>
      <c r="B1819" s="73" t="s">
        <v>91</v>
      </c>
      <c r="C1819" s="174" t="s">
        <v>92</v>
      </c>
      <c r="D1819" s="73" t="s">
        <v>94</v>
      </c>
      <c r="E1819" s="1679">
        <v>43772</v>
      </c>
      <c r="F1819" s="1657" t="s">
        <v>1414</v>
      </c>
      <c r="G1819" s="173">
        <v>5</v>
      </c>
      <c r="H1819" s="88" t="s">
        <v>5744</v>
      </c>
      <c r="I1819" s="1409"/>
    </row>
    <row r="1820" spans="1:20">
      <c r="A1820" s="173">
        <v>2019</v>
      </c>
      <c r="B1820" s="73" t="s">
        <v>91</v>
      </c>
      <c r="C1820" s="174" t="s">
        <v>92</v>
      </c>
      <c r="D1820" s="73" t="s">
        <v>94</v>
      </c>
      <c r="E1820" s="1679">
        <v>43772</v>
      </c>
      <c r="F1820" s="1657" t="s">
        <v>1414</v>
      </c>
      <c r="G1820" s="173">
        <v>5</v>
      </c>
      <c r="H1820" s="88" t="s">
        <v>244</v>
      </c>
      <c r="I1820" s="1409"/>
    </row>
    <row r="1821" spans="1:20">
      <c r="A1821" s="147">
        <v>2019</v>
      </c>
      <c r="C1821" s="148"/>
      <c r="E1821" s="1673"/>
      <c r="F1821" s="133"/>
      <c r="G1821" s="133">
        <f>SUM(G1809:G1820)</f>
        <v>78</v>
      </c>
      <c r="I1821" s="1409"/>
      <c r="J1821" s="93"/>
    </row>
    <row r="1822" spans="1:20" s="188" customFormat="1">
      <c r="A1822" s="1859">
        <v>2020</v>
      </c>
      <c r="B1822" s="1860" t="s">
        <v>91</v>
      </c>
      <c r="C1822" s="1860" t="s">
        <v>92</v>
      </c>
      <c r="D1822" s="1860" t="s">
        <v>5807</v>
      </c>
      <c r="E1822" s="1862">
        <v>43876</v>
      </c>
      <c r="F1822" s="1863" t="s">
        <v>1416</v>
      </c>
      <c r="G1822" s="1859">
        <v>5</v>
      </c>
      <c r="H1822" s="1870" t="s">
        <v>5744</v>
      </c>
      <c r="I1822" s="1410"/>
      <c r="J1822" s="250"/>
      <c r="K1822" s="186"/>
      <c r="L1822" s="186"/>
      <c r="M1822" s="186"/>
      <c r="N1822" s="186"/>
      <c r="O1822" s="186"/>
      <c r="P1822" s="186"/>
      <c r="Q1822" s="186"/>
      <c r="R1822" s="186"/>
      <c r="S1822" s="186"/>
      <c r="T1822" s="186"/>
    </row>
    <row r="1823" spans="1:20" s="188" customFormat="1">
      <c r="A1823" s="1859">
        <v>2020</v>
      </c>
      <c r="B1823" s="1860" t="s">
        <v>91</v>
      </c>
      <c r="C1823" s="1860" t="s">
        <v>92</v>
      </c>
      <c r="D1823" s="1860" t="s">
        <v>5807</v>
      </c>
      <c r="E1823" s="1862">
        <v>43876</v>
      </c>
      <c r="F1823" s="1863" t="s">
        <v>1416</v>
      </c>
      <c r="G1823" s="1859">
        <v>5</v>
      </c>
      <c r="H1823" s="1870" t="s">
        <v>244</v>
      </c>
      <c r="I1823" s="1410"/>
      <c r="J1823" s="250"/>
      <c r="K1823" s="186"/>
      <c r="L1823" s="186"/>
      <c r="M1823" s="186"/>
      <c r="N1823" s="186"/>
      <c r="O1823" s="186"/>
      <c r="P1823" s="186"/>
      <c r="Q1823" s="186"/>
      <c r="R1823" s="186"/>
      <c r="S1823" s="186"/>
      <c r="T1823" s="186"/>
    </row>
    <row r="1824" spans="1:20" s="188" customFormat="1">
      <c r="A1824" s="1859">
        <v>2020</v>
      </c>
      <c r="B1824" s="1860" t="s">
        <v>91</v>
      </c>
      <c r="C1824" s="2251" t="s">
        <v>92</v>
      </c>
      <c r="D1824" s="2194" t="s">
        <v>252</v>
      </c>
      <c r="E1824" s="2195">
        <v>43891</v>
      </c>
      <c r="F1824" s="2196" t="s">
        <v>1418</v>
      </c>
      <c r="G1824" s="2252">
        <v>3</v>
      </c>
      <c r="H1824" s="2198" t="s">
        <v>1419</v>
      </c>
      <c r="I1824" s="1410"/>
      <c r="J1824" s="250"/>
      <c r="K1824" s="186"/>
      <c r="L1824" s="186"/>
      <c r="M1824" s="186"/>
      <c r="N1824" s="186"/>
      <c r="O1824" s="186"/>
      <c r="P1824" s="186"/>
      <c r="Q1824" s="186"/>
      <c r="R1824" s="186"/>
      <c r="S1824" s="186"/>
      <c r="T1824" s="186"/>
    </row>
    <row r="1825" spans="1:20" s="188" customFormat="1">
      <c r="A1825" s="1859">
        <v>2020</v>
      </c>
      <c r="B1825" s="1860" t="s">
        <v>91</v>
      </c>
      <c r="C1825" s="2253" t="s">
        <v>92</v>
      </c>
      <c r="D1825" s="2064" t="s">
        <v>252</v>
      </c>
      <c r="E1825" s="2065">
        <v>43891</v>
      </c>
      <c r="F1825" s="2066" t="s">
        <v>1407</v>
      </c>
      <c r="G1825" s="2090">
        <v>3</v>
      </c>
      <c r="H1825" s="2071" t="s">
        <v>1420</v>
      </c>
      <c r="I1825" s="1410"/>
      <c r="J1825" s="250"/>
      <c r="K1825" s="186"/>
      <c r="L1825" s="186"/>
      <c r="M1825" s="186"/>
      <c r="N1825" s="186"/>
      <c r="O1825" s="186"/>
      <c r="P1825" s="186"/>
      <c r="Q1825" s="186"/>
      <c r="R1825" s="186"/>
      <c r="S1825" s="186"/>
      <c r="T1825" s="186"/>
    </row>
    <row r="1826" spans="1:20" s="188" customFormat="1">
      <c r="A1826" s="1859">
        <v>2020</v>
      </c>
      <c r="B1826" s="1860" t="s">
        <v>91</v>
      </c>
      <c r="C1826" s="2253" t="s">
        <v>92</v>
      </c>
      <c r="D1826" s="2064" t="s">
        <v>252</v>
      </c>
      <c r="E1826" s="2065">
        <v>43891</v>
      </c>
      <c r="F1826" s="2066" t="s">
        <v>1409</v>
      </c>
      <c r="G1826" s="2090">
        <v>3</v>
      </c>
      <c r="H1826" s="2071" t="s">
        <v>1421</v>
      </c>
      <c r="I1826" s="1410"/>
      <c r="J1826" s="250"/>
      <c r="K1826" s="186"/>
      <c r="L1826" s="186"/>
      <c r="M1826" s="186"/>
      <c r="N1826" s="186"/>
      <c r="O1826" s="186"/>
      <c r="P1826" s="186"/>
      <c r="Q1826" s="186"/>
      <c r="R1826" s="186"/>
      <c r="S1826" s="186"/>
      <c r="T1826" s="186"/>
    </row>
    <row r="1827" spans="1:20" s="188" customFormat="1">
      <c r="A1827" s="1859">
        <v>2020</v>
      </c>
      <c r="B1827" s="1860" t="s">
        <v>91</v>
      </c>
      <c r="C1827" s="2253" t="s">
        <v>92</v>
      </c>
      <c r="D1827" s="2064" t="s">
        <v>252</v>
      </c>
      <c r="E1827" s="2065">
        <v>43891</v>
      </c>
      <c r="F1827" s="2066" t="s">
        <v>1399</v>
      </c>
      <c r="G1827" s="2090">
        <v>10</v>
      </c>
      <c r="H1827" s="2071" t="s">
        <v>1422</v>
      </c>
      <c r="I1827" s="1410"/>
      <c r="J1827" s="250"/>
      <c r="K1827" s="186"/>
      <c r="L1827" s="186"/>
      <c r="M1827" s="186"/>
      <c r="N1827" s="186"/>
      <c r="O1827" s="186"/>
      <c r="P1827" s="186"/>
      <c r="Q1827" s="186"/>
      <c r="R1827" s="186"/>
      <c r="S1827" s="186"/>
      <c r="T1827" s="186"/>
    </row>
    <row r="1828" spans="1:20" s="188" customFormat="1">
      <c r="A1828" s="1859">
        <v>2020</v>
      </c>
      <c r="B1828" s="1860"/>
      <c r="C1828" s="2199"/>
      <c r="D1828" s="2063"/>
      <c r="E1828" s="2069"/>
      <c r="F1828" s="2136"/>
      <c r="G1828" s="2070">
        <f>SUM(G1822:G1827)</f>
        <v>29</v>
      </c>
      <c r="H1828" s="2072"/>
      <c r="I1828" s="1410"/>
      <c r="J1828" s="250"/>
      <c r="K1828" s="186"/>
      <c r="L1828" s="186"/>
      <c r="M1828" s="186"/>
      <c r="N1828" s="186"/>
      <c r="O1828" s="186"/>
      <c r="P1828" s="186"/>
      <c r="Q1828" s="186"/>
      <c r="R1828" s="186"/>
      <c r="S1828" s="186"/>
      <c r="T1828" s="186"/>
    </row>
    <row r="1829" spans="1:20" s="188" customFormat="1">
      <c r="A1829" s="1458">
        <v>2021</v>
      </c>
      <c r="B1829" s="1457" t="s">
        <v>91</v>
      </c>
      <c r="C1829" s="2183" t="s">
        <v>92</v>
      </c>
      <c r="D1829" s="2037" t="s">
        <v>252</v>
      </c>
      <c r="E1829" s="2038">
        <v>44262</v>
      </c>
      <c r="F1829" s="2039" t="s">
        <v>5437</v>
      </c>
      <c r="G1829" s="2039">
        <v>10</v>
      </c>
      <c r="H1829" s="2047" t="s">
        <v>384</v>
      </c>
      <c r="I1829" s="1410"/>
      <c r="J1829" s="250"/>
      <c r="K1829" s="186"/>
      <c r="L1829" s="186"/>
      <c r="M1829" s="186"/>
      <c r="N1829" s="186"/>
      <c r="O1829" s="186"/>
      <c r="P1829" s="186"/>
      <c r="Q1829" s="186"/>
      <c r="R1829" s="186"/>
      <c r="S1829" s="186"/>
      <c r="T1829" s="186"/>
    </row>
    <row r="1830" spans="1:20" s="188" customFormat="1">
      <c r="A1830" s="1458">
        <v>2021</v>
      </c>
      <c r="B1830" s="1457" t="s">
        <v>91</v>
      </c>
      <c r="C1830" s="2183" t="s">
        <v>92</v>
      </c>
      <c r="D1830" s="2037" t="s">
        <v>252</v>
      </c>
      <c r="E1830" s="2038">
        <v>44262</v>
      </c>
      <c r="F1830" s="2039" t="s">
        <v>5438</v>
      </c>
      <c r="G1830" s="2039">
        <v>3</v>
      </c>
      <c r="H1830" s="2047" t="s">
        <v>514</v>
      </c>
      <c r="I1830" s="1410"/>
      <c r="J1830" s="250"/>
      <c r="K1830" s="186"/>
      <c r="L1830" s="186"/>
      <c r="M1830" s="186"/>
      <c r="N1830" s="186"/>
      <c r="O1830" s="186"/>
      <c r="P1830" s="186"/>
      <c r="Q1830" s="186"/>
      <c r="R1830" s="186"/>
      <c r="S1830" s="186"/>
      <c r="T1830" s="186"/>
    </row>
    <row r="1831" spans="1:20" s="188" customFormat="1">
      <c r="A1831" s="1458">
        <v>2021</v>
      </c>
      <c r="B1831" s="1457" t="s">
        <v>91</v>
      </c>
      <c r="C1831" s="2183" t="s">
        <v>92</v>
      </c>
      <c r="D1831" s="2037" t="s">
        <v>252</v>
      </c>
      <c r="E1831" s="2038">
        <v>44262</v>
      </c>
      <c r="F1831" s="2039" t="s">
        <v>5439</v>
      </c>
      <c r="G1831" s="2039">
        <v>7</v>
      </c>
      <c r="H1831" s="2047" t="s">
        <v>1113</v>
      </c>
      <c r="I1831" s="1410"/>
      <c r="J1831" s="250"/>
      <c r="K1831" s="186"/>
      <c r="L1831" s="186"/>
      <c r="M1831" s="186"/>
      <c r="N1831" s="186"/>
      <c r="O1831" s="186"/>
      <c r="P1831" s="186"/>
      <c r="Q1831" s="186"/>
      <c r="R1831" s="186"/>
      <c r="S1831" s="186"/>
      <c r="T1831" s="186"/>
    </row>
    <row r="1832" spans="1:20" s="188" customFormat="1">
      <c r="A1832" s="1458">
        <v>2021</v>
      </c>
      <c r="B1832" s="1457" t="s">
        <v>91</v>
      </c>
      <c r="C1832" s="2183" t="s">
        <v>92</v>
      </c>
      <c r="D1832" s="2037" t="s">
        <v>252</v>
      </c>
      <c r="E1832" s="2038">
        <v>44262</v>
      </c>
      <c r="F1832" s="2039" t="s">
        <v>5440</v>
      </c>
      <c r="G1832" s="2039">
        <v>3</v>
      </c>
      <c r="H1832" s="2047" t="s">
        <v>1030</v>
      </c>
      <c r="I1832" s="1410"/>
      <c r="J1832" s="250"/>
      <c r="K1832" s="186"/>
      <c r="L1832" s="186"/>
      <c r="M1832" s="186"/>
      <c r="N1832" s="186"/>
      <c r="O1832" s="186"/>
      <c r="P1832" s="186"/>
      <c r="Q1832" s="186"/>
      <c r="R1832" s="186"/>
      <c r="S1832" s="186"/>
      <c r="T1832" s="186"/>
    </row>
    <row r="1833" spans="1:20" s="188" customFormat="1">
      <c r="A1833" s="1458">
        <v>2021</v>
      </c>
      <c r="B1833" s="1457" t="s">
        <v>91</v>
      </c>
      <c r="C1833" s="2183" t="s">
        <v>92</v>
      </c>
      <c r="D1833" s="2037" t="s">
        <v>252</v>
      </c>
      <c r="E1833" s="2038">
        <v>44262</v>
      </c>
      <c r="F1833" s="2039" t="s">
        <v>5441</v>
      </c>
      <c r="G1833" s="2039">
        <v>10</v>
      </c>
      <c r="H1833" s="2047" t="s">
        <v>1118</v>
      </c>
      <c r="I1833" s="1410"/>
      <c r="J1833" s="250"/>
      <c r="K1833" s="186"/>
      <c r="L1833" s="186"/>
      <c r="M1833" s="186"/>
      <c r="N1833" s="186"/>
      <c r="O1833" s="186"/>
      <c r="P1833" s="186"/>
      <c r="Q1833" s="186"/>
      <c r="R1833" s="186"/>
      <c r="S1833" s="186"/>
      <c r="T1833" s="186"/>
    </row>
    <row r="1834" spans="1:20" s="188" customFormat="1">
      <c r="A1834" s="1458">
        <v>2021</v>
      </c>
      <c r="B1834" s="1457" t="s">
        <v>91</v>
      </c>
      <c r="C1834" s="2183" t="s">
        <v>92</v>
      </c>
      <c r="D1834" s="2037" t="s">
        <v>252</v>
      </c>
      <c r="E1834" s="2038">
        <v>44262</v>
      </c>
      <c r="F1834" s="2039" t="s">
        <v>5442</v>
      </c>
      <c r="G1834" s="2039">
        <v>3</v>
      </c>
      <c r="H1834" s="2047" t="s">
        <v>1122</v>
      </c>
      <c r="I1834" s="1410"/>
      <c r="J1834" s="250"/>
      <c r="K1834" s="186"/>
      <c r="L1834" s="186"/>
      <c r="M1834" s="186"/>
      <c r="N1834" s="186"/>
      <c r="O1834" s="186"/>
      <c r="P1834" s="186"/>
      <c r="Q1834" s="186"/>
      <c r="R1834" s="186"/>
      <c r="S1834" s="186"/>
      <c r="T1834" s="186"/>
    </row>
    <row r="1835" spans="1:20">
      <c r="A1835" s="1497">
        <v>2021</v>
      </c>
      <c r="B1835" s="1457" t="s">
        <v>91</v>
      </c>
      <c r="C1835" s="2183" t="s">
        <v>92</v>
      </c>
      <c r="D1835" s="2037" t="s">
        <v>5476</v>
      </c>
      <c r="E1835" s="2038">
        <v>44317</v>
      </c>
      <c r="F1835" s="2039" t="s">
        <v>5649</v>
      </c>
      <c r="G1835" s="2039">
        <v>5</v>
      </c>
      <c r="H1835" s="2047" t="s">
        <v>244</v>
      </c>
      <c r="I1835" s="1410"/>
      <c r="J1835" s="2"/>
    </row>
    <row r="1836" spans="1:20">
      <c r="A1836" s="1497">
        <v>2021</v>
      </c>
      <c r="B1836" s="1457" t="s">
        <v>91</v>
      </c>
      <c r="C1836" s="2183" t="s">
        <v>92</v>
      </c>
      <c r="D1836" s="2037" t="s">
        <v>5486</v>
      </c>
      <c r="E1836" s="2038">
        <v>44332</v>
      </c>
      <c r="F1836" s="2040" t="s">
        <v>5649</v>
      </c>
      <c r="G1836" s="2039">
        <v>15</v>
      </c>
      <c r="H1836" s="2047" t="s">
        <v>5650</v>
      </c>
      <c r="I1836" s="1410"/>
      <c r="J1836" s="2"/>
    </row>
    <row r="1837" spans="1:20">
      <c r="A1837" s="1497">
        <v>2021</v>
      </c>
      <c r="B1837" s="1457" t="s">
        <v>91</v>
      </c>
      <c r="C1837" s="2183" t="s">
        <v>92</v>
      </c>
      <c r="D1837" s="2037" t="s">
        <v>5486</v>
      </c>
      <c r="E1837" s="2038">
        <v>44332</v>
      </c>
      <c r="F1837" s="2040" t="s">
        <v>5717</v>
      </c>
      <c r="G1837" s="2039">
        <v>3</v>
      </c>
      <c r="H1837" s="2047" t="s">
        <v>5685</v>
      </c>
      <c r="I1837" s="1410"/>
      <c r="J1837" s="2"/>
    </row>
    <row r="1838" spans="1:20">
      <c r="A1838" s="1497">
        <v>2021</v>
      </c>
      <c r="B1838" s="1457" t="s">
        <v>91</v>
      </c>
      <c r="C1838" s="2183" t="s">
        <v>92</v>
      </c>
      <c r="D1838" s="2037" t="s">
        <v>5486</v>
      </c>
      <c r="E1838" s="2038">
        <v>44332</v>
      </c>
      <c r="F1838" s="2040" t="s">
        <v>5651</v>
      </c>
      <c r="G1838" s="2039">
        <v>15</v>
      </c>
      <c r="H1838" s="2047" t="s">
        <v>5652</v>
      </c>
      <c r="I1838" s="1410"/>
      <c r="J1838" s="2"/>
    </row>
    <row r="1839" spans="1:20">
      <c r="A1839" s="1497">
        <v>2021</v>
      </c>
      <c r="B1839" s="1457" t="s">
        <v>91</v>
      </c>
      <c r="C1839" s="2183" t="s">
        <v>92</v>
      </c>
      <c r="D1839" s="2037" t="s">
        <v>5486</v>
      </c>
      <c r="E1839" s="2038">
        <v>44332</v>
      </c>
      <c r="F1839" s="2040" t="s">
        <v>5737</v>
      </c>
      <c r="G1839" s="2039">
        <v>3</v>
      </c>
      <c r="H1839" s="2047" t="s">
        <v>5705</v>
      </c>
      <c r="I1839" s="1410"/>
      <c r="J1839" s="2"/>
    </row>
    <row r="1840" spans="1:20">
      <c r="A1840" s="1497">
        <v>2021</v>
      </c>
      <c r="B1840" s="1457" t="s">
        <v>91</v>
      </c>
      <c r="C1840" s="2183" t="s">
        <v>92</v>
      </c>
      <c r="D1840" s="2037" t="s">
        <v>5486</v>
      </c>
      <c r="E1840" s="2038">
        <v>44332</v>
      </c>
      <c r="F1840" s="2040" t="s">
        <v>5653</v>
      </c>
      <c r="G1840" s="2039">
        <v>15</v>
      </c>
      <c r="H1840" s="2047" t="s">
        <v>5654</v>
      </c>
      <c r="I1840" s="1410"/>
      <c r="J1840" s="2"/>
    </row>
    <row r="1841" spans="1:20">
      <c r="A1841" s="1497">
        <v>2021</v>
      </c>
      <c r="B1841" s="1457" t="s">
        <v>91</v>
      </c>
      <c r="C1841" s="2183" t="s">
        <v>92</v>
      </c>
      <c r="D1841" s="2037" t="s">
        <v>5486</v>
      </c>
      <c r="E1841" s="2038">
        <v>44332</v>
      </c>
      <c r="F1841" s="2040" t="s">
        <v>5738</v>
      </c>
      <c r="G1841" s="2039">
        <v>3</v>
      </c>
      <c r="H1841" s="2047" t="s">
        <v>5707</v>
      </c>
      <c r="I1841" s="1410"/>
      <c r="J1841" s="2"/>
    </row>
    <row r="1842" spans="1:20">
      <c r="A1842" s="1497">
        <v>2021</v>
      </c>
      <c r="B1842" s="1457" t="s">
        <v>91</v>
      </c>
      <c r="C1842" s="2183" t="s">
        <v>92</v>
      </c>
      <c r="D1842" s="2037" t="s">
        <v>5486</v>
      </c>
      <c r="E1842" s="2038">
        <v>44332</v>
      </c>
      <c r="F1842" s="2040" t="s">
        <v>5655</v>
      </c>
      <c r="G1842" s="2039">
        <v>15</v>
      </c>
      <c r="H1842" s="2047" t="s">
        <v>5656</v>
      </c>
      <c r="I1842" s="1410"/>
      <c r="J1842" s="2"/>
    </row>
    <row r="1843" spans="1:20">
      <c r="A1843" s="1497">
        <v>2021</v>
      </c>
      <c r="B1843" s="1457" t="s">
        <v>91</v>
      </c>
      <c r="C1843" s="2183" t="s">
        <v>92</v>
      </c>
      <c r="D1843" s="2037" t="s">
        <v>5486</v>
      </c>
      <c r="E1843" s="2038">
        <v>44332</v>
      </c>
      <c r="F1843" s="2040" t="s">
        <v>5657</v>
      </c>
      <c r="G1843" s="2039">
        <v>10</v>
      </c>
      <c r="H1843" s="2047" t="s">
        <v>5658</v>
      </c>
      <c r="I1843" s="1410"/>
      <c r="J1843" s="2"/>
    </row>
    <row r="1844" spans="1:20" s="188" customFormat="1">
      <c r="A1844" s="1458">
        <v>2021</v>
      </c>
      <c r="B1844" s="1457"/>
      <c r="C1844" s="2311"/>
      <c r="D1844" s="2234"/>
      <c r="E1844" s="2235"/>
      <c r="F1844" s="2312"/>
      <c r="G1844" s="2236">
        <f>SUM(G1829:G1843)</f>
        <v>120</v>
      </c>
      <c r="H1844" s="2237"/>
      <c r="I1844" s="1410"/>
      <c r="J1844" s="250"/>
      <c r="K1844" s="186"/>
      <c r="L1844" s="186"/>
      <c r="M1844" s="186"/>
      <c r="N1844" s="186"/>
      <c r="O1844" s="186"/>
      <c r="P1844" s="186"/>
      <c r="Q1844" s="186"/>
      <c r="R1844" s="186"/>
      <c r="S1844" s="186"/>
      <c r="T1844" s="186"/>
    </row>
    <row r="1845" spans="1:20" s="188" customFormat="1">
      <c r="A1845" s="1831">
        <v>2022</v>
      </c>
      <c r="B1845" s="1827" t="s">
        <v>91</v>
      </c>
      <c r="C1845" s="1827" t="s">
        <v>92</v>
      </c>
      <c r="D1845" s="1827" t="s">
        <v>5476</v>
      </c>
      <c r="E1845" s="1829">
        <v>44604</v>
      </c>
      <c r="F1845" s="1843" t="s">
        <v>5812</v>
      </c>
      <c r="G1845" s="1831">
        <v>5</v>
      </c>
      <c r="H1845" s="1832" t="s">
        <v>995</v>
      </c>
      <c r="I1845" s="1891"/>
      <c r="J1845" s="250"/>
      <c r="K1845" s="186"/>
      <c r="L1845" s="186"/>
      <c r="M1845" s="186"/>
      <c r="N1845" s="186"/>
      <c r="O1845" s="186"/>
      <c r="P1845" s="186"/>
      <c r="Q1845" s="186"/>
      <c r="R1845" s="186"/>
      <c r="S1845" s="186"/>
      <c r="T1845" s="186"/>
    </row>
    <row r="1846" spans="1:20" s="188" customFormat="1">
      <c r="A1846" s="1831">
        <v>2022</v>
      </c>
      <c r="B1846" s="1827" t="s">
        <v>91</v>
      </c>
      <c r="C1846" s="1827" t="s">
        <v>92</v>
      </c>
      <c r="D1846" s="1827" t="s">
        <v>5476</v>
      </c>
      <c r="E1846" s="1829">
        <v>44604</v>
      </c>
      <c r="F1846" s="1843" t="s">
        <v>5812</v>
      </c>
      <c r="G1846" s="1831">
        <v>0</v>
      </c>
      <c r="H1846" s="1832" t="s">
        <v>670</v>
      </c>
      <c r="I1846" s="1857" t="s">
        <v>234</v>
      </c>
      <c r="J1846" s="250"/>
      <c r="K1846" s="186"/>
      <c r="L1846" s="186"/>
      <c r="M1846" s="186"/>
      <c r="N1846" s="186"/>
      <c r="O1846" s="186"/>
      <c r="P1846" s="186"/>
      <c r="Q1846" s="186"/>
      <c r="R1846" s="186"/>
      <c r="S1846" s="186"/>
      <c r="T1846" s="186"/>
    </row>
    <row r="1847" spans="1:20" s="188" customFormat="1">
      <c r="A1847" s="1831">
        <v>2022</v>
      </c>
      <c r="B1847" s="1827" t="s">
        <v>91</v>
      </c>
      <c r="C1847" s="1827" t="s">
        <v>92</v>
      </c>
      <c r="D1847" s="1827" t="s">
        <v>252</v>
      </c>
      <c r="E1847" s="1829">
        <v>44626</v>
      </c>
      <c r="F1847" s="1843" t="s">
        <v>5930</v>
      </c>
      <c r="G1847" s="1831">
        <v>7</v>
      </c>
      <c r="H1847" s="1832" t="s">
        <v>5839</v>
      </c>
      <c r="I1847" s="1857"/>
      <c r="J1847" s="250"/>
      <c r="K1847" s="186"/>
      <c r="L1847" s="186"/>
      <c r="M1847" s="186"/>
      <c r="N1847" s="186"/>
      <c r="O1847" s="186"/>
      <c r="P1847" s="186"/>
      <c r="Q1847" s="186"/>
      <c r="R1847" s="186"/>
      <c r="S1847" s="186"/>
      <c r="T1847" s="186"/>
    </row>
    <row r="1848" spans="1:20" s="188" customFormat="1">
      <c r="A1848" s="1831">
        <v>2022</v>
      </c>
      <c r="B1848" s="1827" t="s">
        <v>91</v>
      </c>
      <c r="C1848" s="1827" t="s">
        <v>92</v>
      </c>
      <c r="D1848" s="1827" t="s">
        <v>252</v>
      </c>
      <c r="E1848" s="1829">
        <v>44626</v>
      </c>
      <c r="F1848" s="1843" t="s">
        <v>5947</v>
      </c>
      <c r="G1848" s="1831">
        <v>10</v>
      </c>
      <c r="H1848" s="1832" t="s">
        <v>5855</v>
      </c>
      <c r="I1848" s="1857"/>
      <c r="J1848" s="250"/>
      <c r="K1848" s="186"/>
      <c r="L1848" s="186"/>
      <c r="M1848" s="186"/>
      <c r="N1848" s="186"/>
      <c r="O1848" s="186"/>
      <c r="P1848" s="186"/>
      <c r="Q1848" s="186"/>
      <c r="R1848" s="186"/>
      <c r="S1848" s="186"/>
      <c r="T1848" s="186"/>
    </row>
    <row r="1849" spans="1:20" s="188" customFormat="1">
      <c r="A1849" s="1831">
        <v>2022</v>
      </c>
      <c r="B1849" s="1827" t="s">
        <v>91</v>
      </c>
      <c r="C1849" s="1827" t="s">
        <v>92</v>
      </c>
      <c r="D1849" s="1827" t="s">
        <v>252</v>
      </c>
      <c r="E1849" s="1829">
        <v>44626</v>
      </c>
      <c r="F1849" s="1843" t="s">
        <v>5964</v>
      </c>
      <c r="G1849" s="1831">
        <v>3</v>
      </c>
      <c r="H1849" s="1832" t="s">
        <v>5872</v>
      </c>
      <c r="I1849" s="1857"/>
      <c r="J1849" s="250"/>
      <c r="K1849" s="186"/>
      <c r="L1849" s="186"/>
      <c r="M1849" s="186"/>
      <c r="N1849" s="186"/>
      <c r="O1849" s="186"/>
      <c r="P1849" s="186"/>
      <c r="Q1849" s="186"/>
      <c r="R1849" s="186"/>
      <c r="S1849" s="186"/>
      <c r="T1849" s="186"/>
    </row>
    <row r="1850" spans="1:20" s="188" customFormat="1">
      <c r="A1850" s="1831">
        <v>2022</v>
      </c>
      <c r="B1850" s="1827" t="s">
        <v>91</v>
      </c>
      <c r="C1850" s="1827" t="s">
        <v>92</v>
      </c>
      <c r="D1850" s="1827" t="s">
        <v>252</v>
      </c>
      <c r="E1850" s="1829">
        <v>44626</v>
      </c>
      <c r="F1850" s="1843" t="s">
        <v>5812</v>
      </c>
      <c r="G1850" s="1831">
        <v>10</v>
      </c>
      <c r="H1850" s="1832" t="s">
        <v>5873</v>
      </c>
      <c r="I1850" s="1857"/>
      <c r="J1850" s="250"/>
      <c r="K1850" s="186"/>
      <c r="L1850" s="186"/>
      <c r="M1850" s="186"/>
      <c r="N1850" s="186"/>
      <c r="O1850" s="186"/>
      <c r="P1850" s="186"/>
      <c r="Q1850" s="186"/>
      <c r="R1850" s="186"/>
      <c r="S1850" s="186"/>
      <c r="T1850" s="186"/>
    </row>
    <row r="1851" spans="1:20" s="188" customFormat="1">
      <c r="A1851" s="1831">
        <v>2022</v>
      </c>
      <c r="B1851" s="1827" t="s">
        <v>91</v>
      </c>
      <c r="C1851" s="1827" t="s">
        <v>92</v>
      </c>
      <c r="D1851" s="1827" t="s">
        <v>252</v>
      </c>
      <c r="E1851" s="1829">
        <v>44626</v>
      </c>
      <c r="F1851" s="1843" t="s">
        <v>5970</v>
      </c>
      <c r="G1851" s="1831">
        <v>10</v>
      </c>
      <c r="H1851" s="1832" t="s">
        <v>5879</v>
      </c>
      <c r="I1851" s="1857"/>
      <c r="J1851" s="250"/>
      <c r="K1851" s="186"/>
      <c r="L1851" s="186"/>
      <c r="M1851" s="186"/>
      <c r="N1851" s="186"/>
      <c r="O1851" s="186"/>
      <c r="P1851" s="186"/>
      <c r="Q1851" s="186"/>
      <c r="R1851" s="186"/>
      <c r="S1851" s="186"/>
      <c r="T1851" s="186"/>
    </row>
    <row r="1852" spans="1:20" s="188" customFormat="1">
      <c r="A1852" s="1831">
        <v>2022</v>
      </c>
      <c r="B1852" s="1827" t="s">
        <v>91</v>
      </c>
      <c r="C1852" s="1827" t="s">
        <v>92</v>
      </c>
      <c r="D1852" s="1827" t="s">
        <v>252</v>
      </c>
      <c r="E1852" s="1829">
        <v>44626</v>
      </c>
      <c r="F1852" s="1843" t="s">
        <v>5977</v>
      </c>
      <c r="G1852" s="1831">
        <v>7</v>
      </c>
      <c r="H1852" s="1832" t="s">
        <v>5887</v>
      </c>
      <c r="I1852" s="1857"/>
      <c r="J1852" s="250"/>
      <c r="K1852" s="186"/>
      <c r="L1852" s="186"/>
      <c r="M1852" s="186"/>
      <c r="N1852" s="186"/>
      <c r="O1852" s="186"/>
      <c r="P1852" s="186"/>
      <c r="Q1852" s="186"/>
      <c r="R1852" s="186"/>
      <c r="S1852" s="186"/>
      <c r="T1852" s="186"/>
    </row>
    <row r="1853" spans="1:20" s="188" customFormat="1">
      <c r="A1853" s="1831">
        <v>2022</v>
      </c>
      <c r="B1853" s="1827" t="s">
        <v>91</v>
      </c>
      <c r="C1853" s="1827" t="s">
        <v>92</v>
      </c>
      <c r="D1853" s="1827" t="s">
        <v>252</v>
      </c>
      <c r="E1853" s="1829">
        <v>44626</v>
      </c>
      <c r="F1853" s="1843" t="s">
        <v>5993</v>
      </c>
      <c r="G1853" s="1831">
        <v>7</v>
      </c>
      <c r="H1853" s="1832" t="s">
        <v>5903</v>
      </c>
      <c r="I1853" s="1857"/>
      <c r="J1853" s="250"/>
      <c r="K1853" s="186"/>
      <c r="L1853" s="186"/>
      <c r="M1853" s="186"/>
      <c r="N1853" s="186"/>
      <c r="O1853" s="186"/>
      <c r="P1853" s="186"/>
      <c r="Q1853" s="186"/>
      <c r="R1853" s="186"/>
      <c r="S1853" s="186"/>
      <c r="T1853" s="186"/>
    </row>
    <row r="1854" spans="1:20" s="188" customFormat="1">
      <c r="A1854" s="1831">
        <v>2022</v>
      </c>
      <c r="B1854" s="1827" t="s">
        <v>91</v>
      </c>
      <c r="C1854" s="1827" t="s">
        <v>92</v>
      </c>
      <c r="D1854" s="1827" t="s">
        <v>5683</v>
      </c>
      <c r="E1854" s="1829">
        <v>44703</v>
      </c>
      <c r="F1854" s="1843" t="s">
        <v>6214</v>
      </c>
      <c r="G1854" s="1831">
        <v>7</v>
      </c>
      <c r="H1854" s="1832" t="s">
        <v>6075</v>
      </c>
      <c r="I1854" s="1857"/>
      <c r="J1854" s="250"/>
      <c r="K1854" s="186"/>
      <c r="L1854" s="186"/>
      <c r="M1854" s="186"/>
      <c r="N1854" s="186"/>
      <c r="O1854" s="186"/>
      <c r="P1854" s="186"/>
      <c r="Q1854" s="186"/>
      <c r="R1854" s="186"/>
      <c r="S1854" s="186"/>
      <c r="T1854" s="186"/>
    </row>
    <row r="1855" spans="1:20" s="188" customFormat="1">
      <c r="A1855" s="1831">
        <v>2022</v>
      </c>
      <c r="B1855" s="1827" t="s">
        <v>91</v>
      </c>
      <c r="C1855" s="1827" t="s">
        <v>92</v>
      </c>
      <c r="D1855" s="1827" t="s">
        <v>5683</v>
      </c>
      <c r="E1855" s="1829">
        <v>44703</v>
      </c>
      <c r="F1855" s="1843" t="s">
        <v>6216</v>
      </c>
      <c r="G1855" s="1831">
        <v>10</v>
      </c>
      <c r="H1855" s="1832" t="s">
        <v>6091</v>
      </c>
      <c r="I1855" s="1857"/>
      <c r="J1855" s="250"/>
      <c r="K1855" s="186"/>
      <c r="L1855" s="186"/>
      <c r="M1855" s="186"/>
      <c r="N1855" s="186"/>
      <c r="O1855" s="186"/>
      <c r="P1855" s="186"/>
      <c r="Q1855" s="186"/>
      <c r="R1855" s="186"/>
      <c r="S1855" s="186"/>
      <c r="T1855" s="186"/>
    </row>
    <row r="1856" spans="1:20" s="188" customFormat="1">
      <c r="A1856" s="1831">
        <v>2022</v>
      </c>
      <c r="B1856" s="1827" t="s">
        <v>91</v>
      </c>
      <c r="C1856" s="1827" t="s">
        <v>92</v>
      </c>
      <c r="D1856" s="1827" t="s">
        <v>277</v>
      </c>
      <c r="E1856" s="1829">
        <v>44815</v>
      </c>
      <c r="F1856" s="1843" t="s">
        <v>6297</v>
      </c>
      <c r="G1856" s="1831">
        <v>10</v>
      </c>
      <c r="H1856" s="1832" t="s">
        <v>1215</v>
      </c>
      <c r="I1856" s="1857"/>
      <c r="J1856" s="250"/>
      <c r="K1856" s="186"/>
      <c r="L1856" s="186"/>
      <c r="M1856" s="186"/>
      <c r="N1856" s="186"/>
      <c r="O1856" s="186"/>
      <c r="P1856" s="186"/>
      <c r="Q1856" s="186"/>
      <c r="R1856" s="186"/>
      <c r="S1856" s="186"/>
      <c r="T1856" s="186"/>
    </row>
    <row r="1857" spans="1:22" s="188" customFormat="1">
      <c r="A1857" s="1831">
        <v>2022</v>
      </c>
      <c r="B1857" s="1827" t="s">
        <v>91</v>
      </c>
      <c r="C1857" s="1827" t="s">
        <v>92</v>
      </c>
      <c r="D1857" s="1827" t="s">
        <v>277</v>
      </c>
      <c r="E1857" s="1829">
        <v>44815</v>
      </c>
      <c r="F1857" s="1843" t="s">
        <v>6298</v>
      </c>
      <c r="G1857" s="1831">
        <v>3</v>
      </c>
      <c r="H1857" s="1832" t="s">
        <v>1269</v>
      </c>
      <c r="I1857" s="1857"/>
      <c r="J1857" s="250"/>
      <c r="K1857" s="186"/>
      <c r="L1857" s="186"/>
      <c r="M1857" s="186"/>
      <c r="N1857" s="186"/>
      <c r="O1857" s="186"/>
      <c r="P1857" s="186"/>
      <c r="Q1857" s="186"/>
      <c r="R1857" s="186"/>
      <c r="S1857" s="186"/>
      <c r="T1857" s="186"/>
    </row>
    <row r="1858" spans="1:22" s="188" customFormat="1">
      <c r="A1858" s="1831">
        <v>2022</v>
      </c>
      <c r="B1858" s="1827" t="s">
        <v>91</v>
      </c>
      <c r="C1858" s="1827" t="s">
        <v>92</v>
      </c>
      <c r="D1858" s="1827" t="s">
        <v>277</v>
      </c>
      <c r="E1858" s="1829">
        <v>44815</v>
      </c>
      <c r="F1858" s="1843" t="s">
        <v>6299</v>
      </c>
      <c r="G1858" s="1831">
        <v>10</v>
      </c>
      <c r="H1858" s="1832" t="s">
        <v>284</v>
      </c>
      <c r="I1858" s="1857"/>
      <c r="J1858" s="250"/>
      <c r="K1858" s="186"/>
      <c r="L1858" s="186"/>
      <c r="M1858" s="186"/>
      <c r="N1858" s="186"/>
      <c r="O1858" s="186"/>
      <c r="P1858" s="186"/>
      <c r="Q1858" s="186"/>
      <c r="R1858" s="186"/>
      <c r="S1858" s="186"/>
      <c r="T1858" s="186"/>
    </row>
    <row r="1859" spans="1:22" s="188" customFormat="1">
      <c r="A1859" s="1831">
        <v>2022</v>
      </c>
      <c r="B1859" s="1827" t="s">
        <v>91</v>
      </c>
      <c r="C1859" s="1827" t="s">
        <v>92</v>
      </c>
      <c r="D1859" s="1827" t="s">
        <v>277</v>
      </c>
      <c r="E1859" s="1829">
        <v>44815</v>
      </c>
      <c r="F1859" s="1843" t="s">
        <v>6300</v>
      </c>
      <c r="G1859" s="1831">
        <v>10</v>
      </c>
      <c r="H1859" s="1832" t="s">
        <v>1105</v>
      </c>
      <c r="I1859" s="1857"/>
      <c r="J1859" s="250"/>
      <c r="K1859" s="186"/>
      <c r="L1859" s="186"/>
      <c r="M1859" s="186"/>
      <c r="N1859" s="186"/>
      <c r="O1859" s="186"/>
      <c r="P1859" s="186"/>
      <c r="Q1859" s="186"/>
      <c r="R1859" s="186"/>
      <c r="S1859" s="186"/>
      <c r="T1859" s="186"/>
    </row>
    <row r="1860" spans="1:22" s="188" customFormat="1">
      <c r="A1860" s="1831">
        <v>2022</v>
      </c>
      <c r="B1860" s="1827" t="s">
        <v>91</v>
      </c>
      <c r="C1860" s="1827" t="s">
        <v>92</v>
      </c>
      <c r="D1860" s="1827" t="s">
        <v>277</v>
      </c>
      <c r="E1860" s="1829">
        <v>44815</v>
      </c>
      <c r="F1860" s="1843" t="s">
        <v>6301</v>
      </c>
      <c r="G1860" s="1831">
        <v>3</v>
      </c>
      <c r="H1860" s="1832" t="s">
        <v>716</v>
      </c>
      <c r="I1860" s="1857"/>
      <c r="J1860" s="250"/>
      <c r="K1860" s="186"/>
      <c r="L1860" s="186"/>
      <c r="M1860" s="186"/>
      <c r="N1860" s="186"/>
      <c r="O1860" s="186"/>
      <c r="P1860" s="186"/>
      <c r="Q1860" s="186"/>
      <c r="R1860" s="186"/>
      <c r="S1860" s="186"/>
      <c r="T1860" s="186"/>
    </row>
    <row r="1861" spans="1:22" s="188" customFormat="1">
      <c r="A1861" s="1831">
        <v>2022</v>
      </c>
      <c r="B1861" s="1827" t="s">
        <v>91</v>
      </c>
      <c r="C1861" s="1827" t="s">
        <v>92</v>
      </c>
      <c r="D1861" s="1827" t="s">
        <v>277</v>
      </c>
      <c r="E1861" s="1829">
        <v>44815</v>
      </c>
      <c r="F1861" s="1843" t="s">
        <v>6302</v>
      </c>
      <c r="G1861" s="1831">
        <v>10</v>
      </c>
      <c r="H1861" s="1832" t="s">
        <v>286</v>
      </c>
      <c r="I1861" s="1857"/>
      <c r="J1861" s="250"/>
      <c r="K1861" s="186"/>
      <c r="L1861" s="186"/>
      <c r="M1861" s="186"/>
      <c r="N1861" s="186"/>
      <c r="O1861" s="186"/>
      <c r="P1861" s="186"/>
      <c r="Q1861" s="186"/>
      <c r="R1861" s="186"/>
      <c r="S1861" s="186"/>
      <c r="T1861" s="186"/>
    </row>
    <row r="1862" spans="1:22" s="188" customFormat="1">
      <c r="A1862" s="1831">
        <v>2022</v>
      </c>
      <c r="B1862" s="1827" t="s">
        <v>91</v>
      </c>
      <c r="C1862" s="1827" t="s">
        <v>92</v>
      </c>
      <c r="D1862" s="1827" t="s">
        <v>277</v>
      </c>
      <c r="E1862" s="1829">
        <v>44815</v>
      </c>
      <c r="F1862" s="1843" t="s">
        <v>6303</v>
      </c>
      <c r="G1862" s="1831">
        <v>7</v>
      </c>
      <c r="H1862" s="1832" t="s">
        <v>1047</v>
      </c>
      <c r="I1862" s="1857"/>
      <c r="J1862" s="250"/>
      <c r="K1862" s="186"/>
      <c r="L1862" s="186"/>
      <c r="M1862" s="186"/>
      <c r="N1862" s="186"/>
      <c r="O1862" s="186"/>
      <c r="P1862" s="186"/>
      <c r="Q1862" s="186"/>
      <c r="R1862" s="186"/>
      <c r="S1862" s="186"/>
      <c r="T1862" s="186"/>
    </row>
    <row r="1863" spans="1:22" s="188" customFormat="1">
      <c r="A1863" s="1831">
        <v>2022</v>
      </c>
      <c r="B1863" s="1827"/>
      <c r="C1863" s="1827"/>
      <c r="D1863" s="1827"/>
      <c r="E1863" s="1829"/>
      <c r="F1863" s="1843"/>
      <c r="G1863" s="1831">
        <v>129</v>
      </c>
      <c r="H1863" s="1832"/>
      <c r="I1863" s="1891"/>
      <c r="J1863" s="250"/>
      <c r="K1863" s="186"/>
      <c r="L1863" s="186"/>
      <c r="M1863" s="186"/>
      <c r="N1863" s="186"/>
      <c r="O1863" s="186"/>
      <c r="P1863" s="186"/>
      <c r="Q1863" s="186"/>
      <c r="R1863" s="186"/>
      <c r="S1863" s="186"/>
      <c r="T1863" s="186"/>
    </row>
    <row r="1864" spans="1:22">
      <c r="A1864" s="2181" t="s">
        <v>46</v>
      </c>
      <c r="B1864" s="2175"/>
      <c r="C1864" s="2182" t="s">
        <v>1424</v>
      </c>
      <c r="D1864" s="2175"/>
      <c r="E1864" s="2177"/>
      <c r="F1864" s="2179"/>
      <c r="G1864" s="2179">
        <v>477</v>
      </c>
      <c r="H1864" s="2180"/>
      <c r="I1864" s="1857"/>
      <c r="J1864" s="93"/>
    </row>
    <row r="1865" spans="1:22">
      <c r="A1865" s="104"/>
      <c r="D1865" s="131"/>
      <c r="E1865" s="1673"/>
      <c r="F1865" s="87"/>
      <c r="G1865" s="133"/>
      <c r="I1865" s="1857"/>
      <c r="J1865" s="93"/>
    </row>
    <row r="1866" spans="1:22">
      <c r="A1866" s="104">
        <v>2019</v>
      </c>
      <c r="B1866" s="73" t="s">
        <v>129</v>
      </c>
      <c r="C1866" s="73" t="s">
        <v>158</v>
      </c>
      <c r="D1866" s="72" t="s">
        <v>6005</v>
      </c>
      <c r="E1866" s="1673">
        <v>43779</v>
      </c>
      <c r="F1866" s="133" t="s">
        <v>1436</v>
      </c>
      <c r="G1866" s="87">
        <v>5</v>
      </c>
      <c r="H1866" s="88" t="s">
        <v>305</v>
      </c>
      <c r="I1866" s="1857"/>
      <c r="J1866" s="93"/>
    </row>
    <row r="1867" spans="1:22">
      <c r="A1867" s="104">
        <v>2019</v>
      </c>
      <c r="B1867" s="116"/>
      <c r="C1867" s="116"/>
      <c r="D1867" s="342"/>
      <c r="E1867" s="1671"/>
      <c r="F1867" s="199"/>
      <c r="G1867" s="87">
        <f>SUM(G1866)</f>
        <v>5</v>
      </c>
      <c r="H1867" s="152"/>
      <c r="I1867" s="2354"/>
      <c r="J1867" s="93"/>
      <c r="K1867" s="271"/>
      <c r="L1867" s="271"/>
      <c r="M1867" s="271"/>
      <c r="N1867" s="271"/>
      <c r="O1867" s="271"/>
      <c r="P1867" s="271"/>
      <c r="Q1867" s="271"/>
      <c r="R1867" s="271"/>
      <c r="S1867" s="271"/>
      <c r="T1867" s="271"/>
      <c r="U1867" s="372"/>
      <c r="V1867" s="372"/>
    </row>
    <row r="1868" spans="1:22">
      <c r="A1868" s="1497">
        <v>2021</v>
      </c>
      <c r="B1868" s="1457" t="s">
        <v>129</v>
      </c>
      <c r="C1868" s="2232" t="s">
        <v>158</v>
      </c>
      <c r="D1868" s="2208" t="s">
        <v>5456</v>
      </c>
      <c r="E1868" s="2209">
        <v>44269</v>
      </c>
      <c r="F1868" s="2210" t="s">
        <v>5460</v>
      </c>
      <c r="G1868" s="2210">
        <v>5</v>
      </c>
      <c r="H1868" s="2211" t="s">
        <v>770</v>
      </c>
      <c r="I1868" s="1556"/>
      <c r="J1868" s="2"/>
    </row>
    <row r="1869" spans="1:22">
      <c r="A1869" s="1497">
        <v>2021</v>
      </c>
      <c r="B1869" s="1457"/>
      <c r="C1869" s="2183"/>
      <c r="D1869" s="2037"/>
      <c r="E1869" s="2038"/>
      <c r="F1869" s="2039"/>
      <c r="G1869" s="2039">
        <f>SUM(G1868)</f>
        <v>5</v>
      </c>
      <c r="H1869" s="2047"/>
      <c r="I1869" s="1556"/>
      <c r="J1869" s="2"/>
    </row>
    <row r="1870" spans="1:22">
      <c r="A1870" s="1833">
        <v>2022</v>
      </c>
      <c r="B1870" s="1827" t="s">
        <v>129</v>
      </c>
      <c r="C1870" s="1893" t="s">
        <v>158</v>
      </c>
      <c r="D1870" s="1896" t="s">
        <v>5456</v>
      </c>
      <c r="E1870" s="1898">
        <v>44640</v>
      </c>
      <c r="F1870" s="1902" t="s">
        <v>6003</v>
      </c>
      <c r="G1870" s="1902">
        <v>5</v>
      </c>
      <c r="H1870" s="2048" t="s">
        <v>305</v>
      </c>
      <c r="I1870" s="1556"/>
      <c r="J1870" s="2"/>
    </row>
    <row r="1871" spans="1:22">
      <c r="A1871" s="1833">
        <v>2022</v>
      </c>
      <c r="B1871" s="1827" t="s">
        <v>129</v>
      </c>
      <c r="C1871" s="1893" t="s">
        <v>158</v>
      </c>
      <c r="D1871" s="1896" t="s">
        <v>5456</v>
      </c>
      <c r="E1871" s="1898">
        <v>44640</v>
      </c>
      <c r="F1871" s="1902" t="s">
        <v>6004</v>
      </c>
      <c r="G1871" s="1902">
        <v>0</v>
      </c>
      <c r="H1871" s="2048" t="s">
        <v>304</v>
      </c>
      <c r="I1871" s="1857" t="s">
        <v>234</v>
      </c>
      <c r="J1871" s="2"/>
    </row>
    <row r="1872" spans="1:22">
      <c r="A1872" s="1833">
        <v>2022</v>
      </c>
      <c r="B1872" s="1827" t="s">
        <v>129</v>
      </c>
      <c r="C1872" s="1893" t="s">
        <v>158</v>
      </c>
      <c r="D1872" s="1896" t="s">
        <v>5683</v>
      </c>
      <c r="E1872" s="1898">
        <v>44703</v>
      </c>
      <c r="F1872" s="1902" t="s">
        <v>6003</v>
      </c>
      <c r="G1872" s="1902">
        <v>7</v>
      </c>
      <c r="H1872" s="2048" t="s">
        <v>6045</v>
      </c>
      <c r="I1872" s="1857"/>
      <c r="J1872" s="2"/>
    </row>
    <row r="1873" spans="1:20">
      <c r="A1873" s="1833">
        <v>2022</v>
      </c>
      <c r="B1873" s="1827" t="s">
        <v>129</v>
      </c>
      <c r="C1873" s="1893" t="s">
        <v>158</v>
      </c>
      <c r="D1873" s="1896" t="s">
        <v>6021</v>
      </c>
      <c r="E1873" s="1898">
        <v>44723</v>
      </c>
      <c r="F1873" s="1902" t="s">
        <v>6227</v>
      </c>
      <c r="G1873" s="1902">
        <v>5</v>
      </c>
      <c r="H1873" s="2048" t="s">
        <v>305</v>
      </c>
      <c r="I1873" s="1857"/>
      <c r="J1873" s="2"/>
    </row>
    <row r="1874" spans="1:20">
      <c r="A1874" s="1833">
        <v>2022</v>
      </c>
      <c r="B1874" s="1827"/>
      <c r="C1874" s="1895"/>
      <c r="D1874" s="1897"/>
      <c r="E1874" s="1899"/>
      <c r="F1874" s="1903"/>
      <c r="G1874" s="1903">
        <v>17</v>
      </c>
      <c r="H1874" s="2213"/>
      <c r="I1874" s="1936"/>
      <c r="J1874" s="2"/>
    </row>
    <row r="1875" spans="1:20">
      <c r="A1875" s="2174" t="s">
        <v>46</v>
      </c>
      <c r="B1875" s="2175"/>
      <c r="C1875" s="2175" t="s">
        <v>1437</v>
      </c>
      <c r="D1875" s="2272"/>
      <c r="E1875" s="2177"/>
      <c r="F1875" s="2179"/>
      <c r="G1875" s="2178">
        <v>27</v>
      </c>
      <c r="H1875" s="2180"/>
      <c r="I1875" s="1857"/>
      <c r="J1875" s="93"/>
    </row>
    <row r="1876" spans="1:20">
      <c r="A1876" s="104"/>
      <c r="D1876" s="72"/>
      <c r="E1876" s="1673"/>
      <c r="F1876" s="133"/>
      <c r="I1876" s="1857"/>
      <c r="J1876" s="93"/>
    </row>
    <row r="1877" spans="1:20" s="115" customFormat="1">
      <c r="A1877" s="1840">
        <v>2018</v>
      </c>
      <c r="B1877" s="1826" t="s">
        <v>164</v>
      </c>
      <c r="C1877" s="1826" t="s">
        <v>189</v>
      </c>
      <c r="D1877" s="1844" t="s">
        <v>55</v>
      </c>
      <c r="E1877" s="1837">
        <v>43149</v>
      </c>
      <c r="F1877" s="1842" t="s">
        <v>1438</v>
      </c>
      <c r="G1877" s="1838">
        <v>5</v>
      </c>
      <c r="H1877" s="1839" t="s">
        <v>352</v>
      </c>
      <c r="I1877" s="1925"/>
      <c r="J1877" s="114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</row>
    <row r="1878" spans="1:20" s="115" customFormat="1">
      <c r="A1878" s="1840">
        <v>2018</v>
      </c>
      <c r="B1878" s="1826" t="s">
        <v>164</v>
      </c>
      <c r="C1878" s="1826" t="s">
        <v>189</v>
      </c>
      <c r="D1878" s="1844" t="s">
        <v>222</v>
      </c>
      <c r="E1878" s="1837">
        <v>43163</v>
      </c>
      <c r="F1878" s="1842" t="s">
        <v>1439</v>
      </c>
      <c r="G1878" s="1838">
        <v>10</v>
      </c>
      <c r="H1878" s="1839" t="s">
        <v>1440</v>
      </c>
      <c r="I1878" s="1925"/>
      <c r="J1878" s="114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</row>
    <row r="1879" spans="1:20" s="115" customFormat="1">
      <c r="A1879" s="1840">
        <v>2018</v>
      </c>
      <c r="B1879" s="1826" t="s">
        <v>164</v>
      </c>
      <c r="C1879" s="1826" t="s">
        <v>189</v>
      </c>
      <c r="D1879" s="1844" t="s">
        <v>222</v>
      </c>
      <c r="E1879" s="1837">
        <v>43163</v>
      </c>
      <c r="F1879" s="1842" t="s">
        <v>1441</v>
      </c>
      <c r="G1879" s="1838">
        <v>7</v>
      </c>
      <c r="H1879" s="1839" t="s">
        <v>1442</v>
      </c>
      <c r="I1879" s="1925"/>
      <c r="J1879" s="114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</row>
    <row r="1880" spans="1:20" s="115" customFormat="1">
      <c r="A1880" s="1840">
        <v>2018</v>
      </c>
      <c r="B1880" s="1826"/>
      <c r="C1880" s="1826"/>
      <c r="D1880" s="1844"/>
      <c r="E1880" s="1837"/>
      <c r="F1880" s="1842"/>
      <c r="G1880" s="1838">
        <f>SUM(G1877:G1879)</f>
        <v>22</v>
      </c>
      <c r="H1880" s="1839"/>
      <c r="I1880" s="1925"/>
      <c r="J1880" s="114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</row>
    <row r="1881" spans="1:20">
      <c r="A1881" s="2174" t="s">
        <v>46</v>
      </c>
      <c r="B1881" s="2175"/>
      <c r="C1881" s="2175" t="s">
        <v>1443</v>
      </c>
      <c r="D1881" s="2176"/>
      <c r="E1881" s="2177"/>
      <c r="F1881" s="2178"/>
      <c r="G1881" s="2179">
        <f>G1880</f>
        <v>22</v>
      </c>
      <c r="H1881" s="2180"/>
      <c r="I1881" s="1409"/>
      <c r="J1881" s="93"/>
    </row>
    <row r="1882" spans="1:20">
      <c r="A1882" s="104"/>
      <c r="D1882" s="72"/>
      <c r="E1882" s="1673"/>
      <c r="F1882" s="133"/>
      <c r="I1882" s="1541"/>
      <c r="J1882" s="93"/>
    </row>
    <row r="1883" spans="1:20">
      <c r="A1883" s="173">
        <v>2019</v>
      </c>
      <c r="B1883" s="73" t="s">
        <v>129</v>
      </c>
      <c r="C1883" s="174" t="s">
        <v>150</v>
      </c>
      <c r="D1883" s="174" t="s">
        <v>277</v>
      </c>
      <c r="E1883" s="1679">
        <v>43716</v>
      </c>
      <c r="F1883" s="1662" t="s">
        <v>1444</v>
      </c>
      <c r="G1883" s="173">
        <v>7</v>
      </c>
      <c r="H1883" s="88" t="s">
        <v>1185</v>
      </c>
      <c r="I1883" s="1541"/>
    </row>
    <row r="1884" spans="1:20" s="115" customFormat="1">
      <c r="A1884" s="173">
        <v>2019</v>
      </c>
      <c r="B1884" s="107"/>
      <c r="C1884" s="107"/>
      <c r="D1884" s="108"/>
      <c r="E1884" s="1670"/>
      <c r="F1884" s="172"/>
      <c r="G1884" s="133">
        <f>SUM(G1883)</f>
        <v>7</v>
      </c>
      <c r="H1884" s="170"/>
      <c r="I1884" s="1652"/>
      <c r="J1884" s="114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</row>
    <row r="1885" spans="1:20" s="115" customFormat="1">
      <c r="A1885" s="1458">
        <v>2021</v>
      </c>
      <c r="B1885" s="1457" t="s">
        <v>129</v>
      </c>
      <c r="C1885" s="1457" t="s">
        <v>5695</v>
      </c>
      <c r="D1885" s="1533" t="s">
        <v>5683</v>
      </c>
      <c r="E1885" s="1684">
        <v>44332</v>
      </c>
      <c r="F1885" s="1534" t="s">
        <v>5727</v>
      </c>
      <c r="G1885" s="1458">
        <v>3</v>
      </c>
      <c r="H1885" s="1499" t="s">
        <v>5696</v>
      </c>
      <c r="I1885" s="1652"/>
      <c r="J1885" s="114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</row>
    <row r="1886" spans="1:20" s="115" customFormat="1">
      <c r="A1886" s="1458">
        <v>2021</v>
      </c>
      <c r="B1886" s="1457"/>
      <c r="C1886" s="1457"/>
      <c r="D1886" s="1533"/>
      <c r="E1886" s="1670"/>
      <c r="F1886" s="172"/>
      <c r="G1886" s="1458">
        <v>3</v>
      </c>
      <c r="H1886" s="1499"/>
      <c r="I1886" s="1652"/>
      <c r="J1886" s="114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</row>
    <row r="1887" spans="1:20" s="115" customFormat="1">
      <c r="A1887" s="1831">
        <v>2022</v>
      </c>
      <c r="B1887" s="1827" t="s">
        <v>129</v>
      </c>
      <c r="C1887" s="1827" t="s">
        <v>150</v>
      </c>
      <c r="D1887" s="1828" t="s">
        <v>252</v>
      </c>
      <c r="E1887" s="1829">
        <v>44626</v>
      </c>
      <c r="F1887" s="1830" t="s">
        <v>5945</v>
      </c>
      <c r="G1887" s="1831">
        <v>7</v>
      </c>
      <c r="H1887" s="1832" t="s">
        <v>5853</v>
      </c>
      <c r="I1887" s="1942"/>
      <c r="J1887" s="114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</row>
    <row r="1888" spans="1:20" s="115" customFormat="1">
      <c r="A1888" s="1831">
        <v>2022</v>
      </c>
      <c r="B1888" s="1827" t="s">
        <v>129</v>
      </c>
      <c r="C1888" s="1827" t="s">
        <v>150</v>
      </c>
      <c r="D1888" s="1828" t="s">
        <v>252</v>
      </c>
      <c r="E1888" s="1829">
        <v>44626</v>
      </c>
      <c r="F1888" s="1830" t="s">
        <v>5948</v>
      </c>
      <c r="G1888" s="1831">
        <v>7</v>
      </c>
      <c r="H1888" s="1832" t="s">
        <v>5856</v>
      </c>
      <c r="I1888" s="1942"/>
      <c r="J1888" s="114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</row>
    <row r="1889" spans="1:20" s="115" customFormat="1">
      <c r="A1889" s="1831">
        <v>2022</v>
      </c>
      <c r="B1889" s="1827" t="s">
        <v>129</v>
      </c>
      <c r="C1889" s="1827" t="s">
        <v>150</v>
      </c>
      <c r="D1889" s="1828" t="s">
        <v>252</v>
      </c>
      <c r="E1889" s="1829">
        <v>44626</v>
      </c>
      <c r="F1889" s="1830" t="s">
        <v>5949</v>
      </c>
      <c r="G1889" s="1831">
        <v>3</v>
      </c>
      <c r="H1889" s="1832" t="s">
        <v>5857</v>
      </c>
      <c r="I1889" s="1942"/>
      <c r="J1889" s="114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</row>
    <row r="1890" spans="1:20" s="115" customFormat="1">
      <c r="A1890" s="1831">
        <v>2022</v>
      </c>
      <c r="B1890" s="1827" t="s">
        <v>129</v>
      </c>
      <c r="C1890" s="1827" t="s">
        <v>150</v>
      </c>
      <c r="D1890" s="1828" t="s">
        <v>5683</v>
      </c>
      <c r="E1890" s="1829">
        <v>44703</v>
      </c>
      <c r="F1890" s="1830" t="s">
        <v>6169</v>
      </c>
      <c r="G1890" s="1831">
        <v>3</v>
      </c>
      <c r="H1890" s="1832" t="s">
        <v>6063</v>
      </c>
      <c r="I1890" s="1908"/>
      <c r="J1890" s="114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</row>
    <row r="1891" spans="1:20" s="115" customFormat="1">
      <c r="A1891" s="1831">
        <v>2022</v>
      </c>
      <c r="B1891" s="1827" t="s">
        <v>129</v>
      </c>
      <c r="C1891" s="1827" t="s">
        <v>150</v>
      </c>
      <c r="D1891" s="1828" t="s">
        <v>6021</v>
      </c>
      <c r="E1891" s="1829">
        <v>44723</v>
      </c>
      <c r="F1891" s="1830" t="s">
        <v>6230</v>
      </c>
      <c r="G1891" s="1831">
        <v>0</v>
      </c>
      <c r="H1891" s="1832" t="s">
        <v>304</v>
      </c>
      <c r="I1891" s="1908" t="s">
        <v>5913</v>
      </c>
      <c r="J1891" s="114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</row>
    <row r="1892" spans="1:20" s="115" customFormat="1">
      <c r="A1892" s="1831">
        <v>2022</v>
      </c>
      <c r="B1892" s="1827"/>
      <c r="C1892" s="1827"/>
      <c r="D1892" s="1828"/>
      <c r="E1892" s="1829"/>
      <c r="F1892" s="1830"/>
      <c r="G1892" s="1831">
        <v>20</v>
      </c>
      <c r="H1892" s="1832"/>
      <c r="I1892" s="1942"/>
      <c r="J1892" s="114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</row>
    <row r="1893" spans="1:20">
      <c r="A1893" s="2174" t="s">
        <v>46</v>
      </c>
      <c r="B1893" s="2175"/>
      <c r="C1893" s="2175" t="s">
        <v>1445</v>
      </c>
      <c r="D1893" s="2176"/>
      <c r="E1893" s="2177"/>
      <c r="F1893" s="2178"/>
      <c r="G1893" s="2179">
        <v>30</v>
      </c>
      <c r="H1893" s="2180"/>
      <c r="I1893" s="1541"/>
      <c r="J1893" s="93"/>
    </row>
    <row r="1894" spans="1:20">
      <c r="A1894" s="104"/>
      <c r="D1894" s="131"/>
      <c r="E1894" s="1673"/>
      <c r="F1894" s="87"/>
      <c r="G1894" s="133"/>
      <c r="I1894" s="1409"/>
      <c r="J1894" s="93"/>
    </row>
    <row r="1895" spans="1:20">
      <c r="A1895" s="104">
        <v>2019</v>
      </c>
      <c r="B1895" s="73" t="s">
        <v>129</v>
      </c>
      <c r="C1895" s="73" t="s">
        <v>159</v>
      </c>
      <c r="D1895" s="72" t="s">
        <v>64</v>
      </c>
      <c r="E1895" s="1673">
        <v>43533</v>
      </c>
      <c r="F1895" s="133" t="s">
        <v>1446</v>
      </c>
      <c r="G1895" s="87">
        <v>0</v>
      </c>
      <c r="H1895" s="88" t="s">
        <v>659</v>
      </c>
      <c r="I1895" s="1409" t="s">
        <v>234</v>
      </c>
      <c r="J1895" s="2"/>
    </row>
    <row r="1896" spans="1:20">
      <c r="A1896" s="104">
        <v>2019</v>
      </c>
      <c r="B1896" s="73" t="s">
        <v>129</v>
      </c>
      <c r="C1896" s="73" t="s">
        <v>159</v>
      </c>
      <c r="D1896" s="72" t="s">
        <v>64</v>
      </c>
      <c r="E1896" s="1673">
        <v>43533</v>
      </c>
      <c r="F1896" s="133" t="s">
        <v>1447</v>
      </c>
      <c r="G1896" s="87">
        <v>0</v>
      </c>
      <c r="H1896" s="88" t="s">
        <v>765</v>
      </c>
      <c r="I1896" s="1409" t="s">
        <v>234</v>
      </c>
      <c r="J1896" s="2"/>
    </row>
    <row r="1897" spans="1:20">
      <c r="A1897" s="104">
        <v>2019</v>
      </c>
      <c r="B1897" s="73" t="s">
        <v>129</v>
      </c>
      <c r="C1897" s="73" t="s">
        <v>159</v>
      </c>
      <c r="D1897" s="72" t="s">
        <v>68</v>
      </c>
      <c r="E1897" s="1673">
        <v>43540</v>
      </c>
      <c r="F1897" s="133" t="s">
        <v>1447</v>
      </c>
      <c r="G1897" s="87">
        <v>0</v>
      </c>
      <c r="H1897" s="88" t="s">
        <v>765</v>
      </c>
      <c r="I1897" s="1409" t="s">
        <v>234</v>
      </c>
      <c r="J1897" s="2"/>
    </row>
    <row r="1898" spans="1:20">
      <c r="A1898" s="104">
        <v>2019</v>
      </c>
      <c r="D1898" s="72"/>
      <c r="E1898" s="1673"/>
      <c r="F1898" s="133"/>
      <c r="G1898" s="87">
        <v>0</v>
      </c>
      <c r="I1898" s="1409"/>
      <c r="J1898" s="2"/>
    </row>
    <row r="1899" spans="1:20">
      <c r="A1899" s="2174" t="s">
        <v>46</v>
      </c>
      <c r="B1899" s="2175"/>
      <c r="C1899" s="2175" t="s">
        <v>1449</v>
      </c>
      <c r="D1899" s="2272"/>
      <c r="E1899" s="2177"/>
      <c r="F1899" s="2179"/>
      <c r="G1899" s="2178">
        <f>G1898</f>
        <v>0</v>
      </c>
      <c r="H1899" s="2180"/>
      <c r="I1899" s="1409"/>
      <c r="J1899" s="2"/>
    </row>
    <row r="1900" spans="1:20">
      <c r="A1900" s="278"/>
      <c r="B1900" s="154"/>
      <c r="C1900" s="154"/>
      <c r="D1900" s="279"/>
      <c r="E1900" s="1677"/>
      <c r="F1900" s="153"/>
      <c r="G1900" s="280"/>
      <c r="H1900" s="157"/>
      <c r="I1900" s="1409"/>
      <c r="J1900" s="2"/>
    </row>
    <row r="1901" spans="1:20">
      <c r="A1901" s="1536">
        <v>2021</v>
      </c>
      <c r="B1901" s="1457" t="s">
        <v>91</v>
      </c>
      <c r="C1901" s="2221" t="s">
        <v>1602</v>
      </c>
      <c r="D1901" s="2222" t="s">
        <v>252</v>
      </c>
      <c r="E1901" s="2223">
        <v>44262</v>
      </c>
      <c r="F1901" s="2224" t="s">
        <v>5443</v>
      </c>
      <c r="G1901" s="2224">
        <v>10</v>
      </c>
      <c r="H1901" s="2225" t="s">
        <v>5897</v>
      </c>
      <c r="I1901" s="1409"/>
      <c r="J1901" s="2"/>
    </row>
    <row r="1902" spans="1:20">
      <c r="A1902" s="1497">
        <v>2021</v>
      </c>
      <c r="B1902" s="1457"/>
      <c r="C1902" s="1498"/>
      <c r="D1902" s="1457"/>
      <c r="E1902" s="1684"/>
      <c r="F1902" s="1458"/>
      <c r="G1902" s="1458">
        <f>SUM(G1901)</f>
        <v>10</v>
      </c>
      <c r="H1902" s="1499"/>
      <c r="I1902" s="1409"/>
      <c r="J1902" s="93"/>
    </row>
    <row r="1903" spans="1:20">
      <c r="A1903" s="1833">
        <v>2022</v>
      </c>
      <c r="B1903" s="1827" t="s">
        <v>91</v>
      </c>
      <c r="C1903" s="1877" t="s">
        <v>5895</v>
      </c>
      <c r="D1903" s="1827" t="s">
        <v>252</v>
      </c>
      <c r="E1903" s="1829">
        <v>44626</v>
      </c>
      <c r="F1903" s="1831" t="s">
        <v>5985</v>
      </c>
      <c r="G1903" s="1831">
        <v>10</v>
      </c>
      <c r="H1903" s="1832" t="s">
        <v>5896</v>
      </c>
      <c r="I1903" s="1857"/>
      <c r="J1903" s="93"/>
    </row>
    <row r="1904" spans="1:20">
      <c r="A1904" s="1833">
        <v>2022</v>
      </c>
      <c r="B1904" s="1827" t="s">
        <v>91</v>
      </c>
      <c r="C1904" s="1877" t="s">
        <v>1602</v>
      </c>
      <c r="D1904" s="1827" t="s">
        <v>277</v>
      </c>
      <c r="E1904" s="1829">
        <v>44815</v>
      </c>
      <c r="F1904" s="1831" t="s">
        <v>6335</v>
      </c>
      <c r="G1904" s="1831">
        <v>10</v>
      </c>
      <c r="H1904" s="1832" t="s">
        <v>1080</v>
      </c>
      <c r="I1904" s="1857"/>
      <c r="J1904" s="93"/>
    </row>
    <row r="1905" spans="1:22">
      <c r="A1905" s="1833">
        <v>2022</v>
      </c>
      <c r="B1905" s="1827"/>
      <c r="C1905" s="1877"/>
      <c r="D1905" s="1827"/>
      <c r="E1905" s="1829"/>
      <c r="F1905" s="1831"/>
      <c r="G1905" s="1831">
        <v>20</v>
      </c>
      <c r="H1905" s="1832"/>
      <c r="I1905" s="1857"/>
      <c r="J1905" s="93"/>
    </row>
    <row r="1906" spans="1:22">
      <c r="A1906" s="2181" t="s">
        <v>46</v>
      </c>
      <c r="B1906" s="2175"/>
      <c r="C1906" s="2182" t="s">
        <v>1450</v>
      </c>
      <c r="D1906" s="2175"/>
      <c r="E1906" s="2177"/>
      <c r="F1906" s="2179"/>
      <c r="G1906" s="2179">
        <v>30</v>
      </c>
      <c r="H1906" s="2180"/>
      <c r="I1906" s="1409"/>
      <c r="J1906" s="93"/>
    </row>
    <row r="1907" spans="1:22">
      <c r="A1907" s="278"/>
      <c r="B1907" s="154"/>
      <c r="C1907" s="154"/>
      <c r="D1907" s="279"/>
      <c r="E1907" s="1677"/>
      <c r="F1907" s="153"/>
      <c r="G1907" s="280"/>
      <c r="H1907" s="157"/>
      <c r="I1907" s="1409"/>
      <c r="J1907" s="93"/>
    </row>
    <row r="1908" spans="1:22" s="115" customFormat="1">
      <c r="A1908" s="1840">
        <v>2018</v>
      </c>
      <c r="B1908" s="1826" t="s">
        <v>129</v>
      </c>
      <c r="C1908" s="1826" t="s">
        <v>1451</v>
      </c>
      <c r="D1908" s="1841" t="s">
        <v>702</v>
      </c>
      <c r="E1908" s="1837">
        <v>43267</v>
      </c>
      <c r="F1908" s="1838" t="s">
        <v>1452</v>
      </c>
      <c r="G1908" s="1842">
        <v>0</v>
      </c>
      <c r="H1908" s="1839" t="s">
        <v>765</v>
      </c>
      <c r="I1908" s="1409" t="s">
        <v>234</v>
      </c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</row>
    <row r="1909" spans="1:22" s="115" customFormat="1">
      <c r="A1909" s="1840">
        <v>2018</v>
      </c>
      <c r="B1909" s="1826"/>
      <c r="C1909" s="1826"/>
      <c r="D1909" s="1841"/>
      <c r="E1909" s="1837"/>
      <c r="F1909" s="1838"/>
      <c r="G1909" s="1842">
        <f>G1908</f>
        <v>0</v>
      </c>
      <c r="H1909" s="1839"/>
      <c r="I1909" s="1540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</row>
    <row r="1910" spans="1:22">
      <c r="A1910" s="2174" t="s">
        <v>46</v>
      </c>
      <c r="B1910" s="2175"/>
      <c r="C1910" s="2175" t="s">
        <v>1453</v>
      </c>
      <c r="D1910" s="2272"/>
      <c r="E1910" s="2177"/>
      <c r="F1910" s="2179"/>
      <c r="G1910" s="2178">
        <f>G1909</f>
        <v>0</v>
      </c>
      <c r="H1910" s="2180"/>
      <c r="I1910" s="1409"/>
      <c r="J1910" s="2"/>
    </row>
    <row r="1911" spans="1:22">
      <c r="A1911" s="278"/>
      <c r="B1911" s="154"/>
      <c r="C1911" s="154"/>
      <c r="D1911" s="279"/>
      <c r="E1911" s="1677"/>
      <c r="F1911" s="153"/>
      <c r="G1911" s="280"/>
      <c r="H1911" s="157"/>
      <c r="I1911" s="1409"/>
      <c r="J1911" s="93"/>
    </row>
    <row r="1912" spans="1:22" s="115" customFormat="1">
      <c r="A1912" s="1871">
        <v>2020</v>
      </c>
      <c r="B1912" s="1860" t="s">
        <v>129</v>
      </c>
      <c r="C1912" s="1860" t="s">
        <v>5809</v>
      </c>
      <c r="D1912" s="1869"/>
      <c r="E1912" s="1862"/>
      <c r="F1912" s="1859"/>
      <c r="G1912" s="1873">
        <v>0</v>
      </c>
      <c r="H1912" s="88"/>
      <c r="I1912" s="1540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</row>
    <row r="1913" spans="1:22" s="115" customFormat="1">
      <c r="A1913" s="1871">
        <v>2020</v>
      </c>
      <c r="B1913" s="1860"/>
      <c r="C1913" s="1860"/>
      <c r="D1913" s="1869"/>
      <c r="E1913" s="1862"/>
      <c r="F1913" s="1859"/>
      <c r="G1913" s="1873">
        <v>0</v>
      </c>
      <c r="H1913" s="88"/>
      <c r="I1913" s="1540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</row>
    <row r="1914" spans="1:22">
      <c r="A1914" s="2174" t="s">
        <v>46</v>
      </c>
      <c r="B1914" s="2175"/>
      <c r="C1914" s="2175" t="s">
        <v>5763</v>
      </c>
      <c r="D1914" s="2272"/>
      <c r="E1914" s="2177"/>
      <c r="F1914" s="2179"/>
      <c r="G1914" s="2178">
        <v>0</v>
      </c>
      <c r="H1914" s="2180"/>
      <c r="I1914" s="1409"/>
      <c r="J1914" s="2"/>
    </row>
    <row r="1915" spans="1:22">
      <c r="A1915" s="278"/>
      <c r="B1915" s="154"/>
      <c r="C1915" s="154"/>
      <c r="D1915" s="279"/>
      <c r="E1915" s="1677"/>
      <c r="F1915" s="153"/>
      <c r="G1915" s="280"/>
      <c r="H1915" s="157"/>
      <c r="I1915" s="1409"/>
      <c r="J1915" s="93"/>
    </row>
    <row r="1916" spans="1:22">
      <c r="A1916" s="104">
        <v>2019</v>
      </c>
      <c r="B1916" s="73" t="s">
        <v>129</v>
      </c>
      <c r="C1916" s="73" t="s">
        <v>143</v>
      </c>
      <c r="D1916" s="72" t="s">
        <v>819</v>
      </c>
      <c r="E1916" s="1673">
        <v>43765</v>
      </c>
      <c r="F1916" s="133" t="s">
        <v>1460</v>
      </c>
      <c r="G1916" s="87">
        <v>5</v>
      </c>
      <c r="H1916" s="88" t="s">
        <v>305</v>
      </c>
      <c r="I1916" s="1409"/>
      <c r="J1916" s="2"/>
    </row>
    <row r="1917" spans="1:22">
      <c r="A1917" s="104">
        <v>2019</v>
      </c>
      <c r="B1917" s="73" t="s">
        <v>129</v>
      </c>
      <c r="C1917" s="73" t="s">
        <v>143</v>
      </c>
      <c r="D1917" s="72" t="s">
        <v>819</v>
      </c>
      <c r="E1917" s="1673">
        <v>43765</v>
      </c>
      <c r="F1917" s="133" t="s">
        <v>1461</v>
      </c>
      <c r="G1917" s="87">
        <v>5</v>
      </c>
      <c r="H1917" s="88" t="s">
        <v>295</v>
      </c>
      <c r="I1917" s="1409"/>
      <c r="J1917" s="2"/>
    </row>
    <row r="1918" spans="1:22">
      <c r="A1918" s="104">
        <v>2019</v>
      </c>
      <c r="B1918" s="73" t="s">
        <v>129</v>
      </c>
      <c r="C1918" s="73" t="s">
        <v>143</v>
      </c>
      <c r="D1918" s="72" t="s">
        <v>94</v>
      </c>
      <c r="E1918" s="1673">
        <v>43765</v>
      </c>
      <c r="F1918" s="133" t="s">
        <v>1461</v>
      </c>
      <c r="G1918" s="87">
        <v>5</v>
      </c>
      <c r="H1918" s="88" t="s">
        <v>295</v>
      </c>
      <c r="I1918" s="1409"/>
      <c r="J1918" s="2"/>
    </row>
    <row r="1919" spans="1:22">
      <c r="A1919" s="104">
        <v>2019</v>
      </c>
      <c r="B1919" s="116"/>
      <c r="C1919" s="116"/>
      <c r="D1919" s="342"/>
      <c r="E1919" s="1671"/>
      <c r="F1919" s="199"/>
      <c r="G1919" s="87">
        <f>SUM(G1916:G1918)</f>
        <v>15</v>
      </c>
      <c r="H1919" s="152"/>
      <c r="I1919" s="1649"/>
      <c r="J1919" s="261"/>
      <c r="K1919" s="261"/>
      <c r="L1919" s="261"/>
      <c r="M1919" s="261"/>
      <c r="N1919" s="261"/>
      <c r="O1919" s="261"/>
      <c r="P1919" s="261"/>
      <c r="Q1919" s="261"/>
      <c r="R1919" s="261"/>
      <c r="S1919" s="261"/>
      <c r="T1919" s="261"/>
      <c r="U1919" s="340"/>
      <c r="V1919" s="340"/>
    </row>
    <row r="1920" spans="1:22">
      <c r="A1920" s="2174" t="s">
        <v>46</v>
      </c>
      <c r="B1920" s="2175"/>
      <c r="C1920" s="2175" t="s">
        <v>1459</v>
      </c>
      <c r="D1920" s="2272"/>
      <c r="E1920" s="2177"/>
      <c r="F1920" s="2179"/>
      <c r="G1920" s="2178">
        <f>G1919</f>
        <v>15</v>
      </c>
      <c r="H1920" s="2180"/>
      <c r="I1920" s="1409"/>
      <c r="J1920" s="2"/>
    </row>
    <row r="1921" spans="1:20">
      <c r="A1921" s="104"/>
      <c r="D1921" s="72"/>
      <c r="E1921" s="1673"/>
      <c r="F1921" s="133"/>
      <c r="I1921" s="1409"/>
      <c r="J1921" s="2"/>
    </row>
    <row r="1922" spans="1:20">
      <c r="A1922" s="104">
        <v>2019</v>
      </c>
      <c r="B1922" s="73" t="s">
        <v>129</v>
      </c>
      <c r="C1922" s="73" t="s">
        <v>161</v>
      </c>
      <c r="D1922" s="72" t="s">
        <v>433</v>
      </c>
      <c r="E1922" s="1673">
        <v>43548</v>
      </c>
      <c r="F1922" s="133" t="s">
        <v>1462</v>
      </c>
      <c r="G1922" s="87">
        <v>5</v>
      </c>
      <c r="H1922" s="88" t="s">
        <v>1463</v>
      </c>
      <c r="I1922" s="1409"/>
      <c r="J1922" s="2"/>
    </row>
    <row r="1923" spans="1:20">
      <c r="A1923" s="104">
        <v>2019</v>
      </c>
      <c r="D1923" s="72"/>
      <c r="E1923" s="1673"/>
      <c r="F1923" s="133"/>
      <c r="G1923" s="87">
        <f>SUM(G1922)</f>
        <v>5</v>
      </c>
      <c r="I1923" s="1409"/>
      <c r="J1923" s="2"/>
    </row>
    <row r="1924" spans="1:20">
      <c r="A1924" s="2174" t="s">
        <v>46</v>
      </c>
      <c r="B1924" s="2175"/>
      <c r="C1924" s="2175" t="s">
        <v>1464</v>
      </c>
      <c r="D1924" s="2272"/>
      <c r="E1924" s="2177"/>
      <c r="F1924" s="2179"/>
      <c r="G1924" s="2178">
        <f>G1923</f>
        <v>5</v>
      </c>
      <c r="H1924" s="2180"/>
      <c r="I1924" s="1409"/>
      <c r="J1924" s="2"/>
    </row>
    <row r="1925" spans="1:20">
      <c r="A1925" s="278"/>
      <c r="B1925" s="154"/>
      <c r="C1925" s="154"/>
      <c r="D1925" s="279"/>
      <c r="E1925" s="1677"/>
      <c r="F1925" s="153"/>
      <c r="G1925" s="280"/>
      <c r="H1925" s="157"/>
      <c r="I1925" s="1409"/>
      <c r="J1925" s="2"/>
    </row>
    <row r="1926" spans="1:20" s="115" customFormat="1">
      <c r="A1926" s="1835">
        <v>2018</v>
      </c>
      <c r="B1926" s="1826" t="s">
        <v>129</v>
      </c>
      <c r="C1926" s="1836" t="s">
        <v>137</v>
      </c>
      <c r="D1926" s="1826" t="s">
        <v>222</v>
      </c>
      <c r="E1926" s="1837">
        <v>43163</v>
      </c>
      <c r="F1926" s="1838" t="s">
        <v>1465</v>
      </c>
      <c r="G1926" s="1838">
        <v>7</v>
      </c>
      <c r="H1926" s="1839" t="s">
        <v>1466</v>
      </c>
      <c r="I1926" s="1540"/>
      <c r="J1926" s="114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</row>
    <row r="1927" spans="1:20">
      <c r="A1927" s="1835">
        <v>2018</v>
      </c>
      <c r="B1927" s="1826"/>
      <c r="C1927" s="1836"/>
      <c r="D1927" s="1826"/>
      <c r="E1927" s="1837"/>
      <c r="F1927" s="1838"/>
      <c r="G1927" s="1838">
        <f>SUM(G1926)</f>
        <v>7</v>
      </c>
      <c r="H1927" s="1839"/>
      <c r="I1927" s="1409"/>
      <c r="J1927" s="189"/>
      <c r="K1927" s="186"/>
    </row>
    <row r="1928" spans="1:20">
      <c r="A1928" s="147">
        <v>2019</v>
      </c>
      <c r="B1928" s="73" t="s">
        <v>129</v>
      </c>
      <c r="C1928" s="148" t="s">
        <v>137</v>
      </c>
      <c r="D1928" s="73" t="s">
        <v>94</v>
      </c>
      <c r="E1928" s="1673">
        <v>43772</v>
      </c>
      <c r="F1928" s="133" t="s">
        <v>1467</v>
      </c>
      <c r="G1928" s="133">
        <v>5</v>
      </c>
      <c r="H1928" s="88" t="s">
        <v>765</v>
      </c>
      <c r="I1928" s="1409"/>
      <c r="J1928" s="93"/>
    </row>
    <row r="1929" spans="1:20">
      <c r="A1929" s="147">
        <v>2018</v>
      </c>
      <c r="C1929" s="148"/>
      <c r="E1929" s="1673"/>
      <c r="F1929" s="133"/>
      <c r="G1929" s="133">
        <f>SUM(G1928)</f>
        <v>5</v>
      </c>
      <c r="I1929" s="1409"/>
      <c r="J1929" s="93"/>
    </row>
    <row r="1930" spans="1:20">
      <c r="A1930" s="1866">
        <v>2020</v>
      </c>
      <c r="B1930" s="1860" t="s">
        <v>129</v>
      </c>
      <c r="C1930" s="2297" t="s">
        <v>137</v>
      </c>
      <c r="D1930" s="2298" t="s">
        <v>252</v>
      </c>
      <c r="E1930" s="2299">
        <v>43891</v>
      </c>
      <c r="F1930" s="2300" t="s">
        <v>1467</v>
      </c>
      <c r="G1930" s="2301">
        <v>3</v>
      </c>
      <c r="H1930" s="2302" t="s">
        <v>1468</v>
      </c>
      <c r="I1930" s="1409"/>
      <c r="J1930" s="93"/>
    </row>
    <row r="1931" spans="1:20">
      <c r="A1931" s="1866">
        <v>2020</v>
      </c>
      <c r="B1931" s="1860"/>
      <c r="C1931" s="1861"/>
      <c r="D1931" s="1860"/>
      <c r="E1931" s="1862"/>
      <c r="F1931" s="1859"/>
      <c r="G1931" s="1859">
        <f>SUM(G1930:G1930)</f>
        <v>3</v>
      </c>
      <c r="H1931" s="1870"/>
      <c r="I1931" s="1409"/>
      <c r="J1931" s="93"/>
    </row>
    <row r="1932" spans="1:20">
      <c r="A1932" s="2181" t="s">
        <v>46</v>
      </c>
      <c r="B1932" s="2175"/>
      <c r="C1932" s="2182" t="s">
        <v>1469</v>
      </c>
      <c r="D1932" s="2175"/>
      <c r="E1932" s="2177"/>
      <c r="F1932" s="2179"/>
      <c r="G1932" s="2179">
        <f>G1927+G1929+G1931</f>
        <v>15</v>
      </c>
      <c r="H1932" s="2180"/>
      <c r="I1932" s="1409"/>
      <c r="J1932" s="93"/>
    </row>
    <row r="1933" spans="1:20">
      <c r="A1933" s="147"/>
      <c r="C1933" s="148"/>
      <c r="E1933" s="1673"/>
      <c r="F1933" s="133"/>
      <c r="G1933" s="133"/>
      <c r="I1933" s="1409"/>
      <c r="J1933" s="93"/>
    </row>
    <row r="1934" spans="1:20" s="115" customFormat="1">
      <c r="A1934" s="1835">
        <v>2018</v>
      </c>
      <c r="B1934" s="1826" t="s">
        <v>91</v>
      </c>
      <c r="C1934" s="1836" t="s">
        <v>116</v>
      </c>
      <c r="D1934" s="1826" t="s">
        <v>86</v>
      </c>
      <c r="E1934" s="1837">
        <v>43211</v>
      </c>
      <c r="F1934" s="1838" t="s">
        <v>1474</v>
      </c>
      <c r="G1934" s="1838">
        <v>0</v>
      </c>
      <c r="H1934" s="1839" t="s">
        <v>670</v>
      </c>
      <c r="I1934" s="1409" t="s">
        <v>234</v>
      </c>
      <c r="J1934" s="114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</row>
    <row r="1935" spans="1:20" s="115" customFormat="1">
      <c r="A1935" s="1835">
        <v>2018</v>
      </c>
      <c r="B1935" s="1826" t="s">
        <v>91</v>
      </c>
      <c r="C1935" s="1826" t="s">
        <v>116</v>
      </c>
      <c r="D1935" s="1826" t="s">
        <v>227</v>
      </c>
      <c r="E1935" s="1837">
        <v>43240</v>
      </c>
      <c r="F1935" s="1845" t="s">
        <v>1475</v>
      </c>
      <c r="G1935" s="1838">
        <v>7</v>
      </c>
      <c r="H1935" s="1839" t="s">
        <v>1476</v>
      </c>
      <c r="I1935" s="1540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</row>
    <row r="1936" spans="1:20" s="115" customFormat="1">
      <c r="A1936" s="1835">
        <v>2018</v>
      </c>
      <c r="B1936" s="1826" t="s">
        <v>91</v>
      </c>
      <c r="C1936" s="1826" t="s">
        <v>116</v>
      </c>
      <c r="D1936" s="1826" t="s">
        <v>370</v>
      </c>
      <c r="E1936" s="1837">
        <v>43247</v>
      </c>
      <c r="F1936" s="1838" t="s">
        <v>1477</v>
      </c>
      <c r="G1936" s="1838">
        <v>5</v>
      </c>
      <c r="H1936" s="1839" t="s">
        <v>457</v>
      </c>
      <c r="I1936" s="1540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</row>
    <row r="1937" spans="1:20" s="115" customFormat="1">
      <c r="A1937" s="1835">
        <v>2018</v>
      </c>
      <c r="B1937" s="1826"/>
      <c r="C1937" s="1836"/>
      <c r="D1937" s="1826"/>
      <c r="E1937" s="1837"/>
      <c r="F1937" s="1838"/>
      <c r="G1937" s="1838">
        <f>SUM(G1934:G1936)</f>
        <v>12</v>
      </c>
      <c r="H1937" s="1839"/>
      <c r="I1937" s="1540"/>
      <c r="J1937" s="114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</row>
    <row r="1938" spans="1:20">
      <c r="A1938" s="147">
        <v>2019</v>
      </c>
      <c r="B1938" s="73" t="s">
        <v>91</v>
      </c>
      <c r="C1938" s="73" t="s">
        <v>116</v>
      </c>
      <c r="D1938" s="73" t="s">
        <v>86</v>
      </c>
      <c r="E1938" s="1673">
        <v>43562</v>
      </c>
      <c r="F1938" s="133" t="s">
        <v>1478</v>
      </c>
      <c r="G1938" s="133">
        <v>0</v>
      </c>
      <c r="H1938" s="88" t="s">
        <v>670</v>
      </c>
      <c r="I1938" s="1409" t="s">
        <v>234</v>
      </c>
      <c r="J1938" s="2"/>
    </row>
    <row r="1939" spans="1:20">
      <c r="A1939" s="173">
        <v>2019</v>
      </c>
      <c r="B1939" s="73" t="s">
        <v>91</v>
      </c>
      <c r="C1939" s="174" t="s">
        <v>116</v>
      </c>
      <c r="D1939" s="174" t="s">
        <v>277</v>
      </c>
      <c r="E1939" s="1679">
        <v>43716</v>
      </c>
      <c r="F1939" s="1662" t="s">
        <v>1479</v>
      </c>
      <c r="G1939" s="173">
        <v>10</v>
      </c>
      <c r="H1939" s="88" t="s">
        <v>1215</v>
      </c>
      <c r="I1939" s="1409"/>
    </row>
    <row r="1940" spans="1:20">
      <c r="A1940" s="173">
        <v>2019</v>
      </c>
      <c r="B1940" s="73" t="s">
        <v>91</v>
      </c>
      <c r="C1940" s="174" t="s">
        <v>116</v>
      </c>
      <c r="D1940" s="174" t="s">
        <v>277</v>
      </c>
      <c r="E1940" s="1679">
        <v>43716</v>
      </c>
      <c r="F1940" s="1662" t="s">
        <v>1480</v>
      </c>
      <c r="G1940" s="173">
        <v>3</v>
      </c>
      <c r="H1940" s="88" t="s">
        <v>1151</v>
      </c>
      <c r="I1940" s="1409"/>
    </row>
    <row r="1941" spans="1:20">
      <c r="A1941" s="173">
        <v>2019</v>
      </c>
      <c r="B1941" s="73" t="s">
        <v>91</v>
      </c>
      <c r="C1941" s="174" t="s">
        <v>116</v>
      </c>
      <c r="D1941" s="174" t="s">
        <v>277</v>
      </c>
      <c r="E1941" s="1679">
        <v>43716</v>
      </c>
      <c r="F1941" s="1662" t="s">
        <v>1481</v>
      </c>
      <c r="G1941" s="173">
        <v>7</v>
      </c>
      <c r="H1941" s="88" t="s">
        <v>976</v>
      </c>
      <c r="I1941" s="1409"/>
    </row>
    <row r="1942" spans="1:20">
      <c r="A1942" s="147">
        <v>2019</v>
      </c>
      <c r="E1942" s="1673"/>
      <c r="F1942" s="133"/>
      <c r="G1942" s="133">
        <f>SUM(G1938:G1941)</f>
        <v>20</v>
      </c>
      <c r="I1942" s="1409"/>
      <c r="J1942" s="2"/>
    </row>
    <row r="1943" spans="1:20">
      <c r="A1943" s="1866">
        <v>2020</v>
      </c>
      <c r="B1943" s="1860" t="s">
        <v>91</v>
      </c>
      <c r="C1943" s="2251" t="s">
        <v>116</v>
      </c>
      <c r="D1943" s="2194" t="s">
        <v>252</v>
      </c>
      <c r="E1943" s="2195">
        <v>43891</v>
      </c>
      <c r="F1943" s="2196" t="s">
        <v>1482</v>
      </c>
      <c r="G1943" s="2252">
        <v>7</v>
      </c>
      <c r="H1943" s="2198" t="s">
        <v>1483</v>
      </c>
      <c r="I1943" s="1409"/>
      <c r="J1943" s="2"/>
    </row>
    <row r="1944" spans="1:20">
      <c r="A1944" s="1866">
        <v>2020</v>
      </c>
      <c r="B1944" s="1860"/>
      <c r="C1944" s="2199"/>
      <c r="D1944" s="2063"/>
      <c r="E1944" s="2069"/>
      <c r="F1944" s="2070"/>
      <c r="G1944" s="2070">
        <f>SUM(G1943:G1943)</f>
        <v>7</v>
      </c>
      <c r="H1944" s="2072"/>
      <c r="I1944" s="1409"/>
      <c r="J1944" s="2"/>
    </row>
    <row r="1945" spans="1:20">
      <c r="A1945" s="1497">
        <v>2021</v>
      </c>
      <c r="B1945" s="1457" t="s">
        <v>91</v>
      </c>
      <c r="C1945" s="2183" t="s">
        <v>116</v>
      </c>
      <c r="D1945" s="2037" t="s">
        <v>252</v>
      </c>
      <c r="E1945" s="2038">
        <v>44262</v>
      </c>
      <c r="F1945" s="2039" t="s">
        <v>2620</v>
      </c>
      <c r="G1945" s="2039">
        <v>10</v>
      </c>
      <c r="H1945" s="2047" t="s">
        <v>335</v>
      </c>
      <c r="I1945" s="1409"/>
      <c r="J1945" s="2"/>
    </row>
    <row r="1946" spans="1:20">
      <c r="A1946" s="1497">
        <v>2021</v>
      </c>
      <c r="B1946" s="1457" t="s">
        <v>91</v>
      </c>
      <c r="C1946" s="2183" t="s">
        <v>116</v>
      </c>
      <c r="D1946" s="2037" t="s">
        <v>252</v>
      </c>
      <c r="E1946" s="2038">
        <v>44262</v>
      </c>
      <c r="F1946" s="2039" t="s">
        <v>5444</v>
      </c>
      <c r="G1946" s="2039">
        <v>10</v>
      </c>
      <c r="H1946" s="2047" t="s">
        <v>1328</v>
      </c>
      <c r="I1946" s="1409"/>
      <c r="J1946" s="2"/>
    </row>
    <row r="1947" spans="1:20">
      <c r="A1947" s="1497">
        <v>2021</v>
      </c>
      <c r="B1947" s="1457" t="s">
        <v>91</v>
      </c>
      <c r="C1947" s="2183" t="s">
        <v>116</v>
      </c>
      <c r="D1947" s="2037" t="s">
        <v>252</v>
      </c>
      <c r="E1947" s="2038">
        <v>44262</v>
      </c>
      <c r="F1947" s="2039" t="s">
        <v>5445</v>
      </c>
      <c r="G1947" s="2039">
        <v>7</v>
      </c>
      <c r="H1947" s="2047" t="s">
        <v>780</v>
      </c>
      <c r="I1947" s="1409"/>
      <c r="J1947" s="2"/>
    </row>
    <row r="1948" spans="1:20">
      <c r="A1948" s="1497">
        <v>2021</v>
      </c>
      <c r="B1948" s="1457" t="s">
        <v>91</v>
      </c>
      <c r="C1948" s="2255" t="s">
        <v>116</v>
      </c>
      <c r="D1948" s="2256" t="s">
        <v>5683</v>
      </c>
      <c r="E1948" s="2257">
        <v>44332</v>
      </c>
      <c r="F1948" s="2259" t="s">
        <v>5730</v>
      </c>
      <c r="G1948" s="2259">
        <v>3</v>
      </c>
      <c r="H1948" s="2260" t="s">
        <v>5698</v>
      </c>
      <c r="I1948" s="1409"/>
      <c r="J1948" s="2"/>
    </row>
    <row r="1949" spans="1:20">
      <c r="A1949" s="1497">
        <v>2021</v>
      </c>
      <c r="B1949" s="1457"/>
      <c r="C1949" s="1457"/>
      <c r="D1949" s="1457"/>
      <c r="E1949" s="1684"/>
      <c r="F1949" s="1458"/>
      <c r="G1949" s="1458">
        <f>SUM(G1945:G1948)</f>
        <v>30</v>
      </c>
      <c r="H1949" s="1499"/>
      <c r="I1949" s="1409"/>
      <c r="J1949" s="2"/>
    </row>
    <row r="1950" spans="1:20">
      <c r="A1950" s="2181" t="s">
        <v>46</v>
      </c>
      <c r="B1950" s="2175"/>
      <c r="C1950" s="2182" t="s">
        <v>1484</v>
      </c>
      <c r="D1950" s="2175"/>
      <c r="E1950" s="2177"/>
      <c r="F1950" s="2179"/>
      <c r="G1950" s="2179">
        <f>G1937+G1942+G1944+G1949</f>
        <v>69</v>
      </c>
      <c r="H1950" s="2180"/>
      <c r="I1950" s="1409"/>
      <c r="J1950" s="93"/>
    </row>
    <row r="1951" spans="1:20">
      <c r="A1951" s="147"/>
      <c r="C1951" s="148"/>
      <c r="E1951" s="1673"/>
      <c r="F1951" s="133"/>
      <c r="G1951" s="133"/>
      <c r="I1951" s="1409"/>
      <c r="J1951" s="93"/>
    </row>
    <row r="1952" spans="1:20">
      <c r="A1952" s="1866">
        <v>2020</v>
      </c>
      <c r="B1952" s="1860" t="s">
        <v>91</v>
      </c>
      <c r="C1952" s="2251" t="s">
        <v>1487</v>
      </c>
      <c r="D1952" s="2194" t="s">
        <v>252</v>
      </c>
      <c r="E1952" s="2195">
        <v>43891</v>
      </c>
      <c r="F1952" s="2196" t="s">
        <v>1488</v>
      </c>
      <c r="G1952" s="2252">
        <v>7</v>
      </c>
      <c r="H1952" s="2198" t="s">
        <v>1489</v>
      </c>
      <c r="I1952" s="1409"/>
      <c r="J1952" s="2"/>
    </row>
    <row r="1953" spans="1:10">
      <c r="A1953" s="1866">
        <v>2020</v>
      </c>
      <c r="B1953" s="1860" t="s">
        <v>91</v>
      </c>
      <c r="C1953" s="2253" t="s">
        <v>1487</v>
      </c>
      <c r="D1953" s="2064" t="s">
        <v>64</v>
      </c>
      <c r="E1953" s="2065">
        <v>43910</v>
      </c>
      <c r="F1953" s="2066" t="s">
        <v>1490</v>
      </c>
      <c r="G1953" s="2090">
        <v>5</v>
      </c>
      <c r="H1953" s="2071" t="s">
        <v>244</v>
      </c>
      <c r="I1953" s="1409"/>
      <c r="J1953" s="2"/>
    </row>
    <row r="1954" spans="1:10">
      <c r="A1954" s="1866">
        <v>2020</v>
      </c>
      <c r="B1954" s="1860"/>
      <c r="C1954" s="2199"/>
      <c r="D1954" s="2063"/>
      <c r="E1954" s="2069"/>
      <c r="F1954" s="2070"/>
      <c r="G1954" s="2115">
        <f>SUM(G1952:G1953)</f>
        <v>12</v>
      </c>
      <c r="H1954" s="2072"/>
      <c r="I1954" s="1409"/>
      <c r="J1954" s="2"/>
    </row>
    <row r="1955" spans="1:10">
      <c r="A1955" s="1497">
        <v>2021</v>
      </c>
      <c r="B1955" s="1457" t="s">
        <v>91</v>
      </c>
      <c r="C1955" s="2183" t="s">
        <v>1487</v>
      </c>
      <c r="D1955" s="2037" t="s">
        <v>5486</v>
      </c>
      <c r="E1955" s="2038">
        <v>44332</v>
      </c>
      <c r="F1955" s="2040" t="s">
        <v>5659</v>
      </c>
      <c r="G1955" s="2039">
        <v>7</v>
      </c>
      <c r="H1955" s="2047" t="s">
        <v>5660</v>
      </c>
      <c r="I1955" s="1409"/>
      <c r="J1955" s="2"/>
    </row>
    <row r="1956" spans="1:10">
      <c r="A1956" s="1497">
        <v>2021</v>
      </c>
      <c r="B1956" s="1457"/>
      <c r="C1956" s="2355"/>
      <c r="D1956" s="2086"/>
      <c r="E1956" s="2087"/>
      <c r="F1956" s="2088"/>
      <c r="G1956" s="2110">
        <f>SUM(G1955)</f>
        <v>7</v>
      </c>
      <c r="H1956" s="2089"/>
      <c r="I1956" s="1409"/>
      <c r="J1956" s="2"/>
    </row>
    <row r="1957" spans="1:10">
      <c r="A1957" s="1833">
        <v>2022</v>
      </c>
      <c r="B1957" s="1827" t="s">
        <v>91</v>
      </c>
      <c r="C1957" s="2356" t="s">
        <v>1487</v>
      </c>
      <c r="D1957" s="2113" t="s">
        <v>5683</v>
      </c>
      <c r="E1957" s="2321">
        <v>44703</v>
      </c>
      <c r="F1957" s="2322" t="s">
        <v>6170</v>
      </c>
      <c r="G1957" s="2323">
        <v>7</v>
      </c>
      <c r="H1957" s="2324" t="s">
        <v>6034</v>
      </c>
      <c r="I1957" s="1857"/>
      <c r="J1957" s="2"/>
    </row>
    <row r="1958" spans="1:10">
      <c r="A1958" s="1833">
        <v>2022</v>
      </c>
      <c r="B1958" s="1827" t="s">
        <v>91</v>
      </c>
      <c r="C1958" s="2201" t="s">
        <v>1487</v>
      </c>
      <c r="D1958" s="2203" t="s">
        <v>6173</v>
      </c>
      <c r="E1958" s="2204">
        <v>44709</v>
      </c>
      <c r="F1958" s="2205" t="s">
        <v>6170</v>
      </c>
      <c r="G1958" s="2326">
        <v>10</v>
      </c>
      <c r="H1958" s="2206" t="s">
        <v>6177</v>
      </c>
      <c r="I1958" s="1857"/>
      <c r="J1958" s="2"/>
    </row>
    <row r="1959" spans="1:10">
      <c r="A1959" s="1833">
        <v>2022</v>
      </c>
      <c r="B1959" s="1827"/>
      <c r="C1959" s="1827"/>
      <c r="D1959" s="1827"/>
      <c r="E1959" s="1829"/>
      <c r="F1959" s="1831"/>
      <c r="G1959" s="1830">
        <v>17</v>
      </c>
      <c r="H1959" s="1832"/>
      <c r="I1959" s="1857"/>
      <c r="J1959" s="2"/>
    </row>
    <row r="1960" spans="1:10">
      <c r="A1960" s="2181" t="s">
        <v>46</v>
      </c>
      <c r="B1960" s="2175"/>
      <c r="C1960" s="2175" t="s">
        <v>1486</v>
      </c>
      <c r="D1960" s="2175"/>
      <c r="E1960" s="2177"/>
      <c r="F1960" s="2179"/>
      <c r="G1960" s="2178">
        <v>36</v>
      </c>
      <c r="H1960" s="2180"/>
      <c r="I1960" s="1857"/>
      <c r="J1960" s="2"/>
    </row>
    <row r="1961" spans="1:10">
      <c r="A1961" s="147"/>
      <c r="E1961" s="1673"/>
      <c r="F1961" s="133"/>
      <c r="I1961" s="1857"/>
      <c r="J1961" s="2"/>
    </row>
    <row r="1962" spans="1:10">
      <c r="A1962" s="104">
        <v>2019</v>
      </c>
      <c r="B1962" s="73" t="s">
        <v>129</v>
      </c>
      <c r="C1962" s="73" t="s">
        <v>1492</v>
      </c>
      <c r="D1962" s="131"/>
      <c r="E1962" s="1673"/>
      <c r="F1962" s="87"/>
      <c r="G1962" s="133">
        <v>0</v>
      </c>
      <c r="H1962" s="152"/>
      <c r="I1962" s="2342"/>
      <c r="J1962" s="189"/>
    </row>
    <row r="1963" spans="1:10">
      <c r="A1963" s="104">
        <v>2019</v>
      </c>
      <c r="D1963" s="131"/>
      <c r="E1963" s="1673"/>
      <c r="F1963" s="87"/>
      <c r="G1963" s="133">
        <v>0</v>
      </c>
      <c r="H1963" s="152"/>
      <c r="I1963" s="2342"/>
      <c r="J1963" s="189"/>
    </row>
    <row r="1964" spans="1:10">
      <c r="A1964" s="2174" t="s">
        <v>46</v>
      </c>
      <c r="B1964" s="2175"/>
      <c r="C1964" s="2175" t="s">
        <v>1495</v>
      </c>
      <c r="D1964" s="2176"/>
      <c r="E1964" s="2177"/>
      <c r="F1964" s="2178"/>
      <c r="G1964" s="2179">
        <f>SUM(G1962)</f>
        <v>0</v>
      </c>
      <c r="H1964" s="2180"/>
      <c r="I1964" s="1409"/>
      <c r="J1964" s="93"/>
    </row>
    <row r="1965" spans="1:10" ht="13.5" customHeight="1">
      <c r="A1965" s="278"/>
      <c r="B1965" s="154"/>
      <c r="C1965" s="154"/>
      <c r="D1965" s="326"/>
      <c r="E1965" s="1677"/>
      <c r="F1965" s="280"/>
      <c r="G1965" s="153"/>
      <c r="H1965" s="157"/>
      <c r="I1965" s="1409"/>
      <c r="J1965" s="93"/>
    </row>
    <row r="1966" spans="1:10" ht="13.5" customHeight="1">
      <c r="A1966" s="104">
        <v>2019</v>
      </c>
      <c r="B1966" s="73" t="s">
        <v>53</v>
      </c>
      <c r="C1966" s="73" t="s">
        <v>85</v>
      </c>
      <c r="D1966" s="131" t="s">
        <v>72</v>
      </c>
      <c r="E1966" s="1673">
        <v>43750</v>
      </c>
      <c r="F1966" s="87" t="s">
        <v>1496</v>
      </c>
      <c r="G1966" s="133">
        <v>5</v>
      </c>
      <c r="H1966" s="88" t="s">
        <v>248</v>
      </c>
      <c r="I1966" s="1649"/>
      <c r="J1966" s="189"/>
    </row>
    <row r="1967" spans="1:10" ht="13.5" customHeight="1">
      <c r="A1967" s="104">
        <v>2019</v>
      </c>
      <c r="D1967" s="131"/>
      <c r="E1967" s="1673"/>
      <c r="F1967" s="87"/>
      <c r="G1967" s="133">
        <f>SUM(G1966)</f>
        <v>5</v>
      </c>
      <c r="I1967" s="1649"/>
      <c r="J1967" s="189"/>
    </row>
    <row r="1968" spans="1:10" ht="13.5" customHeight="1">
      <c r="A1968" s="2174" t="s">
        <v>46</v>
      </c>
      <c r="B1968" s="2175"/>
      <c r="C1968" s="2175" t="s">
        <v>1497</v>
      </c>
      <c r="D1968" s="2176"/>
      <c r="E1968" s="2177"/>
      <c r="F1968" s="2178"/>
      <c r="G1968" s="2179">
        <f>SUM(G1966)</f>
        <v>5</v>
      </c>
      <c r="H1968" s="2180"/>
      <c r="I1968" s="1409"/>
      <c r="J1968" s="93"/>
    </row>
    <row r="1969" spans="1:256" ht="14.1" customHeight="1">
      <c r="A1969" s="178"/>
      <c r="B1969" s="154"/>
      <c r="C1969" s="154"/>
      <c r="D1969" s="154"/>
      <c r="E1969" s="1677"/>
      <c r="F1969" s="153"/>
      <c r="G1969" s="280"/>
      <c r="H1969" s="157"/>
      <c r="I1969" s="1409"/>
      <c r="J1969" s="93"/>
    </row>
    <row r="1970" spans="1:256" s="115" customFormat="1" ht="13.5" customHeight="1">
      <c r="A1970" s="1835">
        <v>2018</v>
      </c>
      <c r="B1970" s="1826" t="s">
        <v>53</v>
      </c>
      <c r="C1970" s="1826" t="s">
        <v>87</v>
      </c>
      <c r="D1970" s="1826" t="s">
        <v>1309</v>
      </c>
      <c r="E1970" s="1837">
        <v>43421</v>
      </c>
      <c r="F1970" s="1838" t="s">
        <v>1498</v>
      </c>
      <c r="G1970" s="1842">
        <v>5</v>
      </c>
      <c r="H1970" s="1839" t="s">
        <v>248</v>
      </c>
      <c r="I1970" s="1540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</row>
    <row r="1971" spans="1:256" s="115" customFormat="1" ht="13.5" customHeight="1">
      <c r="A1971" s="1835">
        <v>2018</v>
      </c>
      <c r="B1971" s="1826"/>
      <c r="C1971" s="1826"/>
      <c r="D1971" s="1826"/>
      <c r="E1971" s="1837"/>
      <c r="F1971" s="1838"/>
      <c r="G1971" s="1842">
        <v>5</v>
      </c>
      <c r="H1971" s="1839"/>
      <c r="I1971" s="1540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</row>
    <row r="1972" spans="1:256" s="115" customFormat="1" ht="13.5" customHeight="1">
      <c r="A1972" s="1833">
        <v>2022</v>
      </c>
      <c r="B1972" s="1827" t="s">
        <v>53</v>
      </c>
      <c r="C1972" s="1827" t="s">
        <v>87</v>
      </c>
      <c r="D1972" s="1827" t="s">
        <v>277</v>
      </c>
      <c r="E1972" s="1829">
        <v>44815</v>
      </c>
      <c r="F1972" s="1831" t="s">
        <v>6346</v>
      </c>
      <c r="G1972" s="1830">
        <v>7</v>
      </c>
      <c r="H1972" s="1832" t="s">
        <v>976</v>
      </c>
      <c r="I1972" s="1925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</row>
    <row r="1973" spans="1:256" s="115" customFormat="1" ht="13.5" customHeight="1">
      <c r="A1973" s="1833">
        <v>2022</v>
      </c>
      <c r="B1973" s="1827"/>
      <c r="C1973" s="1827"/>
      <c r="D1973" s="1827"/>
      <c r="E1973" s="1829"/>
      <c r="F1973" s="1831"/>
      <c r="G1973" s="1830">
        <v>7</v>
      </c>
      <c r="H1973" s="1832"/>
      <c r="I1973" s="1925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</row>
    <row r="1974" spans="1:256" ht="13.5" customHeight="1">
      <c r="A1974" s="2181" t="s">
        <v>46</v>
      </c>
      <c r="B1974" s="2175"/>
      <c r="C1974" s="2175" t="s">
        <v>1499</v>
      </c>
      <c r="D1974" s="2175"/>
      <c r="E1974" s="2177"/>
      <c r="F1974" s="2179"/>
      <c r="G1974" s="2178">
        <v>12</v>
      </c>
      <c r="H1974" s="2180"/>
      <c r="I1974" s="1409"/>
      <c r="J1974" s="2"/>
    </row>
    <row r="1975" spans="1:256" ht="13.5" customHeight="1">
      <c r="A1975" s="276"/>
      <c r="B1975" s="266"/>
      <c r="C1975" s="266"/>
      <c r="D1975" s="266"/>
      <c r="E1975" s="1693"/>
      <c r="F1975" s="341"/>
      <c r="G1975" s="277"/>
      <c r="H1975" s="269"/>
      <c r="I1975" s="1409"/>
      <c r="J1975" s="93"/>
      <c r="IV1975" s="2"/>
    </row>
    <row r="1976" spans="1:256">
      <c r="A1976" s="137">
        <v>2019</v>
      </c>
      <c r="B1976" s="138" t="s">
        <v>129</v>
      </c>
      <c r="C1976" s="138" t="s">
        <v>151</v>
      </c>
      <c r="D1976" s="138" t="s">
        <v>5683</v>
      </c>
      <c r="E1976" s="1674">
        <v>43604</v>
      </c>
      <c r="F1976" s="1656" t="s">
        <v>1500</v>
      </c>
      <c r="G1976" s="141">
        <v>7</v>
      </c>
      <c r="H1976" s="1561" t="s">
        <v>5810</v>
      </c>
      <c r="I1976" s="1409"/>
    </row>
    <row r="1977" spans="1:256">
      <c r="A1977" s="137">
        <v>2019</v>
      </c>
      <c r="B1977" s="143"/>
      <c r="C1977" s="143"/>
      <c r="D1977" s="138"/>
      <c r="E1977" s="1674"/>
      <c r="F1977" s="1656"/>
      <c r="G1977" s="141">
        <f>SUM(G1976)</f>
        <v>7</v>
      </c>
      <c r="H1977" s="1561"/>
      <c r="I1977" s="1409"/>
    </row>
    <row r="1978" spans="1:256">
      <c r="A1978" s="2181" t="s">
        <v>46</v>
      </c>
      <c r="B1978" s="2175"/>
      <c r="C1978" s="2182" t="s">
        <v>1502</v>
      </c>
      <c r="D1978" s="2175"/>
      <c r="E1978" s="2177"/>
      <c r="F1978" s="2179"/>
      <c r="G1978" s="2179">
        <f>G1977</f>
        <v>7</v>
      </c>
      <c r="H1978" s="2180"/>
      <c r="I1978" s="1409"/>
    </row>
    <row r="1981" spans="1:256">
      <c r="A1981" s="173"/>
      <c r="B1981" s="174"/>
      <c r="C1981" s="174"/>
      <c r="D1981" s="174"/>
      <c r="E1981" s="175"/>
      <c r="F1981" s="1715"/>
      <c r="G1981" s="173"/>
    </row>
    <row r="1982" spans="1:256">
      <c r="A1982" s="173"/>
      <c r="B1982" s="174"/>
      <c r="C1982" s="174"/>
      <c r="D1982" s="174"/>
      <c r="E1982" s="175"/>
      <c r="F1982" s="1715"/>
      <c r="G1982" s="173"/>
    </row>
    <row r="1983" spans="1:256">
      <c r="A1983" s="173"/>
      <c r="B1983" s="174"/>
      <c r="C1983" s="174"/>
      <c r="D1983" s="174"/>
      <c r="E1983" s="175"/>
      <c r="F1983" s="1715"/>
      <c r="G1983" s="173"/>
    </row>
    <row r="1984" spans="1:256">
      <c r="A1984" s="173"/>
      <c r="B1984" s="174"/>
      <c r="C1984" s="174"/>
      <c r="D1984" s="174"/>
      <c r="E1984" s="175"/>
      <c r="F1984" s="1715"/>
      <c r="G1984" s="173"/>
    </row>
    <row r="1985" spans="1:256">
      <c r="A1985" s="173"/>
      <c r="B1985" s="174"/>
      <c r="C1985" s="174"/>
      <c r="D1985" s="174"/>
      <c r="E1985" s="175"/>
      <c r="F1985" s="1715"/>
      <c r="G1985" s="173"/>
      <c r="IV1985" s="2"/>
    </row>
  </sheetData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5766</v>
      </c>
      <c r="C2" s="4"/>
      <c r="D2" s="5"/>
      <c r="E2" s="5"/>
      <c r="P2" s="5"/>
      <c r="Q2" s="32" t="s">
        <v>5767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12</v>
      </c>
      <c r="S5" s="1490">
        <v>2021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14</v>
      </c>
      <c r="D6" s="423"/>
      <c r="E6" s="1957" t="s">
        <v>1487</v>
      </c>
      <c r="F6" s="1451">
        <v>13</v>
      </c>
      <c r="H6" s="1451" t="s">
        <v>123</v>
      </c>
      <c r="I6" s="1451">
        <v>13</v>
      </c>
      <c r="K6" s="1957" t="s">
        <v>120</v>
      </c>
      <c r="L6" s="1451">
        <v>18</v>
      </c>
      <c r="N6" s="1622" t="s">
        <v>93</v>
      </c>
      <c r="O6" s="1451">
        <v>12</v>
      </c>
      <c r="P6" s="423"/>
      <c r="Q6" s="1548" t="s">
        <v>60</v>
      </c>
      <c r="R6" s="555">
        <v>6</v>
      </c>
      <c r="S6" s="555">
        <v>2022</v>
      </c>
      <c r="T6" s="2" t="s">
        <v>61</v>
      </c>
      <c r="U6" s="2" t="s">
        <v>62</v>
      </c>
      <c r="V6" s="1935"/>
    </row>
    <row r="7" spans="2:22" ht="12.75" customHeight="1">
      <c r="B7" s="1953" t="s">
        <v>93</v>
      </c>
      <c r="C7" s="1449">
        <v>12</v>
      </c>
      <c r="D7" s="423"/>
      <c r="E7" s="1622" t="s">
        <v>77</v>
      </c>
      <c r="F7" s="1451">
        <v>12</v>
      </c>
      <c r="H7" s="1957" t="s">
        <v>122</v>
      </c>
      <c r="I7" s="1451">
        <v>12</v>
      </c>
      <c r="K7" s="1958" t="s">
        <v>93</v>
      </c>
      <c r="L7" s="1451">
        <v>12</v>
      </c>
      <c r="N7" s="1957" t="s">
        <v>120</v>
      </c>
      <c r="O7" s="1451">
        <v>6</v>
      </c>
      <c r="P7" s="423"/>
      <c r="Q7" s="1550" t="s">
        <v>75</v>
      </c>
      <c r="R7" s="1490">
        <v>22</v>
      </c>
      <c r="S7" s="1490">
        <v>2022</v>
      </c>
      <c r="T7" s="1491" t="s">
        <v>61</v>
      </c>
      <c r="U7" s="55" t="s">
        <v>1579</v>
      </c>
      <c r="V7" s="1978"/>
    </row>
    <row r="8" spans="2:22" ht="12.75" customHeight="1" thickBot="1">
      <c r="B8" s="1954" t="s">
        <v>103</v>
      </c>
      <c r="C8" s="1449">
        <v>8</v>
      </c>
      <c r="D8" s="423"/>
      <c r="E8" s="1957" t="s">
        <v>93</v>
      </c>
      <c r="F8" s="1451">
        <v>8</v>
      </c>
      <c r="H8" s="1957" t="s">
        <v>165</v>
      </c>
      <c r="I8" s="1451">
        <v>9</v>
      </c>
      <c r="K8" s="1957" t="s">
        <v>128</v>
      </c>
      <c r="L8" s="1451">
        <v>11</v>
      </c>
      <c r="N8" s="1957" t="s">
        <v>1628</v>
      </c>
      <c r="O8" s="1451">
        <v>5</v>
      </c>
      <c r="P8" s="423"/>
      <c r="Q8" s="1551" t="s">
        <v>75</v>
      </c>
      <c r="R8" s="1823" t="s">
        <v>5771</v>
      </c>
      <c r="S8" s="1823">
        <v>2022</v>
      </c>
      <c r="T8" s="1552" t="s">
        <v>78</v>
      </c>
      <c r="U8" s="1824" t="s">
        <v>1592</v>
      </c>
      <c r="V8" s="1979"/>
    </row>
    <row r="9" spans="2:22" ht="12.75" customHeight="1">
      <c r="B9" s="1954" t="s">
        <v>3751</v>
      </c>
      <c r="C9" s="1449">
        <v>5</v>
      </c>
      <c r="D9" s="423"/>
      <c r="E9" s="1957" t="s">
        <v>198</v>
      </c>
      <c r="F9" s="1451">
        <v>6</v>
      </c>
      <c r="H9" s="1622" t="s">
        <v>542</v>
      </c>
      <c r="I9" s="1451">
        <v>6</v>
      </c>
      <c r="K9" s="1958" t="s">
        <v>174</v>
      </c>
      <c r="L9" s="1451">
        <v>3</v>
      </c>
      <c r="N9" s="1622" t="s">
        <v>92</v>
      </c>
      <c r="O9" s="1451">
        <v>5</v>
      </c>
      <c r="P9" s="423"/>
    </row>
    <row r="10" spans="2:22" ht="12.75" customHeight="1">
      <c r="B10" s="1953" t="s">
        <v>121</v>
      </c>
      <c r="C10" s="1449">
        <v>4</v>
      </c>
      <c r="D10" s="423"/>
      <c r="E10" s="1622" t="s">
        <v>103</v>
      </c>
      <c r="F10" s="1451">
        <v>4</v>
      </c>
      <c r="H10" s="1957" t="s">
        <v>110</v>
      </c>
      <c r="I10" s="1451">
        <v>4</v>
      </c>
      <c r="K10" s="1957" t="s">
        <v>1625</v>
      </c>
      <c r="L10" s="1451">
        <v>2</v>
      </c>
      <c r="N10" s="1957" t="s">
        <v>99</v>
      </c>
      <c r="O10" s="1451">
        <v>4</v>
      </c>
      <c r="P10" s="423"/>
    </row>
    <row r="11" spans="2:22" ht="12.75" customHeight="1">
      <c r="B11" s="1953" t="s">
        <v>1655</v>
      </c>
      <c r="C11" s="1449">
        <v>3</v>
      </c>
      <c r="D11" s="423"/>
      <c r="E11" s="1622" t="s">
        <v>5690</v>
      </c>
      <c r="F11" s="1451">
        <v>4</v>
      </c>
      <c r="H11" s="1957" t="s">
        <v>92</v>
      </c>
      <c r="I11" s="1451">
        <v>3</v>
      </c>
      <c r="K11" s="1958" t="s">
        <v>1628</v>
      </c>
      <c r="L11" s="1451">
        <v>2</v>
      </c>
      <c r="N11" s="1622" t="s">
        <v>1135</v>
      </c>
      <c r="O11" s="1451">
        <v>4</v>
      </c>
      <c r="P11" s="423"/>
    </row>
    <row r="12" spans="2:22" ht="12.75" customHeight="1">
      <c r="B12" s="1955" t="s">
        <v>120</v>
      </c>
      <c r="C12" s="1449">
        <v>3</v>
      </c>
      <c r="D12" s="423"/>
      <c r="E12" s="1819" t="s">
        <v>125</v>
      </c>
      <c r="F12" s="1451">
        <v>2</v>
      </c>
      <c r="H12" s="1819" t="s">
        <v>101</v>
      </c>
      <c r="I12" s="1451">
        <v>2</v>
      </c>
      <c r="K12" s="1959" t="s">
        <v>126</v>
      </c>
      <c r="L12" s="1451">
        <v>1</v>
      </c>
      <c r="N12" s="1819" t="s">
        <v>114</v>
      </c>
      <c r="O12" s="1451">
        <v>3</v>
      </c>
      <c r="P12" s="423"/>
    </row>
    <row r="13" spans="2:22" ht="12.75" customHeight="1">
      <c r="B13" s="1955" t="s">
        <v>1616</v>
      </c>
      <c r="C13" s="1449">
        <v>2</v>
      </c>
      <c r="D13" s="423"/>
      <c r="E13" s="1619" t="s">
        <v>90</v>
      </c>
      <c r="F13" s="1451">
        <v>2</v>
      </c>
      <c r="H13" s="1619" t="s">
        <v>1655</v>
      </c>
      <c r="I13" s="1451">
        <v>1</v>
      </c>
      <c r="K13" s="421"/>
      <c r="L13" s="1451"/>
      <c r="N13" s="1819" t="s">
        <v>126</v>
      </c>
      <c r="O13" s="1451">
        <v>3</v>
      </c>
      <c r="P13" s="423"/>
    </row>
    <row r="14" spans="2:22">
      <c r="B14" s="1619" t="s">
        <v>185</v>
      </c>
      <c r="C14" s="1449">
        <v>1</v>
      </c>
      <c r="D14" s="423"/>
      <c r="E14" s="1819" t="s">
        <v>110</v>
      </c>
      <c r="F14" s="1451">
        <v>1</v>
      </c>
      <c r="H14" s="1619"/>
      <c r="I14" s="1451"/>
      <c r="K14" s="1623"/>
      <c r="L14" s="1451"/>
      <c r="N14" s="1619" t="s">
        <v>177</v>
      </c>
      <c r="O14" s="1451">
        <v>2</v>
      </c>
      <c r="P14" s="423"/>
    </row>
    <row r="15" spans="2:22">
      <c r="B15" s="1616"/>
      <c r="C15" s="1449"/>
      <c r="D15" s="423"/>
      <c r="E15" s="1819" t="s">
        <v>92</v>
      </c>
      <c r="F15" s="1451">
        <v>1</v>
      </c>
      <c r="H15" s="1616"/>
      <c r="I15" s="1451"/>
      <c r="K15" s="421"/>
      <c r="L15" s="1451"/>
      <c r="N15" s="1819" t="s">
        <v>121</v>
      </c>
      <c r="O15" s="1451">
        <v>2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/>
      <c r="L16" s="1451"/>
      <c r="N16" s="1619" t="s">
        <v>5512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/>
      <c r="L17" s="1451"/>
      <c r="N17" s="1619" t="s">
        <v>101</v>
      </c>
      <c r="O17" s="1451">
        <v>1</v>
      </c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57" t="s">
        <v>122</v>
      </c>
      <c r="C24" s="1451">
        <v>12</v>
      </c>
      <c r="E24" s="1451" t="s">
        <v>1135</v>
      </c>
      <c r="F24" s="1451">
        <v>14</v>
      </c>
      <c r="H24" s="1451" t="s">
        <v>96</v>
      </c>
      <c r="I24" s="1451">
        <v>28</v>
      </c>
      <c r="K24" s="1957" t="s">
        <v>966</v>
      </c>
      <c r="L24" s="1451">
        <v>21</v>
      </c>
      <c r="N24" s="1957" t="s">
        <v>90</v>
      </c>
      <c r="O24" s="1451">
        <v>14</v>
      </c>
    </row>
    <row r="25" spans="2:16">
      <c r="B25" s="1958" t="s">
        <v>120</v>
      </c>
      <c r="C25" s="1451">
        <v>7</v>
      </c>
      <c r="E25" s="1957" t="s">
        <v>5473</v>
      </c>
      <c r="F25" s="1451">
        <v>9</v>
      </c>
      <c r="H25" s="1957" t="s">
        <v>185</v>
      </c>
      <c r="I25" s="1451">
        <v>8</v>
      </c>
      <c r="K25" s="1957" t="s">
        <v>117</v>
      </c>
      <c r="L25" s="1451">
        <v>10</v>
      </c>
      <c r="N25" s="1622" t="s">
        <v>167</v>
      </c>
      <c r="O25" s="1451">
        <v>12</v>
      </c>
    </row>
    <row r="26" spans="2:16">
      <c r="B26" s="1957" t="s">
        <v>177</v>
      </c>
      <c r="C26" s="1451">
        <v>6</v>
      </c>
      <c r="E26" s="1957" t="s">
        <v>174</v>
      </c>
      <c r="F26" s="1451">
        <v>9</v>
      </c>
      <c r="H26" s="1957" t="s">
        <v>966</v>
      </c>
      <c r="I26" s="1451">
        <v>5</v>
      </c>
      <c r="K26" s="1957" t="s">
        <v>5473</v>
      </c>
      <c r="L26" s="1451">
        <v>6</v>
      </c>
      <c r="N26" s="1957" t="s">
        <v>150</v>
      </c>
      <c r="O26" s="1451">
        <v>8</v>
      </c>
    </row>
    <row r="27" spans="2:16">
      <c r="B27" s="1957" t="s">
        <v>5512</v>
      </c>
      <c r="C27" s="1451">
        <v>5</v>
      </c>
      <c r="E27" s="1957" t="s">
        <v>114</v>
      </c>
      <c r="F27" s="1451">
        <v>8</v>
      </c>
      <c r="H27" s="1957" t="s">
        <v>182</v>
      </c>
      <c r="I27" s="1451">
        <v>4</v>
      </c>
      <c r="K27" s="1957" t="s">
        <v>122</v>
      </c>
      <c r="L27" s="1451">
        <v>5</v>
      </c>
      <c r="N27" s="1622" t="s">
        <v>134</v>
      </c>
      <c r="O27" s="1451">
        <v>7</v>
      </c>
    </row>
    <row r="28" spans="2:16">
      <c r="B28" s="1958" t="s">
        <v>158</v>
      </c>
      <c r="C28" s="1451">
        <v>5</v>
      </c>
      <c r="E28" s="1622" t="s">
        <v>117</v>
      </c>
      <c r="F28" s="1451">
        <v>4</v>
      </c>
      <c r="H28" s="1957" t="s">
        <v>93</v>
      </c>
      <c r="I28" s="1451">
        <v>2</v>
      </c>
      <c r="K28" s="1958" t="s">
        <v>96</v>
      </c>
      <c r="L28" s="1451">
        <v>4</v>
      </c>
      <c r="N28" s="1957" t="s">
        <v>121</v>
      </c>
      <c r="O28" s="1451">
        <v>5</v>
      </c>
    </row>
    <row r="29" spans="2:16">
      <c r="B29" s="1957" t="s">
        <v>966</v>
      </c>
      <c r="C29" s="1451">
        <v>3</v>
      </c>
      <c r="E29" s="1622" t="s">
        <v>115</v>
      </c>
      <c r="F29" s="1451">
        <v>3</v>
      </c>
      <c r="H29" s="1958" t="s">
        <v>207</v>
      </c>
      <c r="I29" s="1451">
        <v>1</v>
      </c>
      <c r="K29" s="1958" t="s">
        <v>182</v>
      </c>
      <c r="L29" s="1451">
        <v>3</v>
      </c>
      <c r="N29" s="1957" t="s">
        <v>1628</v>
      </c>
      <c r="O29" s="1451">
        <v>3</v>
      </c>
    </row>
    <row r="30" spans="2:16">
      <c r="B30" s="1959" t="s">
        <v>90</v>
      </c>
      <c r="C30" s="1451">
        <v>3</v>
      </c>
      <c r="E30" s="1819" t="s">
        <v>1628</v>
      </c>
      <c r="F30" s="1451">
        <v>2</v>
      </c>
      <c r="H30" s="1451"/>
      <c r="I30" s="1451"/>
      <c r="K30" s="1959" t="s">
        <v>95</v>
      </c>
      <c r="L30" s="1451">
        <v>2</v>
      </c>
      <c r="N30" s="1972" t="s">
        <v>110</v>
      </c>
      <c r="O30" s="1624">
        <v>2</v>
      </c>
    </row>
    <row r="31" spans="2:16">
      <c r="B31" s="448" t="s">
        <v>93</v>
      </c>
      <c r="C31" s="1451">
        <v>2</v>
      </c>
      <c r="E31" s="1620"/>
      <c r="F31" s="1451"/>
      <c r="H31" s="1628"/>
      <c r="I31" s="1451"/>
      <c r="K31" s="1623"/>
      <c r="L31" s="1451"/>
      <c r="N31" s="1620"/>
      <c r="O31" s="1451"/>
    </row>
    <row r="32" spans="2:16">
      <c r="B32" s="1971" t="s">
        <v>101</v>
      </c>
      <c r="C32" s="1451">
        <v>1</v>
      </c>
      <c r="E32" s="1627"/>
      <c r="F32" s="1451"/>
      <c r="H32" s="421"/>
      <c r="I32" s="1451"/>
      <c r="K32" s="421"/>
      <c r="L32" s="1451"/>
      <c r="N32" s="1616"/>
      <c r="O32" s="1451"/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/>
      <c r="O33" s="1451"/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/>
      <c r="O34" s="1451"/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150</v>
      </c>
      <c r="C42" s="1451">
        <v>14</v>
      </c>
      <c r="E42" s="1957" t="s">
        <v>90</v>
      </c>
      <c r="F42" s="1451">
        <v>17</v>
      </c>
      <c r="H42" s="1957" t="s">
        <v>122</v>
      </c>
      <c r="I42" s="1451">
        <v>21</v>
      </c>
      <c r="K42" s="1958" t="s">
        <v>122</v>
      </c>
      <c r="L42" s="1451">
        <v>22</v>
      </c>
      <c r="N42" s="1958" t="s">
        <v>123</v>
      </c>
      <c r="O42" s="1451">
        <v>20</v>
      </c>
    </row>
    <row r="43" spans="2:15">
      <c r="B43" s="1957" t="s">
        <v>110</v>
      </c>
      <c r="C43" s="1451">
        <v>12</v>
      </c>
      <c r="E43" s="1957" t="s">
        <v>519</v>
      </c>
      <c r="F43" s="1451">
        <v>11</v>
      </c>
      <c r="H43" s="1957" t="s">
        <v>109</v>
      </c>
      <c r="I43" s="1451">
        <v>14</v>
      </c>
      <c r="K43" s="1957" t="s">
        <v>177</v>
      </c>
      <c r="L43" s="1451">
        <v>10</v>
      </c>
      <c r="N43" s="1957" t="s">
        <v>93</v>
      </c>
      <c r="O43" s="1451">
        <v>7</v>
      </c>
    </row>
    <row r="44" spans="2:15">
      <c r="B44" s="1957" t="s">
        <v>182</v>
      </c>
      <c r="C44" s="1451">
        <v>12</v>
      </c>
      <c r="E44" s="1958" t="s">
        <v>182</v>
      </c>
      <c r="F44" s="1451">
        <v>6</v>
      </c>
      <c r="H44" s="1958" t="s">
        <v>96</v>
      </c>
      <c r="I44" s="1451">
        <v>11</v>
      </c>
      <c r="K44" s="1957" t="s">
        <v>121</v>
      </c>
      <c r="L44" s="1451">
        <v>5</v>
      </c>
      <c r="N44" s="1957" t="s">
        <v>165</v>
      </c>
      <c r="O44" s="1451">
        <v>6</v>
      </c>
    </row>
    <row r="45" spans="2:15">
      <c r="B45" s="1958" t="s">
        <v>101</v>
      </c>
      <c r="C45" s="1451">
        <v>6</v>
      </c>
      <c r="E45" s="1957" t="s">
        <v>5512</v>
      </c>
      <c r="F45" s="1451">
        <v>5</v>
      </c>
      <c r="H45" s="1958" t="s">
        <v>140</v>
      </c>
      <c r="I45" s="1451">
        <v>2</v>
      </c>
      <c r="K45" s="1957" t="s">
        <v>110</v>
      </c>
      <c r="L45" s="1451">
        <v>4</v>
      </c>
      <c r="N45" s="1958" t="s">
        <v>92</v>
      </c>
      <c r="O45" s="1451">
        <v>6</v>
      </c>
    </row>
    <row r="46" spans="2:15">
      <c r="B46" s="1957" t="s">
        <v>92</v>
      </c>
      <c r="C46" s="1451">
        <v>6</v>
      </c>
      <c r="E46" s="1958" t="s">
        <v>6172</v>
      </c>
      <c r="F46" s="1451">
        <v>3</v>
      </c>
      <c r="H46" s="1957" t="s">
        <v>116</v>
      </c>
      <c r="I46" s="1451">
        <v>1</v>
      </c>
      <c r="K46" s="1957" t="s">
        <v>5917</v>
      </c>
      <c r="L46" s="1451">
        <v>4</v>
      </c>
      <c r="N46" s="1957" t="s">
        <v>101</v>
      </c>
      <c r="O46" s="1451">
        <v>4</v>
      </c>
    </row>
    <row r="47" spans="2:15">
      <c r="B47" s="1958" t="s">
        <v>6171</v>
      </c>
      <c r="C47" s="1451">
        <v>3</v>
      </c>
      <c r="E47" s="1630" t="s">
        <v>63</v>
      </c>
      <c r="F47" s="1451">
        <v>2</v>
      </c>
      <c r="H47" s="1958" t="s">
        <v>85</v>
      </c>
      <c r="I47" s="1451">
        <v>1</v>
      </c>
      <c r="K47" s="1958" t="s">
        <v>174</v>
      </c>
      <c r="L47" s="1451">
        <v>3</v>
      </c>
      <c r="N47" s="1958" t="s">
        <v>202</v>
      </c>
      <c r="O47" s="1451">
        <v>3</v>
      </c>
    </row>
    <row r="48" spans="2:15">
      <c r="B48" s="1624"/>
      <c r="C48" s="1624"/>
      <c r="E48" s="1959" t="s">
        <v>117</v>
      </c>
      <c r="F48" s="1624">
        <v>1</v>
      </c>
      <c r="H48" s="1451"/>
      <c r="I48" s="1451"/>
      <c r="K48" s="1631" t="s">
        <v>966</v>
      </c>
      <c r="L48" s="1451">
        <v>3</v>
      </c>
      <c r="N48" s="1957" t="s">
        <v>103</v>
      </c>
      <c r="O48" s="1451">
        <v>2</v>
      </c>
    </row>
    <row r="49" spans="2:15">
      <c r="B49" s="421"/>
      <c r="C49" s="1451"/>
      <c r="E49" s="1971" t="s">
        <v>1135</v>
      </c>
      <c r="F49" s="1451">
        <v>1</v>
      </c>
      <c r="H49" s="1451"/>
      <c r="I49" s="1451"/>
      <c r="K49" s="1957" t="s">
        <v>114</v>
      </c>
      <c r="L49" s="1957">
        <v>2</v>
      </c>
      <c r="N49" s="1958" t="s">
        <v>95</v>
      </c>
      <c r="O49" s="1451">
        <v>1</v>
      </c>
    </row>
    <row r="50" spans="2:15">
      <c r="B50" s="1623"/>
      <c r="C50" s="1451"/>
      <c r="E50" s="1623"/>
      <c r="F50" s="1451"/>
      <c r="H50" s="1624"/>
      <c r="I50" s="1451"/>
      <c r="K50" s="1624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2"/>
      <c r="O51" s="1451"/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958" t="s">
        <v>119</v>
      </c>
      <c r="C60" s="1451">
        <v>12</v>
      </c>
      <c r="E60" s="1975" t="s">
        <v>90</v>
      </c>
      <c r="F60" s="1449">
        <v>10</v>
      </c>
      <c r="H60" s="1958" t="s">
        <v>1655</v>
      </c>
      <c r="I60" s="1451">
        <v>19</v>
      </c>
      <c r="K60" s="1957" t="s">
        <v>123</v>
      </c>
      <c r="L60" s="1451">
        <v>23</v>
      </c>
      <c r="N60" s="1957" t="s">
        <v>93</v>
      </c>
      <c r="O60" s="1451">
        <v>23</v>
      </c>
    </row>
    <row r="61" spans="2:15">
      <c r="B61" s="1957" t="s">
        <v>96</v>
      </c>
      <c r="C61" s="1451">
        <v>10</v>
      </c>
      <c r="E61" s="1975" t="s">
        <v>122</v>
      </c>
      <c r="F61" s="1449">
        <v>10</v>
      </c>
      <c r="H61" s="1957" t="s">
        <v>123</v>
      </c>
      <c r="I61" s="1451">
        <v>10</v>
      </c>
      <c r="K61" s="1957" t="s">
        <v>92</v>
      </c>
      <c r="L61" s="1451">
        <v>9</v>
      </c>
      <c r="N61" s="1958" t="s">
        <v>120</v>
      </c>
      <c r="O61" s="1451">
        <v>10</v>
      </c>
    </row>
    <row r="62" spans="2:15">
      <c r="B62" s="1958" t="s">
        <v>92</v>
      </c>
      <c r="C62" s="1451">
        <v>7</v>
      </c>
      <c r="E62" s="1958" t="s">
        <v>92</v>
      </c>
      <c r="F62" s="1451">
        <v>9</v>
      </c>
      <c r="H62" s="1958" t="s">
        <v>5690</v>
      </c>
      <c r="I62" s="1451">
        <v>6</v>
      </c>
      <c r="K62" s="1622" t="s">
        <v>206</v>
      </c>
      <c r="L62" s="1451">
        <v>5</v>
      </c>
      <c r="N62" s="1957" t="s">
        <v>199</v>
      </c>
      <c r="O62" s="1451">
        <v>6</v>
      </c>
    </row>
    <row r="63" spans="2:15">
      <c r="B63" s="1957" t="s">
        <v>120</v>
      </c>
      <c r="C63" s="1451">
        <v>6</v>
      </c>
      <c r="E63" s="1958" t="s">
        <v>101</v>
      </c>
      <c r="F63" s="1451">
        <v>5</v>
      </c>
      <c r="H63" s="1957" t="s">
        <v>120</v>
      </c>
      <c r="I63" s="1451">
        <v>4</v>
      </c>
      <c r="K63" s="1957" t="s">
        <v>110</v>
      </c>
      <c r="L63" s="1451">
        <v>4</v>
      </c>
      <c r="N63" s="1957" t="s">
        <v>123</v>
      </c>
      <c r="O63" s="1451">
        <v>6</v>
      </c>
    </row>
    <row r="64" spans="2:15">
      <c r="B64" s="1957" t="s">
        <v>103</v>
      </c>
      <c r="C64" s="1451">
        <v>5</v>
      </c>
      <c r="E64" s="1975" t="s">
        <v>1135</v>
      </c>
      <c r="F64" s="1449">
        <v>5</v>
      </c>
      <c r="H64" s="1957" t="s">
        <v>1135</v>
      </c>
      <c r="I64" s="1451">
        <v>3</v>
      </c>
      <c r="K64" s="1622" t="s">
        <v>122</v>
      </c>
      <c r="L64" s="1451">
        <v>4</v>
      </c>
      <c r="N64" s="1958" t="s">
        <v>57</v>
      </c>
      <c r="O64" s="1451">
        <v>4</v>
      </c>
    </row>
    <row r="65" spans="2:15">
      <c r="B65" s="1958" t="s">
        <v>77</v>
      </c>
      <c r="C65" s="1451">
        <v>4</v>
      </c>
      <c r="E65" s="1958" t="s">
        <v>103</v>
      </c>
      <c r="F65" s="1451">
        <v>4</v>
      </c>
      <c r="H65" s="1957" t="s">
        <v>122</v>
      </c>
      <c r="I65" s="1451">
        <v>3</v>
      </c>
      <c r="K65" s="1957" t="s">
        <v>173</v>
      </c>
      <c r="L65" s="1451">
        <v>2</v>
      </c>
      <c r="N65" s="1957" t="s">
        <v>1527</v>
      </c>
      <c r="O65" s="1451">
        <v>3</v>
      </c>
    </row>
    <row r="66" spans="2:15">
      <c r="B66" s="1957" t="s">
        <v>174</v>
      </c>
      <c r="C66" s="1451">
        <v>3</v>
      </c>
      <c r="E66" s="1958" t="s">
        <v>139</v>
      </c>
      <c r="F66" s="1451">
        <v>2</v>
      </c>
      <c r="H66" s="1958" t="s">
        <v>103</v>
      </c>
      <c r="I66" s="1451">
        <v>2</v>
      </c>
      <c r="K66" s="1619" t="s">
        <v>115</v>
      </c>
      <c r="L66" s="1451">
        <v>2</v>
      </c>
      <c r="N66" s="1958" t="s">
        <v>92</v>
      </c>
      <c r="O66" s="1451">
        <v>3</v>
      </c>
    </row>
    <row r="67" spans="2:15">
      <c r="B67" s="1959" t="s">
        <v>187</v>
      </c>
      <c r="C67" s="1451">
        <v>2</v>
      </c>
      <c r="E67" s="1628" t="s">
        <v>120</v>
      </c>
      <c r="F67" s="1451">
        <v>1</v>
      </c>
      <c r="H67" s="1959" t="s">
        <v>176</v>
      </c>
      <c r="I67" s="1451">
        <v>2</v>
      </c>
      <c r="K67" s="1619" t="s">
        <v>5473</v>
      </c>
      <c r="L67" s="1451">
        <v>1</v>
      </c>
      <c r="N67" s="1451"/>
      <c r="O67" s="1451"/>
    </row>
    <row r="68" spans="2:15">
      <c r="B68" s="448" t="s">
        <v>542</v>
      </c>
      <c r="C68" s="1451">
        <v>2</v>
      </c>
      <c r="E68" s="436" t="s">
        <v>93</v>
      </c>
      <c r="F68" s="1449">
        <v>1</v>
      </c>
      <c r="H68" s="448" t="s">
        <v>144</v>
      </c>
      <c r="I68" s="1451">
        <v>1</v>
      </c>
      <c r="K68" s="1819" t="s">
        <v>132</v>
      </c>
      <c r="L68" s="1451">
        <v>1</v>
      </c>
      <c r="N68" s="1450"/>
      <c r="O68" s="1451"/>
    </row>
    <row r="69" spans="2:15">
      <c r="B69" s="1971" t="s">
        <v>182</v>
      </c>
      <c r="C69" s="1451">
        <v>1</v>
      </c>
      <c r="E69" s="438"/>
      <c r="F69" s="1449"/>
      <c r="H69" s="1971" t="s">
        <v>92</v>
      </c>
      <c r="I69" s="1451">
        <v>1</v>
      </c>
      <c r="K69" s="1620"/>
      <c r="L69" s="1451"/>
      <c r="N69" s="1623"/>
      <c r="O69" s="1451"/>
    </row>
    <row r="70" spans="2:15">
      <c r="B70" s="421"/>
      <c r="C70" s="1451"/>
      <c r="E70" s="438"/>
      <c r="F70" s="1449"/>
      <c r="H70" s="421"/>
      <c r="I70" s="1451"/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90</v>
      </c>
      <c r="C76" s="1451">
        <v>16</v>
      </c>
      <c r="E76" s="1451" t="s">
        <v>103</v>
      </c>
      <c r="F76" s="1451">
        <v>18</v>
      </c>
      <c r="H76" s="1451" t="s">
        <v>103</v>
      </c>
      <c r="I76" s="1451">
        <v>9</v>
      </c>
      <c r="K76" s="1957" t="s">
        <v>165</v>
      </c>
      <c r="L76" s="1451">
        <v>6</v>
      </c>
      <c r="N76" s="1451" t="s">
        <v>966</v>
      </c>
      <c r="O76" s="1451">
        <v>32</v>
      </c>
    </row>
    <row r="77" spans="2:15">
      <c r="B77" s="1957" t="s">
        <v>92</v>
      </c>
      <c r="C77" s="1451">
        <v>14</v>
      </c>
      <c r="E77" s="1958" t="s">
        <v>104</v>
      </c>
      <c r="F77" s="1451">
        <v>9</v>
      </c>
      <c r="H77" s="1958" t="s">
        <v>120</v>
      </c>
      <c r="I77" s="1451">
        <v>6</v>
      </c>
      <c r="K77" s="1957" t="s">
        <v>123</v>
      </c>
      <c r="L77" s="1451">
        <v>6</v>
      </c>
      <c r="N77" s="1957" t="s">
        <v>90</v>
      </c>
      <c r="O77" s="1451">
        <v>5</v>
      </c>
    </row>
    <row r="78" spans="2:15">
      <c r="B78" s="1957" t="s">
        <v>110</v>
      </c>
      <c r="C78" s="1451">
        <v>12</v>
      </c>
      <c r="E78" s="1957" t="s">
        <v>114</v>
      </c>
      <c r="F78" s="1451">
        <v>5</v>
      </c>
      <c r="H78" s="1957" t="s">
        <v>141</v>
      </c>
      <c r="I78" s="1451">
        <v>6</v>
      </c>
      <c r="K78" s="1958" t="s">
        <v>1602</v>
      </c>
      <c r="L78" s="1451">
        <v>6</v>
      </c>
      <c r="N78" s="1957" t="s">
        <v>141</v>
      </c>
      <c r="O78" s="1451">
        <v>4</v>
      </c>
    </row>
    <row r="79" spans="2:15">
      <c r="B79" s="1634" t="s">
        <v>109</v>
      </c>
      <c r="C79" s="1451">
        <v>6</v>
      </c>
      <c r="E79" s="1958" t="s">
        <v>122</v>
      </c>
      <c r="F79" s="1451">
        <v>5</v>
      </c>
      <c r="H79" s="1957" t="s">
        <v>153</v>
      </c>
      <c r="I79" s="1451">
        <v>5</v>
      </c>
      <c r="K79" s="1957" t="s">
        <v>126</v>
      </c>
      <c r="L79" s="1451">
        <v>5</v>
      </c>
      <c r="N79" s="1622" t="s">
        <v>131</v>
      </c>
      <c r="O79" s="1451">
        <v>3</v>
      </c>
    </row>
    <row r="80" spans="2:15">
      <c r="B80" s="1451" t="s">
        <v>1527</v>
      </c>
      <c r="C80" s="1451">
        <v>1</v>
      </c>
      <c r="E80" s="1957" t="s">
        <v>77</v>
      </c>
      <c r="F80" s="1451">
        <v>4</v>
      </c>
      <c r="H80" s="1958" t="s">
        <v>122</v>
      </c>
      <c r="I80" s="1451">
        <v>5</v>
      </c>
      <c r="K80" s="1957" t="s">
        <v>176</v>
      </c>
      <c r="L80" s="1451">
        <v>5</v>
      </c>
      <c r="N80" s="1622" t="s">
        <v>542</v>
      </c>
      <c r="O80" s="1451">
        <v>2</v>
      </c>
    </row>
    <row r="81" spans="2:15">
      <c r="B81" s="1453"/>
      <c r="C81" s="1451"/>
      <c r="E81" s="1958" t="s">
        <v>126</v>
      </c>
      <c r="F81" s="1451">
        <v>4</v>
      </c>
      <c r="H81" s="1957" t="s">
        <v>96</v>
      </c>
      <c r="I81" s="1451">
        <v>4</v>
      </c>
      <c r="K81" s="1958" t="s">
        <v>1135</v>
      </c>
      <c r="L81" s="1451">
        <v>5</v>
      </c>
      <c r="N81" s="1622" t="s">
        <v>1616</v>
      </c>
      <c r="O81" s="1451">
        <v>2</v>
      </c>
    </row>
    <row r="82" spans="2:15">
      <c r="B82" s="1624"/>
      <c r="C82" s="1451"/>
      <c r="E82" s="1628" t="s">
        <v>1655</v>
      </c>
      <c r="F82" s="1451">
        <v>3</v>
      </c>
      <c r="H82" s="1958" t="s">
        <v>121</v>
      </c>
      <c r="I82" s="1451">
        <v>4</v>
      </c>
      <c r="K82" s="1957" t="s">
        <v>144</v>
      </c>
      <c r="L82" s="1451">
        <v>2</v>
      </c>
      <c r="N82" s="1819" t="s">
        <v>182</v>
      </c>
      <c r="O82" s="1451">
        <v>1</v>
      </c>
    </row>
    <row r="83" spans="2:15">
      <c r="B83" s="1623"/>
      <c r="C83" s="1451"/>
      <c r="E83" s="1971" t="s">
        <v>110</v>
      </c>
      <c r="F83" s="1451">
        <v>1</v>
      </c>
      <c r="H83" s="1959" t="s">
        <v>123</v>
      </c>
      <c r="I83" s="1451">
        <v>3</v>
      </c>
      <c r="K83" s="1628" t="s">
        <v>5239</v>
      </c>
      <c r="L83" s="1451">
        <v>2</v>
      </c>
      <c r="N83" s="1620"/>
      <c r="O83" s="1451"/>
    </row>
    <row r="84" spans="2:15">
      <c r="B84" s="441"/>
      <c r="C84" s="1451"/>
      <c r="E84" s="448" t="s">
        <v>123</v>
      </c>
      <c r="F84" s="1451">
        <v>1</v>
      </c>
      <c r="H84" s="1971" t="s">
        <v>158</v>
      </c>
      <c r="I84" s="1451">
        <v>3</v>
      </c>
      <c r="K84" s="1971" t="s">
        <v>542</v>
      </c>
      <c r="L84" s="1451">
        <v>1</v>
      </c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57" t="s">
        <v>96</v>
      </c>
      <c r="C95" s="1451">
        <v>13</v>
      </c>
      <c r="E95" s="1451" t="s">
        <v>128</v>
      </c>
      <c r="F95" s="1451">
        <v>22</v>
      </c>
      <c r="H95" s="1957" t="s">
        <v>165</v>
      </c>
      <c r="I95" s="1451">
        <v>20</v>
      </c>
      <c r="K95" s="20"/>
      <c r="L95" s="20"/>
    </row>
    <row r="96" spans="2:15">
      <c r="B96" s="1957" t="s">
        <v>90</v>
      </c>
      <c r="C96" s="1451">
        <v>8</v>
      </c>
      <c r="E96" s="1958" t="s">
        <v>167</v>
      </c>
      <c r="F96" s="1451">
        <v>12</v>
      </c>
      <c r="H96" s="1958" t="s">
        <v>123</v>
      </c>
      <c r="I96" s="1451">
        <v>10</v>
      </c>
      <c r="K96" s="20"/>
      <c r="L96" s="20"/>
    </row>
    <row r="97" spans="2:15">
      <c r="B97" s="1957" t="s">
        <v>92</v>
      </c>
      <c r="C97" s="1451">
        <v>8</v>
      </c>
      <c r="E97" s="1957" t="s">
        <v>122</v>
      </c>
      <c r="F97" s="1451">
        <v>8</v>
      </c>
      <c r="H97" s="1957" t="s">
        <v>110</v>
      </c>
      <c r="I97" s="1451">
        <v>6</v>
      </c>
      <c r="K97" s="20"/>
      <c r="L97" s="20"/>
    </row>
    <row r="98" spans="2:15">
      <c r="B98" s="1957" t="s">
        <v>966</v>
      </c>
      <c r="C98" s="1451">
        <v>6</v>
      </c>
      <c r="E98" s="1957" t="s">
        <v>1135</v>
      </c>
      <c r="F98" s="1451">
        <v>6</v>
      </c>
      <c r="H98" s="1635" t="s">
        <v>5690</v>
      </c>
      <c r="I98" s="1451">
        <v>5</v>
      </c>
      <c r="K98" s="20"/>
      <c r="L98" s="20"/>
    </row>
    <row r="99" spans="2:15">
      <c r="B99" s="1957" t="s">
        <v>101</v>
      </c>
      <c r="C99" s="1451">
        <v>3</v>
      </c>
      <c r="E99" s="1958" t="s">
        <v>1602</v>
      </c>
      <c r="F99" s="1451">
        <v>2</v>
      </c>
      <c r="H99" s="1957" t="s">
        <v>177</v>
      </c>
      <c r="I99" s="1451">
        <v>4</v>
      </c>
      <c r="K99" s="20"/>
      <c r="L99" s="20"/>
    </row>
    <row r="100" spans="2:15">
      <c r="B100" s="1958" t="s">
        <v>187</v>
      </c>
      <c r="C100" s="1451">
        <v>2</v>
      </c>
      <c r="E100" s="1957" t="s">
        <v>109</v>
      </c>
      <c r="F100" s="1451">
        <v>1</v>
      </c>
      <c r="H100" s="1957" t="s">
        <v>198</v>
      </c>
      <c r="I100" s="1451">
        <v>3</v>
      </c>
      <c r="K100" s="20"/>
      <c r="L100" s="20"/>
    </row>
    <row r="101" spans="2:15">
      <c r="B101" s="1628" t="s">
        <v>158</v>
      </c>
      <c r="C101" s="1451">
        <v>2</v>
      </c>
      <c r="E101" s="1624"/>
      <c r="F101" s="1451"/>
      <c r="H101" s="1959" t="s">
        <v>141</v>
      </c>
      <c r="I101" s="1451">
        <v>2</v>
      </c>
      <c r="K101" s="20"/>
      <c r="L101" s="20"/>
    </row>
    <row r="102" spans="2:15">
      <c r="B102" s="448" t="s">
        <v>5531</v>
      </c>
      <c r="C102" s="1451">
        <v>1</v>
      </c>
      <c r="E102" s="1623"/>
      <c r="F102" s="1451"/>
      <c r="H102" s="421"/>
      <c r="I102" s="1451"/>
      <c r="K102" s="20"/>
      <c r="L102" s="20"/>
    </row>
    <row r="103" spans="2:15">
      <c r="B103" s="1971" t="s">
        <v>174</v>
      </c>
      <c r="C103" s="1451">
        <v>1</v>
      </c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3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25" right="0.25" top="0.75" bottom="0.75" header="0.3" footer="0.3"/>
  <pageSetup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G543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123</v>
      </c>
      <c r="D4" s="421" t="s">
        <v>252</v>
      </c>
      <c r="E4" s="521">
        <v>44626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165</v>
      </c>
      <c r="D5" s="421" t="s">
        <v>252</v>
      </c>
      <c r="E5" s="521">
        <v>44626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121</v>
      </c>
      <c r="D6" s="421" t="s">
        <v>252</v>
      </c>
      <c r="E6" s="521">
        <v>44626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123</v>
      </c>
      <c r="D7" s="421" t="s">
        <v>252</v>
      </c>
      <c r="E7" s="521">
        <v>44626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1616</v>
      </c>
      <c r="D8" s="421" t="s">
        <v>252</v>
      </c>
      <c r="E8" s="521">
        <v>44626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185</v>
      </c>
      <c r="D9" s="421" t="s">
        <v>252</v>
      </c>
      <c r="E9" s="521">
        <v>44626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93</v>
      </c>
      <c r="D10" s="1819" t="s">
        <v>5486</v>
      </c>
      <c r="E10" s="1637">
        <v>44703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123</v>
      </c>
      <c r="D11" s="1620" t="s">
        <v>5486</v>
      </c>
      <c r="E11" s="1637">
        <v>44703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103</v>
      </c>
      <c r="D12" s="1620" t="s">
        <v>5486</v>
      </c>
      <c r="E12" s="1637">
        <v>44703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120</v>
      </c>
      <c r="D13" s="1620" t="s">
        <v>5486</v>
      </c>
      <c r="E13" s="1637">
        <v>44703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1655</v>
      </c>
      <c r="D14" s="1620" t="s">
        <v>5486</v>
      </c>
      <c r="E14" s="1637">
        <v>44703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1655</v>
      </c>
      <c r="D15" s="1620" t="s">
        <v>5486</v>
      </c>
      <c r="E15" s="1637">
        <v>44703</v>
      </c>
      <c r="F15" s="1638">
        <v>1</v>
      </c>
      <c r="G15" s="1638">
        <v>6</v>
      </c>
    </row>
    <row r="16" spans="1:7">
      <c r="A16">
        <v>1</v>
      </c>
      <c r="B16" s="1948" t="s">
        <v>1544</v>
      </c>
      <c r="C16" s="1951" t="s">
        <v>93</v>
      </c>
      <c r="D16" s="1952" t="s">
        <v>78</v>
      </c>
      <c r="E16" s="1949">
        <v>44709</v>
      </c>
      <c r="F16" s="1950">
        <v>6</v>
      </c>
      <c r="G16" s="1950">
        <v>1</v>
      </c>
    </row>
    <row r="17" spans="1:7">
      <c r="A17">
        <v>1</v>
      </c>
      <c r="B17" s="1948" t="s">
        <v>1544</v>
      </c>
      <c r="C17" s="1951" t="s">
        <v>103</v>
      </c>
      <c r="D17" s="1952" t="s">
        <v>78</v>
      </c>
      <c r="E17" s="1949">
        <v>44709</v>
      </c>
      <c r="F17" s="1950">
        <v>4</v>
      </c>
      <c r="G17" s="1950">
        <v>3</v>
      </c>
    </row>
    <row r="18" spans="1:7">
      <c r="A18" s="4">
        <v>2</v>
      </c>
      <c r="B18" s="1450" t="s">
        <v>1545</v>
      </c>
      <c r="C18" s="1450" t="s">
        <v>198</v>
      </c>
      <c r="D18" s="1450" t="s">
        <v>252</v>
      </c>
      <c r="E18" s="1945">
        <v>44626</v>
      </c>
      <c r="F18" s="1946">
        <v>6</v>
      </c>
      <c r="G18" s="1947">
        <v>1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521">
        <v>44626</v>
      </c>
      <c r="F19" s="422">
        <v>5</v>
      </c>
      <c r="G19" s="1420">
        <v>2</v>
      </c>
    </row>
    <row r="20" spans="1:7">
      <c r="A20" s="4">
        <v>2</v>
      </c>
      <c r="B20" s="421" t="s">
        <v>1545</v>
      </c>
      <c r="C20" s="421" t="s">
        <v>5690</v>
      </c>
      <c r="D20" s="421" t="s">
        <v>252</v>
      </c>
      <c r="E20" s="521">
        <v>44626</v>
      </c>
      <c r="F20" s="422">
        <v>4</v>
      </c>
      <c r="G20" s="1420">
        <v>3</v>
      </c>
    </row>
    <row r="21" spans="1:7">
      <c r="A21" s="4">
        <v>2</v>
      </c>
      <c r="B21" s="421" t="s">
        <v>1545</v>
      </c>
      <c r="C21" s="421" t="s">
        <v>93</v>
      </c>
      <c r="D21" s="421" t="s">
        <v>252</v>
      </c>
      <c r="E21" s="521">
        <v>44626</v>
      </c>
      <c r="F21" s="422">
        <v>3</v>
      </c>
      <c r="G21" s="1420">
        <v>4</v>
      </c>
    </row>
    <row r="22" spans="1:7">
      <c r="A22" s="4">
        <v>2</v>
      </c>
      <c r="B22" s="421" t="s">
        <v>1545</v>
      </c>
      <c r="C22" s="421" t="s">
        <v>125</v>
      </c>
      <c r="D22" s="421" t="s">
        <v>252</v>
      </c>
      <c r="E22" s="521">
        <v>44626</v>
      </c>
      <c r="F22" s="422">
        <v>2</v>
      </c>
      <c r="G22" s="1420">
        <v>5</v>
      </c>
    </row>
    <row r="23" spans="1:7">
      <c r="A23" s="4">
        <v>2</v>
      </c>
      <c r="B23" s="421" t="s">
        <v>1545</v>
      </c>
      <c r="C23" s="421" t="s">
        <v>110</v>
      </c>
      <c r="D23" s="421" t="s">
        <v>252</v>
      </c>
      <c r="E23" s="521">
        <v>44626</v>
      </c>
      <c r="F23" s="422">
        <v>1</v>
      </c>
      <c r="G23" s="1420">
        <v>6</v>
      </c>
    </row>
    <row r="24" spans="1:7">
      <c r="A24">
        <v>2</v>
      </c>
      <c r="B24" s="1616" t="s">
        <v>1545</v>
      </c>
      <c r="C24" s="1619" t="s">
        <v>77</v>
      </c>
      <c r="D24" s="1620" t="s">
        <v>5486</v>
      </c>
      <c r="E24" s="1637">
        <v>44703</v>
      </c>
      <c r="F24" s="1638">
        <v>6</v>
      </c>
      <c r="G24" s="1638">
        <v>1</v>
      </c>
    </row>
    <row r="25" spans="1:7">
      <c r="A25">
        <v>2</v>
      </c>
      <c r="B25" s="1616" t="s">
        <v>1545</v>
      </c>
      <c r="C25" s="1619" t="s">
        <v>1487</v>
      </c>
      <c r="D25" s="1620" t="s">
        <v>5486</v>
      </c>
      <c r="E25" s="1637">
        <v>44703</v>
      </c>
      <c r="F25" s="1638">
        <v>5</v>
      </c>
      <c r="G25" s="1638">
        <v>2</v>
      </c>
    </row>
    <row r="26" spans="1:7">
      <c r="A26">
        <v>2</v>
      </c>
      <c r="B26" s="1616" t="s">
        <v>1545</v>
      </c>
      <c r="C26" s="1619" t="s">
        <v>103</v>
      </c>
      <c r="D26" s="1620" t="s">
        <v>5486</v>
      </c>
      <c r="E26" s="1637">
        <v>44703</v>
      </c>
      <c r="F26" s="1638">
        <v>4</v>
      </c>
      <c r="G26" s="1638">
        <v>3</v>
      </c>
    </row>
    <row r="27" spans="1:7">
      <c r="A27">
        <v>2</v>
      </c>
      <c r="B27" s="1616" t="s">
        <v>1545</v>
      </c>
      <c r="C27" s="1619" t="s">
        <v>1487</v>
      </c>
      <c r="D27" s="1620" t="s">
        <v>5486</v>
      </c>
      <c r="E27" s="1637">
        <v>44703</v>
      </c>
      <c r="F27" s="1638">
        <v>3</v>
      </c>
      <c r="G27" s="1638">
        <v>4</v>
      </c>
    </row>
    <row r="28" spans="1:7">
      <c r="A28">
        <v>2</v>
      </c>
      <c r="B28" s="1616" t="s">
        <v>1545</v>
      </c>
      <c r="C28" s="1619" t="s">
        <v>90</v>
      </c>
      <c r="D28" s="1620" t="s">
        <v>5486</v>
      </c>
      <c r="E28" s="1637">
        <v>44703</v>
      </c>
      <c r="F28" s="1638">
        <v>2</v>
      </c>
      <c r="G28" s="1638">
        <v>5</v>
      </c>
    </row>
    <row r="29" spans="1:7">
      <c r="A29">
        <v>2</v>
      </c>
      <c r="B29" s="1616" t="s">
        <v>1545</v>
      </c>
      <c r="C29" s="1619" t="s">
        <v>92</v>
      </c>
      <c r="D29" s="1620" t="s">
        <v>5486</v>
      </c>
      <c r="E29" s="1637">
        <v>44703</v>
      </c>
      <c r="F29" s="1638">
        <v>1</v>
      </c>
      <c r="G29" s="1638">
        <v>6</v>
      </c>
    </row>
    <row r="30" spans="1:7">
      <c r="A30">
        <v>2</v>
      </c>
      <c r="B30" s="1951" t="s">
        <v>1545</v>
      </c>
      <c r="C30" s="1951" t="s">
        <v>77</v>
      </c>
      <c r="D30" s="1952" t="s">
        <v>78</v>
      </c>
      <c r="E30" s="1949">
        <v>44709</v>
      </c>
      <c r="F30" s="1950">
        <v>6</v>
      </c>
      <c r="G30" s="1950">
        <v>1</v>
      </c>
    </row>
    <row r="31" spans="1:7">
      <c r="A31">
        <v>2</v>
      </c>
      <c r="B31" s="1951" t="s">
        <v>1545</v>
      </c>
      <c r="C31" s="1951" t="s">
        <v>1487</v>
      </c>
      <c r="D31" s="1952" t="s">
        <v>78</v>
      </c>
      <c r="E31" s="1949">
        <v>44709</v>
      </c>
      <c r="F31" s="1950">
        <v>5</v>
      </c>
      <c r="G31" s="1950">
        <v>2</v>
      </c>
    </row>
    <row r="32" spans="1:7">
      <c r="A32" s="4">
        <v>3</v>
      </c>
      <c r="B32" s="1450" t="s">
        <v>1546</v>
      </c>
      <c r="C32" s="1450" t="s">
        <v>542</v>
      </c>
      <c r="D32" s="1450" t="s">
        <v>252</v>
      </c>
      <c r="E32" s="1945">
        <v>44626</v>
      </c>
      <c r="F32" s="1946">
        <v>6</v>
      </c>
      <c r="G32" s="1947">
        <v>1</v>
      </c>
    </row>
    <row r="33" spans="1:7">
      <c r="A33" s="4">
        <v>3</v>
      </c>
      <c r="B33" s="421" t="s">
        <v>1546</v>
      </c>
      <c r="C33" s="421" t="s">
        <v>123</v>
      </c>
      <c r="D33" s="421" t="s">
        <v>252</v>
      </c>
      <c r="E33" s="521">
        <v>44626</v>
      </c>
      <c r="F33" s="422">
        <v>5</v>
      </c>
      <c r="G33" s="1420">
        <v>2</v>
      </c>
    </row>
    <row r="34" spans="1:7">
      <c r="A34" s="4">
        <v>3</v>
      </c>
      <c r="B34" s="421" t="s">
        <v>1546</v>
      </c>
      <c r="C34" s="421" t="s">
        <v>110</v>
      </c>
      <c r="D34" s="421" t="s">
        <v>252</v>
      </c>
      <c r="E34" s="521">
        <v>44626</v>
      </c>
      <c r="F34" s="422">
        <v>4</v>
      </c>
      <c r="G34" s="1420">
        <v>3</v>
      </c>
    </row>
    <row r="35" spans="1:7">
      <c r="A35" s="4">
        <v>3</v>
      </c>
      <c r="B35" s="421" t="s">
        <v>1546</v>
      </c>
      <c r="C35" s="421" t="s">
        <v>123</v>
      </c>
      <c r="D35" s="421" t="s">
        <v>252</v>
      </c>
      <c r="E35" s="521">
        <v>44626</v>
      </c>
      <c r="F35" s="422">
        <v>3</v>
      </c>
      <c r="G35" s="1420">
        <v>4</v>
      </c>
    </row>
    <row r="36" spans="1:7">
      <c r="A36" s="4">
        <v>3</v>
      </c>
      <c r="B36" s="421" t="s">
        <v>1546</v>
      </c>
      <c r="C36" s="421" t="s">
        <v>92</v>
      </c>
      <c r="D36" s="421" t="s">
        <v>252</v>
      </c>
      <c r="E36" s="521">
        <v>44626</v>
      </c>
      <c r="F36" s="422">
        <v>2</v>
      </c>
      <c r="G36" s="1420">
        <v>5</v>
      </c>
    </row>
    <row r="37" spans="1:7">
      <c r="A37" s="4">
        <v>3</v>
      </c>
      <c r="B37" s="421" t="s">
        <v>1546</v>
      </c>
      <c r="C37" s="421" t="s">
        <v>92</v>
      </c>
      <c r="D37" s="421" t="s">
        <v>252</v>
      </c>
      <c r="E37" s="521">
        <v>44626</v>
      </c>
      <c r="F37" s="422">
        <v>1</v>
      </c>
      <c r="G37" s="1420">
        <v>6</v>
      </c>
    </row>
    <row r="38" spans="1:7">
      <c r="A38">
        <v>3</v>
      </c>
      <c r="B38" s="1616" t="s">
        <v>1546</v>
      </c>
      <c r="C38" s="1619" t="s">
        <v>122</v>
      </c>
      <c r="D38" s="1620" t="s">
        <v>5486</v>
      </c>
      <c r="E38" s="1637">
        <v>44703</v>
      </c>
      <c r="F38" s="1638">
        <v>6</v>
      </c>
      <c r="G38" s="1638">
        <v>1</v>
      </c>
    </row>
    <row r="39" spans="1:7">
      <c r="A39">
        <v>3</v>
      </c>
      <c r="B39" s="1616" t="s">
        <v>1546</v>
      </c>
      <c r="C39" s="1619" t="s">
        <v>123</v>
      </c>
      <c r="D39" s="1620" t="s">
        <v>5486</v>
      </c>
      <c r="E39" s="1637">
        <v>44703</v>
      </c>
      <c r="F39" s="1638">
        <v>5</v>
      </c>
      <c r="G39" s="1638">
        <v>2</v>
      </c>
    </row>
    <row r="40" spans="1:7">
      <c r="A40">
        <v>3</v>
      </c>
      <c r="B40" s="1616" t="s">
        <v>1546</v>
      </c>
      <c r="C40" s="1619" t="s">
        <v>165</v>
      </c>
      <c r="D40" s="1620" t="s">
        <v>5486</v>
      </c>
      <c r="E40" s="1637">
        <v>44703</v>
      </c>
      <c r="F40" s="1638">
        <v>4</v>
      </c>
      <c r="G40" s="1638">
        <v>3</v>
      </c>
    </row>
    <row r="41" spans="1:7">
      <c r="A41">
        <v>3</v>
      </c>
      <c r="B41" s="1616" t="s">
        <v>1546</v>
      </c>
      <c r="C41" s="1619" t="s">
        <v>122</v>
      </c>
      <c r="D41" s="1620" t="s">
        <v>5486</v>
      </c>
      <c r="E41" s="1637">
        <v>44703</v>
      </c>
      <c r="F41" s="1638">
        <v>3</v>
      </c>
      <c r="G41" s="1638">
        <v>4</v>
      </c>
    </row>
    <row r="42" spans="1:7">
      <c r="A42">
        <v>3</v>
      </c>
      <c r="B42" s="1616" t="s">
        <v>1546</v>
      </c>
      <c r="C42" s="1619" t="s">
        <v>101</v>
      </c>
      <c r="D42" s="1620" t="s">
        <v>5486</v>
      </c>
      <c r="E42" s="1637">
        <v>44703</v>
      </c>
      <c r="F42" s="1638">
        <v>2</v>
      </c>
      <c r="G42" s="1638">
        <v>5</v>
      </c>
    </row>
    <row r="43" spans="1:7">
      <c r="A43">
        <v>3</v>
      </c>
      <c r="B43" s="1616" t="s">
        <v>1546</v>
      </c>
      <c r="C43" s="1619" t="s">
        <v>1655</v>
      </c>
      <c r="D43" s="1620" t="s">
        <v>5486</v>
      </c>
      <c r="E43" s="1637">
        <v>44703</v>
      </c>
      <c r="F43" s="1638">
        <v>1</v>
      </c>
      <c r="G43" s="1638">
        <v>6</v>
      </c>
    </row>
    <row r="44" spans="1:7">
      <c r="A44">
        <v>3</v>
      </c>
      <c r="B44" s="1951" t="s">
        <v>1546</v>
      </c>
      <c r="C44" s="1951" t="s">
        <v>165</v>
      </c>
      <c r="D44" s="1952" t="s">
        <v>78</v>
      </c>
      <c r="E44" s="1949">
        <v>44709</v>
      </c>
      <c r="F44" s="1950">
        <v>5</v>
      </c>
      <c r="G44" s="1950">
        <v>2</v>
      </c>
    </row>
    <row r="45" spans="1:7">
      <c r="A45">
        <v>3</v>
      </c>
      <c r="B45" s="1951" t="s">
        <v>1546</v>
      </c>
      <c r="C45" s="1951" t="s">
        <v>122</v>
      </c>
      <c r="D45" s="1952" t="s">
        <v>78</v>
      </c>
      <c r="E45" s="1949">
        <v>44709</v>
      </c>
      <c r="F45" s="1950">
        <v>3</v>
      </c>
      <c r="G45" s="1950">
        <v>4</v>
      </c>
    </row>
    <row r="46" spans="1:7">
      <c r="A46" s="4">
        <v>4</v>
      </c>
      <c r="B46" s="1450" t="s">
        <v>1547</v>
      </c>
      <c r="C46" s="1450" t="s">
        <v>128</v>
      </c>
      <c r="D46" s="1450" t="s">
        <v>252</v>
      </c>
      <c r="E46" s="1945">
        <v>44626</v>
      </c>
      <c r="F46" s="1946">
        <v>6</v>
      </c>
      <c r="G46" s="1947">
        <v>1</v>
      </c>
    </row>
    <row r="47" spans="1:7">
      <c r="A47" s="4">
        <v>4</v>
      </c>
      <c r="B47" s="421" t="s">
        <v>1547</v>
      </c>
      <c r="C47" s="421" t="s">
        <v>128</v>
      </c>
      <c r="D47" s="421" t="s">
        <v>252</v>
      </c>
      <c r="E47" s="521">
        <v>44626</v>
      </c>
      <c r="F47" s="422">
        <v>5</v>
      </c>
      <c r="G47" s="1420">
        <v>2</v>
      </c>
    </row>
    <row r="48" spans="1:7">
      <c r="A48" s="4">
        <v>4</v>
      </c>
      <c r="B48" s="421" t="s">
        <v>1547</v>
      </c>
      <c r="C48" s="421" t="s">
        <v>120</v>
      </c>
      <c r="D48" s="421" t="s">
        <v>252</v>
      </c>
      <c r="E48" s="521">
        <v>44626</v>
      </c>
      <c r="F48" s="422">
        <v>4</v>
      </c>
      <c r="G48" s="1420">
        <v>3</v>
      </c>
    </row>
    <row r="49" spans="1:7">
      <c r="A49" s="4">
        <v>4</v>
      </c>
      <c r="B49" s="421" t="s">
        <v>1547</v>
      </c>
      <c r="C49" s="421" t="s">
        <v>120</v>
      </c>
      <c r="D49" s="421" t="s">
        <v>252</v>
      </c>
      <c r="E49" s="521">
        <v>44626</v>
      </c>
      <c r="F49" s="422">
        <v>3</v>
      </c>
      <c r="G49" s="1420">
        <v>4</v>
      </c>
    </row>
    <row r="50" spans="1:7">
      <c r="A50" s="4">
        <v>4</v>
      </c>
      <c r="B50" s="421" t="s">
        <v>1547</v>
      </c>
      <c r="C50" s="421" t="s">
        <v>1628</v>
      </c>
      <c r="D50" s="421" t="s">
        <v>252</v>
      </c>
      <c r="E50" s="521">
        <v>44626</v>
      </c>
      <c r="F50" s="422">
        <v>2</v>
      </c>
      <c r="G50" s="1420">
        <v>5</v>
      </c>
    </row>
    <row r="51" spans="1:7">
      <c r="A51" s="4">
        <v>4</v>
      </c>
      <c r="B51" s="421" t="s">
        <v>1547</v>
      </c>
      <c r="C51" s="421" t="s">
        <v>120</v>
      </c>
      <c r="D51" s="421" t="s">
        <v>252</v>
      </c>
      <c r="E51" s="521">
        <v>44626</v>
      </c>
      <c r="F51" s="422">
        <v>1</v>
      </c>
      <c r="G51" s="1420">
        <v>6</v>
      </c>
    </row>
    <row r="52" spans="1:7">
      <c r="A52">
        <v>4</v>
      </c>
      <c r="B52" s="1616" t="s">
        <v>1547</v>
      </c>
      <c r="C52" s="1619" t="s">
        <v>93</v>
      </c>
      <c r="D52" s="1620" t="s">
        <v>5486</v>
      </c>
      <c r="E52" s="1637">
        <v>44703</v>
      </c>
      <c r="F52" s="1638">
        <v>6</v>
      </c>
      <c r="G52" s="1638">
        <v>1</v>
      </c>
    </row>
    <row r="53" spans="1:7">
      <c r="A53">
        <v>4</v>
      </c>
      <c r="B53" s="1616" t="s">
        <v>1547</v>
      </c>
      <c r="C53" s="1619" t="s">
        <v>120</v>
      </c>
      <c r="D53" s="1620" t="s">
        <v>5486</v>
      </c>
      <c r="E53" s="1637">
        <v>44703</v>
      </c>
      <c r="F53" s="1638">
        <v>5</v>
      </c>
      <c r="G53" s="1638">
        <v>2</v>
      </c>
    </row>
    <row r="54" spans="1:7">
      <c r="A54">
        <v>4</v>
      </c>
      <c r="B54" s="1616" t="s">
        <v>1547</v>
      </c>
      <c r="C54" s="1619" t="s">
        <v>120</v>
      </c>
      <c r="D54" s="1620" t="s">
        <v>5486</v>
      </c>
      <c r="E54" s="1637">
        <v>44703</v>
      </c>
      <c r="F54" s="1638">
        <v>4</v>
      </c>
      <c r="G54" s="1638">
        <v>3</v>
      </c>
    </row>
    <row r="55" spans="1:7">
      <c r="A55">
        <v>4</v>
      </c>
      <c r="B55" s="1616" t="s">
        <v>1547</v>
      </c>
      <c r="C55" s="1619" t="s">
        <v>174</v>
      </c>
      <c r="D55" s="1620" t="s">
        <v>5486</v>
      </c>
      <c r="E55" s="1637">
        <v>44703</v>
      </c>
      <c r="F55" s="1638">
        <v>3</v>
      </c>
      <c r="G55" s="1638">
        <v>4</v>
      </c>
    </row>
    <row r="56" spans="1:7">
      <c r="A56">
        <v>4</v>
      </c>
      <c r="B56" s="1616" t="s">
        <v>1547</v>
      </c>
      <c r="C56" s="1619" t="s">
        <v>1625</v>
      </c>
      <c r="D56" s="1620" t="s">
        <v>5486</v>
      </c>
      <c r="E56" s="1637">
        <v>44703</v>
      </c>
      <c r="F56" s="1638">
        <v>2</v>
      </c>
      <c r="G56" s="1638">
        <v>5</v>
      </c>
    </row>
    <row r="57" spans="1:7">
      <c r="A57">
        <v>4</v>
      </c>
      <c r="B57" s="1616" t="s">
        <v>1547</v>
      </c>
      <c r="C57" s="1619" t="s">
        <v>126</v>
      </c>
      <c r="D57" s="1620" t="s">
        <v>5486</v>
      </c>
      <c r="E57" s="1637">
        <v>44703</v>
      </c>
      <c r="F57" s="1638">
        <v>1</v>
      </c>
      <c r="G57" s="1638">
        <v>6</v>
      </c>
    </row>
    <row r="58" spans="1:7">
      <c r="A58">
        <v>4</v>
      </c>
      <c r="B58" s="1951" t="s">
        <v>1547</v>
      </c>
      <c r="C58" s="1951" t="s">
        <v>93</v>
      </c>
      <c r="D58" s="1952" t="s">
        <v>78</v>
      </c>
      <c r="E58" s="1949">
        <v>44709</v>
      </c>
      <c r="F58" s="1950">
        <v>6</v>
      </c>
      <c r="G58" s="1950">
        <v>1</v>
      </c>
    </row>
    <row r="59" spans="1:7">
      <c r="A59">
        <v>4</v>
      </c>
      <c r="B59" s="1951" t="s">
        <v>1547</v>
      </c>
      <c r="C59" s="1951" t="s">
        <v>120</v>
      </c>
      <c r="D59" s="1952" t="s">
        <v>78</v>
      </c>
      <c r="E59" s="1949">
        <v>44709</v>
      </c>
      <c r="F59" s="1950">
        <v>1</v>
      </c>
      <c r="G59" s="1950">
        <v>6</v>
      </c>
    </row>
    <row r="60" spans="1:7">
      <c r="A60" s="4">
        <v>5</v>
      </c>
      <c r="B60" s="1450" t="s">
        <v>1548</v>
      </c>
      <c r="C60" s="1450" t="s">
        <v>120</v>
      </c>
      <c r="D60" s="1450" t="s">
        <v>252</v>
      </c>
      <c r="E60" s="1945">
        <v>44626</v>
      </c>
      <c r="F60" s="1946">
        <v>6</v>
      </c>
      <c r="G60" s="1947">
        <v>1</v>
      </c>
    </row>
    <row r="61" spans="1:7">
      <c r="A61" s="4">
        <v>5</v>
      </c>
      <c r="B61" s="421" t="s">
        <v>1548</v>
      </c>
      <c r="C61" s="421" t="s">
        <v>92</v>
      </c>
      <c r="D61" s="421" t="s">
        <v>252</v>
      </c>
      <c r="E61" s="521">
        <v>44626</v>
      </c>
      <c r="F61" s="422">
        <v>5</v>
      </c>
      <c r="G61" s="1420">
        <v>2</v>
      </c>
    </row>
    <row r="62" spans="1:7">
      <c r="A62" s="4">
        <v>5</v>
      </c>
      <c r="B62" s="421" t="s">
        <v>1548</v>
      </c>
      <c r="C62" s="421" t="s">
        <v>1135</v>
      </c>
      <c r="D62" s="421" t="s">
        <v>252</v>
      </c>
      <c r="E62" s="521">
        <v>44626</v>
      </c>
      <c r="F62" s="422">
        <v>4</v>
      </c>
      <c r="G62" s="1420">
        <v>3</v>
      </c>
    </row>
    <row r="63" spans="1:7">
      <c r="A63" s="4">
        <v>5</v>
      </c>
      <c r="B63" s="421" t="s">
        <v>1548</v>
      </c>
      <c r="C63" s="421" t="s">
        <v>114</v>
      </c>
      <c r="D63" s="421" t="s">
        <v>252</v>
      </c>
      <c r="E63" s="521">
        <v>44626</v>
      </c>
      <c r="F63" s="422">
        <v>3</v>
      </c>
      <c r="G63" s="1420">
        <v>4</v>
      </c>
    </row>
    <row r="64" spans="1:7">
      <c r="A64" s="4">
        <v>5</v>
      </c>
      <c r="B64" s="421" t="s">
        <v>1548</v>
      </c>
      <c r="C64" s="421" t="s">
        <v>121</v>
      </c>
      <c r="D64" s="421" t="s">
        <v>252</v>
      </c>
      <c r="E64" s="521">
        <v>44626</v>
      </c>
      <c r="F64" s="422">
        <v>2</v>
      </c>
      <c r="G64" s="1420">
        <v>5</v>
      </c>
    </row>
    <row r="65" spans="1:7">
      <c r="A65" s="4">
        <v>5</v>
      </c>
      <c r="B65" s="421" t="s">
        <v>1548</v>
      </c>
      <c r="C65" s="421" t="s">
        <v>5512</v>
      </c>
      <c r="D65" s="421" t="s">
        <v>252</v>
      </c>
      <c r="E65" s="521">
        <v>44626</v>
      </c>
      <c r="F65" s="422">
        <v>1</v>
      </c>
      <c r="G65" s="1420">
        <v>6</v>
      </c>
    </row>
    <row r="66" spans="1:7">
      <c r="A66">
        <v>5</v>
      </c>
      <c r="B66" s="1616" t="s">
        <v>1548</v>
      </c>
      <c r="C66" s="1619" t="s">
        <v>93</v>
      </c>
      <c r="D66" s="1620" t="s">
        <v>5486</v>
      </c>
      <c r="E66" s="1637">
        <v>44703</v>
      </c>
      <c r="F66" s="1638">
        <v>6</v>
      </c>
      <c r="G66" s="1638">
        <v>1</v>
      </c>
    </row>
    <row r="67" spans="1:7">
      <c r="A67">
        <v>5</v>
      </c>
      <c r="B67" s="1616" t="s">
        <v>1548</v>
      </c>
      <c r="C67" s="1619" t="s">
        <v>1628</v>
      </c>
      <c r="D67" s="1620" t="s">
        <v>5486</v>
      </c>
      <c r="E67" s="1637">
        <v>44703</v>
      </c>
      <c r="F67" s="1638">
        <v>5</v>
      </c>
      <c r="G67" s="1638">
        <v>2</v>
      </c>
    </row>
    <row r="68" spans="1:7">
      <c r="A68">
        <v>5</v>
      </c>
      <c r="B68" s="1616" t="s">
        <v>1548</v>
      </c>
      <c r="C68" s="1619" t="s">
        <v>966</v>
      </c>
      <c r="D68" s="1620" t="s">
        <v>5486</v>
      </c>
      <c r="E68" s="1637">
        <v>44703</v>
      </c>
      <c r="F68" s="1638">
        <v>4</v>
      </c>
      <c r="G68" s="1638">
        <v>3</v>
      </c>
    </row>
    <row r="69" spans="1:7">
      <c r="A69">
        <v>5</v>
      </c>
      <c r="B69" s="1616" t="s">
        <v>1548</v>
      </c>
      <c r="C69" s="1619" t="s">
        <v>126</v>
      </c>
      <c r="D69" s="1620" t="s">
        <v>5486</v>
      </c>
      <c r="E69" s="1637">
        <v>44703</v>
      </c>
      <c r="F69" s="1638">
        <v>3</v>
      </c>
      <c r="G69" s="1638">
        <v>4</v>
      </c>
    </row>
    <row r="70" spans="1:7">
      <c r="A70">
        <v>5</v>
      </c>
      <c r="B70" s="1616" t="s">
        <v>1548</v>
      </c>
      <c r="C70" s="1619" t="s">
        <v>177</v>
      </c>
      <c r="D70" s="1620" t="s">
        <v>5486</v>
      </c>
      <c r="E70" s="1637">
        <v>44703</v>
      </c>
      <c r="F70" s="1638">
        <v>2</v>
      </c>
      <c r="G70" s="1638">
        <v>5</v>
      </c>
    </row>
    <row r="71" spans="1:7">
      <c r="A71">
        <v>5</v>
      </c>
      <c r="B71" s="1616" t="s">
        <v>1548</v>
      </c>
      <c r="C71" s="1619" t="s">
        <v>101</v>
      </c>
      <c r="D71" s="1620" t="s">
        <v>5486</v>
      </c>
      <c r="E71" s="1637">
        <v>44703</v>
      </c>
      <c r="F71" s="1638">
        <v>1</v>
      </c>
      <c r="G71" s="1638">
        <v>6</v>
      </c>
    </row>
    <row r="72" spans="1:7">
      <c r="A72">
        <v>5</v>
      </c>
      <c r="B72" s="1951" t="s">
        <v>1548</v>
      </c>
      <c r="C72" s="1951" t="s">
        <v>93</v>
      </c>
      <c r="D72" s="1952" t="s">
        <v>78</v>
      </c>
      <c r="E72" s="1949">
        <v>44709</v>
      </c>
      <c r="F72" s="1950">
        <v>6</v>
      </c>
      <c r="G72" s="1950">
        <v>1</v>
      </c>
    </row>
    <row r="73" spans="1:7">
      <c r="A73" s="4">
        <v>6</v>
      </c>
      <c r="B73" s="1450" t="s">
        <v>1549</v>
      </c>
      <c r="C73" s="1450" t="s">
        <v>177</v>
      </c>
      <c r="D73" s="1450" t="s">
        <v>252</v>
      </c>
      <c r="E73" s="1945">
        <v>44626</v>
      </c>
      <c r="F73" s="1946">
        <v>6</v>
      </c>
      <c r="G73" s="1947">
        <v>1</v>
      </c>
    </row>
    <row r="74" spans="1:7">
      <c r="A74" s="4">
        <v>6</v>
      </c>
      <c r="B74" s="421" t="s">
        <v>1549</v>
      </c>
      <c r="C74" s="421" t="s">
        <v>5512</v>
      </c>
      <c r="D74" s="421" t="s">
        <v>252</v>
      </c>
      <c r="E74" s="521">
        <v>44626</v>
      </c>
      <c r="F74" s="422">
        <v>5</v>
      </c>
      <c r="G74" s="1420">
        <v>2</v>
      </c>
    </row>
    <row r="75" spans="1:7">
      <c r="A75" s="4">
        <v>6</v>
      </c>
      <c r="B75" s="421" t="s">
        <v>1549</v>
      </c>
      <c r="C75" s="421" t="s">
        <v>120</v>
      </c>
      <c r="D75" s="421" t="s">
        <v>252</v>
      </c>
      <c r="E75" s="521">
        <v>44626</v>
      </c>
      <c r="F75" s="422">
        <v>4</v>
      </c>
      <c r="G75" s="1420">
        <v>3</v>
      </c>
    </row>
    <row r="76" spans="1:7">
      <c r="A76" s="4">
        <v>6</v>
      </c>
      <c r="B76" s="421" t="s">
        <v>1549</v>
      </c>
      <c r="C76" s="421" t="s">
        <v>120</v>
      </c>
      <c r="D76" s="421" t="s">
        <v>252</v>
      </c>
      <c r="E76" s="521">
        <v>44626</v>
      </c>
      <c r="F76" s="422">
        <v>3</v>
      </c>
      <c r="G76" s="1420">
        <v>4</v>
      </c>
    </row>
    <row r="77" spans="1:7">
      <c r="A77" s="4">
        <v>6</v>
      </c>
      <c r="B77" s="421" t="s">
        <v>1549</v>
      </c>
      <c r="C77" s="421" t="s">
        <v>93</v>
      </c>
      <c r="D77" s="421" t="s">
        <v>252</v>
      </c>
      <c r="E77" s="521">
        <v>44626</v>
      </c>
      <c r="F77" s="422">
        <v>2</v>
      </c>
      <c r="G77" s="1420">
        <v>5</v>
      </c>
    </row>
    <row r="78" spans="1:7">
      <c r="A78" s="4">
        <v>6</v>
      </c>
      <c r="B78" s="421" t="s">
        <v>1549</v>
      </c>
      <c r="C78" s="421" t="s">
        <v>101</v>
      </c>
      <c r="D78" s="421" t="s">
        <v>252</v>
      </c>
      <c r="E78" s="521">
        <v>44626</v>
      </c>
      <c r="F78" s="422">
        <v>1</v>
      </c>
      <c r="G78" s="1420">
        <v>6</v>
      </c>
    </row>
    <row r="79" spans="1:7">
      <c r="A79">
        <v>6</v>
      </c>
      <c r="B79" s="1616" t="s">
        <v>1549</v>
      </c>
      <c r="C79" s="1619" t="s">
        <v>122</v>
      </c>
      <c r="D79" s="1620" t="s">
        <v>5486</v>
      </c>
      <c r="E79" s="1637">
        <v>44703</v>
      </c>
      <c r="F79" s="1638">
        <v>6</v>
      </c>
      <c r="G79" s="1420">
        <v>1</v>
      </c>
    </row>
    <row r="80" spans="1:7">
      <c r="A80">
        <v>6</v>
      </c>
      <c r="B80" s="1616" t="s">
        <v>1549</v>
      </c>
      <c r="C80" s="1619" t="s">
        <v>158</v>
      </c>
      <c r="D80" s="1620" t="s">
        <v>5486</v>
      </c>
      <c r="E80" s="1637">
        <v>44703</v>
      </c>
      <c r="F80" s="1638">
        <v>5</v>
      </c>
      <c r="G80" s="1420">
        <v>2</v>
      </c>
    </row>
    <row r="81" spans="1:7">
      <c r="A81">
        <v>6</v>
      </c>
      <c r="B81" s="1616" t="s">
        <v>1549</v>
      </c>
      <c r="C81" s="1619" t="s">
        <v>122</v>
      </c>
      <c r="D81" s="1620" t="s">
        <v>5486</v>
      </c>
      <c r="E81" s="1637">
        <v>44703</v>
      </c>
      <c r="F81" s="1638">
        <v>4</v>
      </c>
      <c r="G81" s="1420">
        <v>3</v>
      </c>
    </row>
    <row r="82" spans="1:7">
      <c r="A82">
        <v>6</v>
      </c>
      <c r="B82" s="1616" t="s">
        <v>1549</v>
      </c>
      <c r="C82" s="1619" t="s">
        <v>966</v>
      </c>
      <c r="D82" s="1620" t="s">
        <v>5486</v>
      </c>
      <c r="E82" s="1637">
        <v>44703</v>
      </c>
      <c r="F82" s="1638">
        <v>3</v>
      </c>
      <c r="G82" s="1420">
        <v>4</v>
      </c>
    </row>
    <row r="83" spans="1:7">
      <c r="A83">
        <v>6</v>
      </c>
      <c r="B83" s="1616" t="s">
        <v>1549</v>
      </c>
      <c r="C83" s="1619" t="s">
        <v>90</v>
      </c>
      <c r="D83" s="1620" t="s">
        <v>5486</v>
      </c>
      <c r="E83" s="1637">
        <v>44703</v>
      </c>
      <c r="F83" s="1638">
        <v>2</v>
      </c>
      <c r="G83" s="1420">
        <v>5</v>
      </c>
    </row>
    <row r="84" spans="1:7">
      <c r="A84">
        <v>6</v>
      </c>
      <c r="B84" s="1961" t="s">
        <v>1549</v>
      </c>
      <c r="C84" s="1962" t="s">
        <v>90</v>
      </c>
      <c r="D84" s="1963" t="s">
        <v>5486</v>
      </c>
      <c r="E84" s="1964">
        <v>44703</v>
      </c>
      <c r="F84" s="1965">
        <v>1</v>
      </c>
      <c r="G84" s="1966">
        <v>6</v>
      </c>
    </row>
    <row r="85" spans="1:7">
      <c r="A85">
        <v>6</v>
      </c>
      <c r="B85" s="1967" t="s">
        <v>1549</v>
      </c>
      <c r="C85" s="1967" t="s">
        <v>122</v>
      </c>
      <c r="D85" s="1970" t="s">
        <v>78</v>
      </c>
      <c r="E85" s="1968">
        <v>44709</v>
      </c>
      <c r="F85" s="1969">
        <v>2</v>
      </c>
      <c r="G85" s="1960">
        <v>5</v>
      </c>
    </row>
    <row r="86" spans="1:7">
      <c r="A86" s="4">
        <v>7</v>
      </c>
      <c r="B86" s="421" t="s">
        <v>1550</v>
      </c>
      <c r="C86" s="421" t="s">
        <v>114</v>
      </c>
      <c r="D86" s="421" t="s">
        <v>252</v>
      </c>
      <c r="E86" s="521">
        <v>44626</v>
      </c>
      <c r="F86" s="422">
        <v>6</v>
      </c>
      <c r="G86" s="422">
        <v>1</v>
      </c>
    </row>
    <row r="87" spans="1:7">
      <c r="A87" s="4">
        <v>7</v>
      </c>
      <c r="B87" s="421" t="s">
        <v>1550</v>
      </c>
      <c r="C87" s="421" t="s">
        <v>1135</v>
      </c>
      <c r="D87" s="421" t="s">
        <v>252</v>
      </c>
      <c r="E87" s="521">
        <v>44626</v>
      </c>
      <c r="F87" s="422">
        <v>5</v>
      </c>
      <c r="G87" s="422">
        <v>2</v>
      </c>
    </row>
    <row r="88" spans="1:7">
      <c r="A88" s="4">
        <v>7</v>
      </c>
      <c r="B88" s="421" t="s">
        <v>1550</v>
      </c>
      <c r="C88" s="421" t="s">
        <v>1135</v>
      </c>
      <c r="D88" s="421" t="s">
        <v>252</v>
      </c>
      <c r="E88" s="521">
        <v>44626</v>
      </c>
      <c r="F88" s="422">
        <v>4</v>
      </c>
      <c r="G88" s="422">
        <v>3</v>
      </c>
    </row>
    <row r="89" spans="1:7">
      <c r="A89" s="4">
        <v>7</v>
      </c>
      <c r="B89" s="421" t="s">
        <v>1550</v>
      </c>
      <c r="C89" s="421" t="s">
        <v>117</v>
      </c>
      <c r="D89" s="421" t="s">
        <v>252</v>
      </c>
      <c r="E89" s="521">
        <v>44626</v>
      </c>
      <c r="F89" s="422">
        <v>3</v>
      </c>
      <c r="G89" s="422">
        <v>4</v>
      </c>
    </row>
    <row r="90" spans="1:7">
      <c r="A90" s="4">
        <v>7</v>
      </c>
      <c r="B90" s="421" t="s">
        <v>1550</v>
      </c>
      <c r="C90" s="421" t="s">
        <v>1628</v>
      </c>
      <c r="D90" s="421" t="s">
        <v>252</v>
      </c>
      <c r="E90" s="521">
        <v>44626</v>
      </c>
      <c r="F90" s="422">
        <v>2</v>
      </c>
      <c r="G90" s="422">
        <v>5</v>
      </c>
    </row>
    <row r="91" spans="1:7">
      <c r="A91" s="4">
        <v>7</v>
      </c>
      <c r="B91" s="421" t="s">
        <v>1550</v>
      </c>
      <c r="C91" s="421" t="s">
        <v>117</v>
      </c>
      <c r="D91" s="421" t="s">
        <v>252</v>
      </c>
      <c r="E91" s="521">
        <v>44626</v>
      </c>
      <c r="F91" s="422">
        <v>1</v>
      </c>
      <c r="G91" s="422">
        <v>6</v>
      </c>
    </row>
    <row r="92" spans="1:7">
      <c r="A92">
        <v>7</v>
      </c>
      <c r="B92" s="1616" t="s">
        <v>1550</v>
      </c>
      <c r="C92" s="1619" t="s">
        <v>5473</v>
      </c>
      <c r="D92" s="1620" t="s">
        <v>5486</v>
      </c>
      <c r="E92" s="1637">
        <v>44703</v>
      </c>
      <c r="F92" s="1638">
        <v>6</v>
      </c>
      <c r="G92" s="1638">
        <v>1</v>
      </c>
    </row>
    <row r="93" spans="1:7">
      <c r="A93">
        <v>7</v>
      </c>
      <c r="B93" s="1616" t="s">
        <v>1550</v>
      </c>
      <c r="C93" s="1619" t="s">
        <v>174</v>
      </c>
      <c r="D93" s="1620" t="s">
        <v>5486</v>
      </c>
      <c r="E93" s="1637">
        <v>44703</v>
      </c>
      <c r="F93" s="1638">
        <v>5</v>
      </c>
      <c r="G93" s="1638">
        <v>2</v>
      </c>
    </row>
    <row r="94" spans="1:7">
      <c r="A94">
        <v>7</v>
      </c>
      <c r="B94" s="1616" t="s">
        <v>1550</v>
      </c>
      <c r="C94" s="1619" t="s">
        <v>1135</v>
      </c>
      <c r="D94" s="1620" t="s">
        <v>5486</v>
      </c>
      <c r="E94" s="1637">
        <v>44703</v>
      </c>
      <c r="F94" s="1638">
        <v>4</v>
      </c>
      <c r="G94" s="1638">
        <v>3</v>
      </c>
    </row>
    <row r="95" spans="1:7">
      <c r="A95">
        <v>7</v>
      </c>
      <c r="B95" s="1616" t="s">
        <v>1550</v>
      </c>
      <c r="C95" s="1619" t="s">
        <v>115</v>
      </c>
      <c r="D95" s="1620" t="s">
        <v>5486</v>
      </c>
      <c r="E95" s="1637">
        <v>44703</v>
      </c>
      <c r="F95" s="1638">
        <v>3</v>
      </c>
      <c r="G95" s="1638">
        <v>4</v>
      </c>
    </row>
    <row r="96" spans="1:7">
      <c r="A96">
        <v>7</v>
      </c>
      <c r="B96" s="1616" t="s">
        <v>1550</v>
      </c>
      <c r="C96" s="1619" t="s">
        <v>114</v>
      </c>
      <c r="D96" s="1620" t="s">
        <v>5486</v>
      </c>
      <c r="E96" s="1637">
        <v>44703</v>
      </c>
      <c r="F96" s="1638">
        <v>2</v>
      </c>
      <c r="G96" s="1638">
        <v>5</v>
      </c>
    </row>
    <row r="97" spans="1:7">
      <c r="A97">
        <v>7</v>
      </c>
      <c r="B97" s="1616" t="s">
        <v>1550</v>
      </c>
      <c r="C97" s="1619" t="s">
        <v>1135</v>
      </c>
      <c r="D97" s="1620" t="s">
        <v>5486</v>
      </c>
      <c r="E97" s="1637">
        <v>44703</v>
      </c>
      <c r="F97" s="1638">
        <v>1</v>
      </c>
      <c r="G97" s="1638">
        <v>6</v>
      </c>
    </row>
    <row r="98" spans="1:7">
      <c r="A98">
        <v>7</v>
      </c>
      <c r="B98" s="1951" t="s">
        <v>1550</v>
      </c>
      <c r="C98" s="1951" t="s">
        <v>174</v>
      </c>
      <c r="D98" s="1952" t="s">
        <v>78</v>
      </c>
      <c r="E98" s="1949">
        <v>44709</v>
      </c>
      <c r="F98" s="1950">
        <v>4</v>
      </c>
      <c r="G98" s="1950">
        <v>3</v>
      </c>
    </row>
    <row r="99" spans="1:7">
      <c r="A99">
        <v>7</v>
      </c>
      <c r="B99" s="1951" t="s">
        <v>1550</v>
      </c>
      <c r="C99" s="1951" t="s">
        <v>5473</v>
      </c>
      <c r="D99" s="1952" t="s">
        <v>78</v>
      </c>
      <c r="E99" s="1949">
        <v>44709</v>
      </c>
      <c r="F99" s="1950">
        <v>3</v>
      </c>
      <c r="G99" s="1950">
        <v>4</v>
      </c>
    </row>
    <row r="100" spans="1:7">
      <c r="A100" s="4">
        <v>8</v>
      </c>
      <c r="B100" s="1450" t="s">
        <v>1551</v>
      </c>
      <c r="C100" s="1450" t="s">
        <v>96</v>
      </c>
      <c r="D100" s="1450" t="s">
        <v>252</v>
      </c>
      <c r="E100" s="1945">
        <v>44626</v>
      </c>
      <c r="F100" s="1947">
        <v>6</v>
      </c>
      <c r="G100" s="1947">
        <v>1</v>
      </c>
    </row>
    <row r="101" spans="1:7">
      <c r="A101" s="4">
        <v>8</v>
      </c>
      <c r="B101" s="421" t="s">
        <v>1551</v>
      </c>
      <c r="C101" s="421" t="s">
        <v>966</v>
      </c>
      <c r="D101" s="421" t="s">
        <v>252</v>
      </c>
      <c r="E101" s="521">
        <v>44626</v>
      </c>
      <c r="F101" s="1420">
        <v>5</v>
      </c>
      <c r="G101" s="1420">
        <v>2</v>
      </c>
    </row>
    <row r="102" spans="1:7">
      <c r="A102" s="4">
        <v>8</v>
      </c>
      <c r="B102" s="421" t="s">
        <v>1551</v>
      </c>
      <c r="C102" s="421" t="s">
        <v>185</v>
      </c>
      <c r="D102" s="421" t="s">
        <v>252</v>
      </c>
      <c r="E102" s="521">
        <v>44626</v>
      </c>
      <c r="F102" s="1420">
        <v>4</v>
      </c>
      <c r="G102" s="1420">
        <v>3</v>
      </c>
    </row>
    <row r="103" spans="1:7">
      <c r="A103" s="4">
        <v>8</v>
      </c>
      <c r="B103" s="421" t="s">
        <v>1551</v>
      </c>
      <c r="C103" s="421" t="s">
        <v>96</v>
      </c>
      <c r="D103" s="421" t="s">
        <v>252</v>
      </c>
      <c r="E103" s="521">
        <v>44626</v>
      </c>
      <c r="F103" s="1420">
        <v>3</v>
      </c>
      <c r="G103" s="1420">
        <v>4</v>
      </c>
    </row>
    <row r="104" spans="1:7">
      <c r="A104" s="4">
        <v>8</v>
      </c>
      <c r="B104" s="421" t="s">
        <v>1551</v>
      </c>
      <c r="C104" s="421" t="s">
        <v>93</v>
      </c>
      <c r="D104" s="421" t="s">
        <v>252</v>
      </c>
      <c r="E104" s="521">
        <v>44626</v>
      </c>
      <c r="F104" s="1420">
        <v>2</v>
      </c>
      <c r="G104" s="1420">
        <v>5</v>
      </c>
    </row>
    <row r="105" spans="1:7">
      <c r="A105" s="4">
        <v>8</v>
      </c>
      <c r="B105" s="421" t="s">
        <v>1551</v>
      </c>
      <c r="C105" s="421" t="s">
        <v>207</v>
      </c>
      <c r="D105" s="421" t="s">
        <v>252</v>
      </c>
      <c r="E105" s="521">
        <v>44626</v>
      </c>
      <c r="F105" s="1420">
        <v>1</v>
      </c>
      <c r="G105" s="1420">
        <v>6</v>
      </c>
    </row>
    <row r="106" spans="1:7">
      <c r="A106">
        <v>8</v>
      </c>
      <c r="B106" s="1616" t="s">
        <v>1551</v>
      </c>
      <c r="C106" s="1619" t="s">
        <v>96</v>
      </c>
      <c r="D106" s="1620" t="s">
        <v>5486</v>
      </c>
      <c r="E106" s="1637">
        <v>44703</v>
      </c>
      <c r="F106" s="1638">
        <v>6</v>
      </c>
      <c r="G106" s="1638">
        <v>1</v>
      </c>
    </row>
    <row r="107" spans="1:7">
      <c r="A107">
        <v>8</v>
      </c>
      <c r="B107" s="1616" t="s">
        <v>1551</v>
      </c>
      <c r="C107" s="1619" t="s">
        <v>96</v>
      </c>
      <c r="D107" s="1620" t="s">
        <v>5486</v>
      </c>
      <c r="E107" s="1637">
        <v>44703</v>
      </c>
      <c r="F107" s="1638">
        <v>5</v>
      </c>
      <c r="G107" s="1638">
        <v>2</v>
      </c>
    </row>
    <row r="108" spans="1:7">
      <c r="A108">
        <v>8</v>
      </c>
      <c r="B108" s="1616" t="s">
        <v>1551</v>
      </c>
      <c r="C108" s="1619" t="s">
        <v>182</v>
      </c>
      <c r="D108" s="1620" t="s">
        <v>5486</v>
      </c>
      <c r="E108" s="1637">
        <v>44703</v>
      </c>
      <c r="F108" s="1638">
        <v>4</v>
      </c>
      <c r="G108" s="1638">
        <v>3</v>
      </c>
    </row>
    <row r="109" spans="1:7">
      <c r="A109">
        <v>8</v>
      </c>
      <c r="B109" s="1616" t="s">
        <v>1551</v>
      </c>
      <c r="C109" s="1619" t="s">
        <v>185</v>
      </c>
      <c r="D109" s="1620" t="s">
        <v>5486</v>
      </c>
      <c r="E109" s="1637">
        <v>44703</v>
      </c>
      <c r="F109" s="1638">
        <v>3</v>
      </c>
      <c r="G109" s="1638">
        <v>4</v>
      </c>
    </row>
    <row r="110" spans="1:7">
      <c r="A110">
        <v>8</v>
      </c>
      <c r="B110" s="1616" t="s">
        <v>1551</v>
      </c>
      <c r="C110" s="1619" t="s">
        <v>96</v>
      </c>
      <c r="D110" s="1620" t="s">
        <v>5486</v>
      </c>
      <c r="E110" s="1637">
        <v>44703</v>
      </c>
      <c r="F110" s="1638">
        <v>2</v>
      </c>
      <c r="G110" s="1638">
        <v>5</v>
      </c>
    </row>
    <row r="111" spans="1:7">
      <c r="A111">
        <v>8</v>
      </c>
      <c r="B111" s="1616" t="s">
        <v>1551</v>
      </c>
      <c r="C111" s="1619" t="s">
        <v>185</v>
      </c>
      <c r="D111" s="1620" t="s">
        <v>5486</v>
      </c>
      <c r="E111" s="1637">
        <v>44703</v>
      </c>
      <c r="F111" s="1638">
        <v>1</v>
      </c>
      <c r="G111" s="1638">
        <v>6</v>
      </c>
    </row>
    <row r="112" spans="1:7">
      <c r="A112">
        <v>8</v>
      </c>
      <c r="B112" s="1951" t="s">
        <v>1551</v>
      </c>
      <c r="C112" s="1951" t="s">
        <v>96</v>
      </c>
      <c r="D112" s="1952" t="s">
        <v>78</v>
      </c>
      <c r="E112" s="1949">
        <v>44709</v>
      </c>
      <c r="F112" s="1950">
        <v>6</v>
      </c>
      <c r="G112" s="1950">
        <v>1</v>
      </c>
    </row>
    <row r="113" spans="1:7">
      <c r="A113" s="4">
        <v>9</v>
      </c>
      <c r="B113" s="1450" t="s">
        <v>1552</v>
      </c>
      <c r="C113" s="1450" t="s">
        <v>5473</v>
      </c>
      <c r="D113" s="1450" t="s">
        <v>252</v>
      </c>
      <c r="E113" s="1945">
        <v>44626</v>
      </c>
      <c r="F113" s="1946">
        <v>6</v>
      </c>
      <c r="G113" s="1946">
        <v>1</v>
      </c>
    </row>
    <row r="114" spans="1:7">
      <c r="A114" s="4">
        <v>9</v>
      </c>
      <c r="B114" s="421" t="s">
        <v>1552</v>
      </c>
      <c r="C114" s="421" t="s">
        <v>966</v>
      </c>
      <c r="D114" s="421" t="s">
        <v>252</v>
      </c>
      <c r="E114" s="521">
        <v>44626</v>
      </c>
      <c r="F114" s="422">
        <v>5</v>
      </c>
      <c r="G114" s="422">
        <v>2</v>
      </c>
    </row>
    <row r="115" spans="1:7">
      <c r="A115" s="4">
        <v>9</v>
      </c>
      <c r="B115" s="421" t="s">
        <v>1552</v>
      </c>
      <c r="C115" s="421" t="s">
        <v>96</v>
      </c>
      <c r="D115" s="421" t="s">
        <v>252</v>
      </c>
      <c r="E115" s="521">
        <v>44626</v>
      </c>
      <c r="F115" s="422">
        <v>4</v>
      </c>
      <c r="G115" s="422">
        <v>3</v>
      </c>
    </row>
    <row r="116" spans="1:7">
      <c r="A116" s="4">
        <v>9</v>
      </c>
      <c r="B116" s="421" t="s">
        <v>1552</v>
      </c>
      <c r="C116" s="421" t="s">
        <v>182</v>
      </c>
      <c r="D116" s="421" t="s">
        <v>252</v>
      </c>
      <c r="E116" s="521">
        <v>44626</v>
      </c>
      <c r="F116" s="422">
        <v>3</v>
      </c>
      <c r="G116" s="422">
        <v>4</v>
      </c>
    </row>
    <row r="117" spans="1:7">
      <c r="A117" s="4">
        <v>9</v>
      </c>
      <c r="B117" s="421" t="s">
        <v>1552</v>
      </c>
      <c r="C117" s="421" t="s">
        <v>95</v>
      </c>
      <c r="D117" s="421" t="s">
        <v>252</v>
      </c>
      <c r="E117" s="521">
        <v>44626</v>
      </c>
      <c r="F117" s="422">
        <v>2</v>
      </c>
      <c r="G117" s="422">
        <v>5</v>
      </c>
    </row>
    <row r="118" spans="1:7">
      <c r="A118" s="4">
        <v>9</v>
      </c>
      <c r="B118" s="421" t="s">
        <v>1552</v>
      </c>
      <c r="C118" s="421" t="s">
        <v>966</v>
      </c>
      <c r="D118" s="421" t="s">
        <v>252</v>
      </c>
      <c r="E118" s="521">
        <v>44626</v>
      </c>
      <c r="F118" s="422">
        <v>1</v>
      </c>
      <c r="G118" s="422">
        <v>6</v>
      </c>
    </row>
    <row r="119" spans="1:7">
      <c r="A119">
        <v>9</v>
      </c>
      <c r="B119" s="1616" t="s">
        <v>1552</v>
      </c>
      <c r="C119" s="1619" t="s">
        <v>966</v>
      </c>
      <c r="D119" s="1620" t="s">
        <v>5486</v>
      </c>
      <c r="E119" s="1637">
        <v>44703</v>
      </c>
      <c r="F119" s="1638">
        <v>6</v>
      </c>
      <c r="G119" s="1638">
        <v>1</v>
      </c>
    </row>
    <row r="120" spans="1:7">
      <c r="A120">
        <v>9</v>
      </c>
      <c r="B120" s="1616" t="s">
        <v>1552</v>
      </c>
      <c r="C120" s="1619" t="s">
        <v>122</v>
      </c>
      <c r="D120" s="1620" t="s">
        <v>5486</v>
      </c>
      <c r="E120" s="1637">
        <v>44703</v>
      </c>
      <c r="F120" s="1638">
        <v>5</v>
      </c>
      <c r="G120" s="1638">
        <v>2</v>
      </c>
    </row>
    <row r="121" spans="1:7">
      <c r="A121">
        <v>9</v>
      </c>
      <c r="B121" s="1616" t="s">
        <v>1552</v>
      </c>
      <c r="C121" s="1619" t="s">
        <v>117</v>
      </c>
      <c r="D121" s="1620" t="s">
        <v>5486</v>
      </c>
      <c r="E121" s="1637">
        <v>44703</v>
      </c>
      <c r="F121" s="1638">
        <v>4</v>
      </c>
      <c r="G121" s="1638">
        <v>3</v>
      </c>
    </row>
    <row r="122" spans="1:7">
      <c r="A122">
        <v>9</v>
      </c>
      <c r="B122" s="1616" t="s">
        <v>1552</v>
      </c>
      <c r="C122" s="1619" t="s">
        <v>966</v>
      </c>
      <c r="D122" s="1620" t="s">
        <v>5486</v>
      </c>
      <c r="E122" s="1637">
        <v>44703</v>
      </c>
      <c r="F122" s="1638">
        <v>3</v>
      </c>
      <c r="G122" s="1638">
        <v>4</v>
      </c>
    </row>
    <row r="123" spans="1:7">
      <c r="A123">
        <v>9</v>
      </c>
      <c r="B123" s="1616" t="s">
        <v>1552</v>
      </c>
      <c r="C123" s="1619" t="s">
        <v>966</v>
      </c>
      <c r="D123" s="1620" t="s">
        <v>5486</v>
      </c>
      <c r="E123" s="1637">
        <v>44703</v>
      </c>
      <c r="F123" s="1638">
        <v>2</v>
      </c>
      <c r="G123" s="1638">
        <v>5</v>
      </c>
    </row>
    <row r="124" spans="1:7">
      <c r="A124">
        <v>9</v>
      </c>
      <c r="B124" s="1616" t="s">
        <v>1552</v>
      </c>
      <c r="C124" s="1619" t="s">
        <v>117</v>
      </c>
      <c r="D124" s="1620" t="s">
        <v>5486</v>
      </c>
      <c r="E124" s="1637">
        <v>44703</v>
      </c>
      <c r="F124" s="1638">
        <v>1</v>
      </c>
      <c r="G124" s="1638">
        <v>6</v>
      </c>
    </row>
    <row r="125" spans="1:7">
      <c r="A125">
        <v>9</v>
      </c>
      <c r="B125" s="1951" t="s">
        <v>1552</v>
      </c>
      <c r="C125" s="1951" t="s">
        <v>117</v>
      </c>
      <c r="D125" s="1952" t="s">
        <v>78</v>
      </c>
      <c r="E125" s="1949">
        <v>44709</v>
      </c>
      <c r="F125" s="1950">
        <v>5</v>
      </c>
      <c r="G125" s="1950">
        <v>2</v>
      </c>
    </row>
    <row r="126" spans="1:7">
      <c r="A126">
        <v>9</v>
      </c>
      <c r="B126" s="1951" t="s">
        <v>1552</v>
      </c>
      <c r="C126" s="1951" t="s">
        <v>966</v>
      </c>
      <c r="D126" s="1952" t="s">
        <v>78</v>
      </c>
      <c r="E126" s="1949">
        <v>44709</v>
      </c>
      <c r="F126" s="1950">
        <v>4</v>
      </c>
      <c r="G126" s="1950">
        <v>3</v>
      </c>
    </row>
    <row r="127" spans="1:7">
      <c r="A127" s="4">
        <v>10</v>
      </c>
      <c r="B127" s="1450" t="s">
        <v>1553</v>
      </c>
      <c r="C127" s="1450" t="s">
        <v>90</v>
      </c>
      <c r="D127" s="1450" t="s">
        <v>252</v>
      </c>
      <c r="E127" s="1945">
        <v>44626</v>
      </c>
      <c r="F127" s="1947">
        <v>6</v>
      </c>
      <c r="G127" s="1947">
        <v>1</v>
      </c>
    </row>
    <row r="128" spans="1:7">
      <c r="A128" s="4">
        <v>10</v>
      </c>
      <c r="B128" s="421" t="s">
        <v>1553</v>
      </c>
      <c r="C128" s="421" t="s">
        <v>150</v>
      </c>
      <c r="D128" s="421" t="s">
        <v>252</v>
      </c>
      <c r="E128" s="521">
        <v>44626</v>
      </c>
      <c r="F128" s="1420">
        <v>5</v>
      </c>
      <c r="G128" s="1420">
        <v>2</v>
      </c>
    </row>
    <row r="129" spans="1:7">
      <c r="A129" s="4">
        <v>10</v>
      </c>
      <c r="B129" s="421" t="s">
        <v>1553</v>
      </c>
      <c r="C129" s="421" t="s">
        <v>121</v>
      </c>
      <c r="D129" s="421" t="s">
        <v>252</v>
      </c>
      <c r="E129" s="521">
        <v>44626</v>
      </c>
      <c r="F129" s="1420">
        <v>4</v>
      </c>
      <c r="G129" s="1420">
        <v>3</v>
      </c>
    </row>
    <row r="130" spans="1:7">
      <c r="A130" s="4">
        <v>10</v>
      </c>
      <c r="B130" s="421" t="s">
        <v>1553</v>
      </c>
      <c r="C130" s="421" t="s">
        <v>1628</v>
      </c>
      <c r="D130" s="421" t="s">
        <v>252</v>
      </c>
      <c r="E130" s="521">
        <v>44626</v>
      </c>
      <c r="F130" s="1420">
        <v>3</v>
      </c>
      <c r="G130" s="1420">
        <v>4</v>
      </c>
    </row>
    <row r="131" spans="1:7">
      <c r="A131" s="4">
        <v>10</v>
      </c>
      <c r="B131" s="421" t="s">
        <v>1553</v>
      </c>
      <c r="C131" s="421" t="s">
        <v>150</v>
      </c>
      <c r="D131" s="421" t="s">
        <v>252</v>
      </c>
      <c r="E131" s="521">
        <v>44626</v>
      </c>
      <c r="F131" s="1420">
        <v>2</v>
      </c>
      <c r="G131" s="1420">
        <v>5</v>
      </c>
    </row>
    <row r="132" spans="1:7">
      <c r="A132" s="4">
        <v>10</v>
      </c>
      <c r="B132" s="421" t="s">
        <v>1553</v>
      </c>
      <c r="C132" s="421" t="s">
        <v>150</v>
      </c>
      <c r="D132" s="421" t="s">
        <v>252</v>
      </c>
      <c r="E132" s="521">
        <v>44626</v>
      </c>
      <c r="F132" s="1420">
        <v>1</v>
      </c>
      <c r="G132" s="1420">
        <v>6</v>
      </c>
    </row>
    <row r="133" spans="1:7">
      <c r="A133">
        <v>10</v>
      </c>
      <c r="B133" s="1616" t="s">
        <v>1553</v>
      </c>
      <c r="C133" s="1619" t="s">
        <v>167</v>
      </c>
      <c r="D133" s="1620" t="s">
        <v>5486</v>
      </c>
      <c r="E133" s="1637">
        <v>44703</v>
      </c>
      <c r="F133" s="1638">
        <v>6</v>
      </c>
      <c r="G133" s="1638">
        <v>1</v>
      </c>
    </row>
    <row r="134" spans="1:7">
      <c r="A134">
        <v>10</v>
      </c>
      <c r="B134" s="1616" t="s">
        <v>1553</v>
      </c>
      <c r="C134" s="1619" t="s">
        <v>90</v>
      </c>
      <c r="D134" s="1620" t="s">
        <v>5486</v>
      </c>
      <c r="E134" s="1637">
        <v>44703</v>
      </c>
      <c r="F134" s="1638">
        <v>5</v>
      </c>
      <c r="G134" s="1638">
        <v>2</v>
      </c>
    </row>
    <row r="135" spans="1:7">
      <c r="A135">
        <v>10</v>
      </c>
      <c r="B135" s="1616" t="s">
        <v>1553</v>
      </c>
      <c r="C135" s="1619" t="s">
        <v>134</v>
      </c>
      <c r="D135" s="1620" t="s">
        <v>5486</v>
      </c>
      <c r="E135" s="1637">
        <v>44703</v>
      </c>
      <c r="F135" s="1638">
        <v>4</v>
      </c>
      <c r="G135" s="1638">
        <v>3</v>
      </c>
    </row>
    <row r="136" spans="1:7">
      <c r="A136">
        <v>10</v>
      </c>
      <c r="B136" s="1616" t="s">
        <v>1553</v>
      </c>
      <c r="C136" s="1619" t="s">
        <v>134</v>
      </c>
      <c r="D136" s="1620" t="s">
        <v>5486</v>
      </c>
      <c r="E136" s="1637">
        <v>44703</v>
      </c>
      <c r="F136" s="1638">
        <v>3</v>
      </c>
      <c r="G136" s="1638">
        <v>4</v>
      </c>
    </row>
    <row r="137" spans="1:7">
      <c r="A137">
        <v>10</v>
      </c>
      <c r="B137" s="1616" t="s">
        <v>1553</v>
      </c>
      <c r="C137" s="1619" t="s">
        <v>110</v>
      </c>
      <c r="D137" s="1620" t="s">
        <v>5486</v>
      </c>
      <c r="E137" s="1637">
        <v>44703</v>
      </c>
      <c r="F137" s="1638">
        <v>2</v>
      </c>
      <c r="G137" s="1638">
        <v>5</v>
      </c>
    </row>
    <row r="138" spans="1:7">
      <c r="A138">
        <v>10</v>
      </c>
      <c r="B138" s="1616" t="s">
        <v>1553</v>
      </c>
      <c r="C138" s="1619" t="s">
        <v>121</v>
      </c>
      <c r="D138" s="1620" t="s">
        <v>5486</v>
      </c>
      <c r="E138" s="1637">
        <v>44703</v>
      </c>
      <c r="F138" s="1638">
        <v>1</v>
      </c>
      <c r="G138" s="1638">
        <v>6</v>
      </c>
    </row>
    <row r="139" spans="1:7">
      <c r="A139">
        <v>10</v>
      </c>
      <c r="B139" s="1951" t="s">
        <v>1553</v>
      </c>
      <c r="C139" s="1951" t="s">
        <v>167</v>
      </c>
      <c r="D139" s="1952" t="s">
        <v>78</v>
      </c>
      <c r="E139" s="1949">
        <v>44709</v>
      </c>
      <c r="F139" s="1950">
        <v>6</v>
      </c>
      <c r="G139" s="1950">
        <v>1</v>
      </c>
    </row>
    <row r="140" spans="1:7">
      <c r="A140">
        <v>10</v>
      </c>
      <c r="B140" s="1951" t="s">
        <v>1553</v>
      </c>
      <c r="C140" s="1951" t="s">
        <v>90</v>
      </c>
      <c r="D140" s="1952" t="s">
        <v>78</v>
      </c>
      <c r="E140" s="1949">
        <v>44709</v>
      </c>
      <c r="F140" s="1950">
        <v>3</v>
      </c>
      <c r="G140" s="1950">
        <v>4</v>
      </c>
    </row>
    <row r="141" spans="1:7">
      <c r="A141" s="4">
        <v>11</v>
      </c>
      <c r="B141" s="1450" t="s">
        <v>1554</v>
      </c>
      <c r="C141" s="1450" t="s">
        <v>92</v>
      </c>
      <c r="D141" s="1450" t="s">
        <v>252</v>
      </c>
      <c r="E141" s="1945">
        <v>44626</v>
      </c>
      <c r="F141" s="1946">
        <v>6</v>
      </c>
      <c r="G141" s="1946">
        <v>1</v>
      </c>
    </row>
    <row r="142" spans="1:7">
      <c r="A142" s="4">
        <v>11</v>
      </c>
      <c r="B142" s="421" t="s">
        <v>1554</v>
      </c>
      <c r="C142" s="421" t="s">
        <v>150</v>
      </c>
      <c r="D142" s="421" t="s">
        <v>252</v>
      </c>
      <c r="E142" s="521">
        <v>44626</v>
      </c>
      <c r="F142" s="422">
        <v>5</v>
      </c>
      <c r="G142" s="422">
        <v>2</v>
      </c>
    </row>
    <row r="143" spans="1:7">
      <c r="A143" s="4">
        <v>11</v>
      </c>
      <c r="B143" s="421" t="s">
        <v>1554</v>
      </c>
      <c r="C143" s="421" t="s">
        <v>150</v>
      </c>
      <c r="D143" s="421" t="s">
        <v>252</v>
      </c>
      <c r="E143" s="521">
        <v>44626</v>
      </c>
      <c r="F143" s="422">
        <v>4</v>
      </c>
      <c r="G143" s="422">
        <v>3</v>
      </c>
    </row>
    <row r="144" spans="1:7">
      <c r="A144" s="4">
        <v>11</v>
      </c>
      <c r="B144" s="421" t="s">
        <v>1554</v>
      </c>
      <c r="C144" s="421" t="s">
        <v>101</v>
      </c>
      <c r="D144" s="421" t="s">
        <v>252</v>
      </c>
      <c r="E144" s="521">
        <v>44626</v>
      </c>
      <c r="F144" s="422">
        <v>3</v>
      </c>
      <c r="G144" s="422">
        <v>4</v>
      </c>
    </row>
    <row r="145" spans="1:7">
      <c r="A145" s="4">
        <v>11</v>
      </c>
      <c r="B145" s="421" t="s">
        <v>1554</v>
      </c>
      <c r="C145" s="421" t="s">
        <v>101</v>
      </c>
      <c r="D145" s="421" t="s">
        <v>252</v>
      </c>
      <c r="E145" s="521">
        <v>44626</v>
      </c>
      <c r="F145" s="422">
        <v>2</v>
      </c>
      <c r="G145" s="422">
        <v>5</v>
      </c>
    </row>
    <row r="146" spans="1:7">
      <c r="A146" s="4">
        <v>11</v>
      </c>
      <c r="B146" s="421" t="s">
        <v>1554</v>
      </c>
      <c r="C146" s="421" t="s">
        <v>150</v>
      </c>
      <c r="D146" s="421" t="s">
        <v>252</v>
      </c>
      <c r="E146" s="521">
        <v>44626</v>
      </c>
      <c r="F146" s="422">
        <v>1</v>
      </c>
      <c r="G146" s="422">
        <v>6</v>
      </c>
    </row>
    <row r="147" spans="1:7">
      <c r="A147">
        <v>11</v>
      </c>
      <c r="B147" s="1616" t="s">
        <v>1554</v>
      </c>
      <c r="C147" s="1619" t="s">
        <v>182</v>
      </c>
      <c r="D147" s="1620" t="s">
        <v>5486</v>
      </c>
      <c r="E147" s="1637">
        <v>44703</v>
      </c>
      <c r="F147" s="1638">
        <v>6</v>
      </c>
      <c r="G147" s="1638">
        <v>1</v>
      </c>
    </row>
    <row r="148" spans="1:7">
      <c r="A148">
        <v>11</v>
      </c>
      <c r="B148" s="1616" t="s">
        <v>1554</v>
      </c>
      <c r="C148" s="1619" t="s">
        <v>110</v>
      </c>
      <c r="D148" s="1620" t="s">
        <v>5486</v>
      </c>
      <c r="E148" s="1637">
        <v>44703</v>
      </c>
      <c r="F148" s="1638">
        <v>5</v>
      </c>
      <c r="G148" s="1638">
        <v>2</v>
      </c>
    </row>
    <row r="149" spans="1:7">
      <c r="A149">
        <v>11</v>
      </c>
      <c r="B149" s="1616" t="s">
        <v>1554</v>
      </c>
      <c r="C149" s="1619" t="s">
        <v>150</v>
      </c>
      <c r="D149" s="1620" t="s">
        <v>5486</v>
      </c>
      <c r="E149" s="1637">
        <v>44703</v>
      </c>
      <c r="F149" s="1638">
        <v>4</v>
      </c>
      <c r="G149" s="1638">
        <v>3</v>
      </c>
    </row>
    <row r="150" spans="1:7">
      <c r="A150">
        <v>11</v>
      </c>
      <c r="B150" s="1616" t="s">
        <v>1554</v>
      </c>
      <c r="C150" s="1619" t="s">
        <v>132</v>
      </c>
      <c r="D150" s="1620" t="s">
        <v>5486</v>
      </c>
      <c r="E150" s="1637">
        <v>44703</v>
      </c>
      <c r="F150" s="1638">
        <v>3</v>
      </c>
      <c r="G150" s="1638">
        <v>4</v>
      </c>
    </row>
    <row r="151" spans="1:7">
      <c r="A151">
        <v>11</v>
      </c>
      <c r="B151" s="1616" t="s">
        <v>1554</v>
      </c>
      <c r="C151" s="1619" t="s">
        <v>110</v>
      </c>
      <c r="D151" s="1620" t="s">
        <v>5486</v>
      </c>
      <c r="E151" s="1637">
        <v>44703</v>
      </c>
      <c r="F151" s="1638">
        <v>2</v>
      </c>
      <c r="G151" s="1638">
        <v>5</v>
      </c>
    </row>
    <row r="152" spans="1:7">
      <c r="A152">
        <v>11</v>
      </c>
      <c r="B152" s="1616" t="s">
        <v>1554</v>
      </c>
      <c r="C152" s="1619" t="s">
        <v>101</v>
      </c>
      <c r="D152" s="1620" t="s">
        <v>5486</v>
      </c>
      <c r="E152" s="1637">
        <v>44703</v>
      </c>
      <c r="F152" s="1638">
        <v>1</v>
      </c>
      <c r="G152" s="1638">
        <v>6</v>
      </c>
    </row>
    <row r="153" spans="1:7">
      <c r="A153">
        <v>11</v>
      </c>
      <c r="B153" s="1951" t="s">
        <v>1554</v>
      </c>
      <c r="C153" s="1951" t="s">
        <v>182</v>
      </c>
      <c r="D153" s="1952" t="s">
        <v>78</v>
      </c>
      <c r="E153" s="1949">
        <v>44709</v>
      </c>
      <c r="F153" s="1950">
        <v>6</v>
      </c>
      <c r="G153" s="1950">
        <v>1</v>
      </c>
    </row>
    <row r="154" spans="1:7">
      <c r="A154">
        <v>11</v>
      </c>
      <c r="B154" s="1951" t="s">
        <v>1554</v>
      </c>
      <c r="C154" s="1951" t="s">
        <v>110</v>
      </c>
      <c r="D154" s="1952" t="s">
        <v>78</v>
      </c>
      <c r="E154" s="1949">
        <v>44709</v>
      </c>
      <c r="F154" s="1950">
        <v>5</v>
      </c>
      <c r="G154" s="1950">
        <v>2</v>
      </c>
    </row>
    <row r="155" spans="1:7">
      <c r="A155" s="4">
        <v>12</v>
      </c>
      <c r="B155" s="1450" t="s">
        <v>1555</v>
      </c>
      <c r="C155" s="1450" t="s">
        <v>519</v>
      </c>
      <c r="D155" s="1450" t="s">
        <v>252</v>
      </c>
      <c r="E155" s="1945">
        <v>44626</v>
      </c>
      <c r="F155" s="1947">
        <v>6</v>
      </c>
      <c r="G155" s="1947">
        <v>1</v>
      </c>
    </row>
    <row r="156" spans="1:7">
      <c r="A156" s="4">
        <v>12</v>
      </c>
      <c r="B156" s="421" t="s">
        <v>1555</v>
      </c>
      <c r="C156" s="421" t="s">
        <v>519</v>
      </c>
      <c r="D156" s="421" t="s">
        <v>252</v>
      </c>
      <c r="E156" s="521">
        <v>44626</v>
      </c>
      <c r="F156" s="1420">
        <v>5</v>
      </c>
      <c r="G156" s="1420">
        <v>2</v>
      </c>
    </row>
    <row r="157" spans="1:7">
      <c r="A157" s="4">
        <v>12</v>
      </c>
      <c r="B157" s="421" t="s">
        <v>1555</v>
      </c>
      <c r="C157" s="421" t="s">
        <v>90</v>
      </c>
      <c r="D157" s="421" t="s">
        <v>252</v>
      </c>
      <c r="E157" s="521">
        <v>44626</v>
      </c>
      <c r="F157" s="1420">
        <v>4</v>
      </c>
      <c r="G157" s="1420">
        <v>3</v>
      </c>
    </row>
    <row r="158" spans="1:7">
      <c r="A158" s="4">
        <v>12</v>
      </c>
      <c r="B158" s="421" t="s">
        <v>1555</v>
      </c>
      <c r="C158" s="421" t="s">
        <v>5512</v>
      </c>
      <c r="D158" s="421" t="s">
        <v>252</v>
      </c>
      <c r="E158" s="521">
        <v>44626</v>
      </c>
      <c r="F158" s="1420">
        <v>3</v>
      </c>
      <c r="G158" s="1420">
        <v>4</v>
      </c>
    </row>
    <row r="159" spans="1:7">
      <c r="A159" s="4">
        <v>12</v>
      </c>
      <c r="B159" s="421" t="s">
        <v>1555</v>
      </c>
      <c r="C159" s="421" t="s">
        <v>5512</v>
      </c>
      <c r="D159" s="421" t="s">
        <v>252</v>
      </c>
      <c r="E159" s="521">
        <v>44626</v>
      </c>
      <c r="F159" s="1420">
        <v>2</v>
      </c>
      <c r="G159" s="1420">
        <v>5</v>
      </c>
    </row>
    <row r="160" spans="1:7">
      <c r="A160" s="4">
        <v>12</v>
      </c>
      <c r="B160" s="421" t="s">
        <v>1555</v>
      </c>
      <c r="C160" s="421" t="s">
        <v>1135</v>
      </c>
      <c r="D160" s="421" t="s">
        <v>252</v>
      </c>
      <c r="E160" s="521">
        <v>44626</v>
      </c>
      <c r="F160" s="1420">
        <v>1</v>
      </c>
      <c r="G160" s="1420">
        <v>6</v>
      </c>
    </row>
    <row r="161" spans="1:7">
      <c r="A161">
        <v>12</v>
      </c>
      <c r="B161" s="1616" t="s">
        <v>1555</v>
      </c>
      <c r="C161" s="1619" t="s">
        <v>182</v>
      </c>
      <c r="D161" s="1620" t="s">
        <v>5486</v>
      </c>
      <c r="E161" s="1637">
        <v>44703</v>
      </c>
      <c r="F161" s="1638">
        <v>6</v>
      </c>
      <c r="G161" s="1638">
        <v>1</v>
      </c>
    </row>
    <row r="162" spans="1:7">
      <c r="A162">
        <v>12</v>
      </c>
      <c r="B162" s="1616" t="s">
        <v>1555</v>
      </c>
      <c r="C162" s="1619" t="s">
        <v>90</v>
      </c>
      <c r="D162" s="1620" t="s">
        <v>5486</v>
      </c>
      <c r="E162" s="1637">
        <v>44703</v>
      </c>
      <c r="F162" s="1638">
        <v>5</v>
      </c>
      <c r="G162" s="1638">
        <v>2</v>
      </c>
    </row>
    <row r="163" spans="1:7">
      <c r="A163">
        <v>12</v>
      </c>
      <c r="B163" s="1616" t="s">
        <v>1555</v>
      </c>
      <c r="C163" s="1619" t="s">
        <v>90</v>
      </c>
      <c r="D163" s="1620" t="s">
        <v>5486</v>
      </c>
      <c r="E163" s="1637">
        <v>44703</v>
      </c>
      <c r="F163" s="1638">
        <v>4</v>
      </c>
      <c r="G163" s="1638">
        <v>3</v>
      </c>
    </row>
    <row r="164" spans="1:7">
      <c r="A164">
        <v>12</v>
      </c>
      <c r="B164" s="1616" t="s">
        <v>1555</v>
      </c>
      <c r="C164" s="1619" t="s">
        <v>6172</v>
      </c>
      <c r="D164" s="1620" t="s">
        <v>5486</v>
      </c>
      <c r="E164" s="1637">
        <v>44703</v>
      </c>
      <c r="F164" s="1638">
        <v>3</v>
      </c>
      <c r="G164" s="1638">
        <v>4</v>
      </c>
    </row>
    <row r="165" spans="1:7">
      <c r="A165">
        <v>12</v>
      </c>
      <c r="B165" s="1616" t="s">
        <v>1555</v>
      </c>
      <c r="C165" s="1619" t="s">
        <v>63</v>
      </c>
      <c r="D165" s="1620" t="s">
        <v>5486</v>
      </c>
      <c r="E165" s="1637">
        <v>44703</v>
      </c>
      <c r="F165" s="1638">
        <v>2</v>
      </c>
      <c r="G165" s="1638">
        <v>5</v>
      </c>
    </row>
    <row r="166" spans="1:7">
      <c r="A166">
        <v>12</v>
      </c>
      <c r="B166" s="1616" t="s">
        <v>1555</v>
      </c>
      <c r="C166" s="1619" t="s">
        <v>117</v>
      </c>
      <c r="D166" s="1620" t="s">
        <v>5486</v>
      </c>
      <c r="E166" s="1637">
        <v>44703</v>
      </c>
      <c r="F166" s="1638">
        <v>1</v>
      </c>
      <c r="G166" s="1638">
        <v>6</v>
      </c>
    </row>
    <row r="167" spans="1:7">
      <c r="A167">
        <v>12</v>
      </c>
      <c r="B167" s="1951" t="s">
        <v>1555</v>
      </c>
      <c r="C167" s="1951" t="s">
        <v>90</v>
      </c>
      <c r="D167" s="1952" t="s">
        <v>78</v>
      </c>
      <c r="E167" s="1949">
        <v>44709</v>
      </c>
      <c r="F167" s="1950">
        <v>4</v>
      </c>
      <c r="G167" s="1950">
        <v>3</v>
      </c>
    </row>
    <row r="168" spans="1:7">
      <c r="A168" s="4">
        <v>13</v>
      </c>
      <c r="B168" s="1450" t="s">
        <v>1556</v>
      </c>
      <c r="C168" s="1450" t="s">
        <v>109</v>
      </c>
      <c r="D168" s="1450" t="s">
        <v>252</v>
      </c>
      <c r="E168" s="1945">
        <v>44626</v>
      </c>
      <c r="F168" s="1946">
        <v>6</v>
      </c>
      <c r="G168" s="1946">
        <v>1</v>
      </c>
    </row>
    <row r="169" spans="1:7">
      <c r="A169" s="4">
        <v>13</v>
      </c>
      <c r="B169" s="421" t="s">
        <v>1556</v>
      </c>
      <c r="C169" s="421" t="s">
        <v>109</v>
      </c>
      <c r="D169" s="421" t="s">
        <v>252</v>
      </c>
      <c r="E169" s="521">
        <v>44626</v>
      </c>
      <c r="F169" s="422">
        <v>5</v>
      </c>
      <c r="G169" s="422">
        <v>2</v>
      </c>
    </row>
    <row r="170" spans="1:7">
      <c r="A170" s="4">
        <v>13</v>
      </c>
      <c r="B170" s="421" t="s">
        <v>1556</v>
      </c>
      <c r="C170" s="421" t="s">
        <v>96</v>
      </c>
      <c r="D170" s="421" t="s">
        <v>252</v>
      </c>
      <c r="E170" s="521">
        <v>44626</v>
      </c>
      <c r="F170" s="422">
        <v>4</v>
      </c>
      <c r="G170" s="422">
        <v>3</v>
      </c>
    </row>
    <row r="171" spans="1:7">
      <c r="A171" s="4">
        <v>13</v>
      </c>
      <c r="B171" s="421" t="s">
        <v>1556</v>
      </c>
      <c r="C171" s="421" t="s">
        <v>109</v>
      </c>
      <c r="D171" s="421" t="s">
        <v>252</v>
      </c>
      <c r="E171" s="521">
        <v>44626</v>
      </c>
      <c r="F171" s="422">
        <v>3</v>
      </c>
      <c r="G171" s="422">
        <v>4</v>
      </c>
    </row>
    <row r="172" spans="1:7">
      <c r="A172" s="4">
        <v>13</v>
      </c>
      <c r="B172" s="421" t="s">
        <v>1556</v>
      </c>
      <c r="C172" s="421" t="s">
        <v>5916</v>
      </c>
      <c r="D172" s="421" t="s">
        <v>252</v>
      </c>
      <c r="E172" s="521">
        <v>44626</v>
      </c>
      <c r="F172" s="422">
        <v>2</v>
      </c>
      <c r="G172" s="422">
        <v>5</v>
      </c>
    </row>
    <row r="173" spans="1:7">
      <c r="A173" s="4">
        <v>13</v>
      </c>
      <c r="B173" s="421" t="s">
        <v>1556</v>
      </c>
      <c r="C173" s="421" t="s">
        <v>85</v>
      </c>
      <c r="D173" s="421" t="s">
        <v>252</v>
      </c>
      <c r="E173" s="521">
        <v>44626</v>
      </c>
      <c r="F173" s="422">
        <v>1</v>
      </c>
      <c r="G173" s="422">
        <v>6</v>
      </c>
    </row>
    <row r="174" spans="1:7">
      <c r="A174">
        <v>13</v>
      </c>
      <c r="B174" s="1616" t="s">
        <v>1556</v>
      </c>
      <c r="C174" s="1619" t="s">
        <v>122</v>
      </c>
      <c r="D174" s="1620" t="s">
        <v>5486</v>
      </c>
      <c r="E174" s="1637">
        <v>44703</v>
      </c>
      <c r="F174" s="1638">
        <v>6</v>
      </c>
      <c r="G174" s="1638">
        <v>1</v>
      </c>
    </row>
    <row r="175" spans="1:7">
      <c r="A175">
        <v>13</v>
      </c>
      <c r="B175" s="1616" t="s">
        <v>1556</v>
      </c>
      <c r="C175" s="1619" t="s">
        <v>122</v>
      </c>
      <c r="D175" s="1620" t="s">
        <v>5486</v>
      </c>
      <c r="E175" s="1637">
        <v>44703</v>
      </c>
      <c r="F175" s="1638">
        <v>5</v>
      </c>
      <c r="G175" s="1638">
        <v>2</v>
      </c>
    </row>
    <row r="176" spans="1:7">
      <c r="A176">
        <v>13</v>
      </c>
      <c r="B176" s="1616" t="s">
        <v>1556</v>
      </c>
      <c r="C176" s="1619" t="s">
        <v>96</v>
      </c>
      <c r="D176" s="1620" t="s">
        <v>5486</v>
      </c>
      <c r="E176" s="1637">
        <v>44703</v>
      </c>
      <c r="F176" s="1638">
        <v>4</v>
      </c>
      <c r="G176" s="1638">
        <v>3</v>
      </c>
    </row>
    <row r="177" spans="1:7">
      <c r="A177">
        <v>13</v>
      </c>
      <c r="B177" s="1616" t="s">
        <v>1556</v>
      </c>
      <c r="C177" s="1619" t="s">
        <v>96</v>
      </c>
      <c r="D177" s="1620" t="s">
        <v>5486</v>
      </c>
      <c r="E177" s="1637">
        <v>44703</v>
      </c>
      <c r="F177" s="1638">
        <v>3</v>
      </c>
      <c r="G177" s="1638">
        <v>4</v>
      </c>
    </row>
    <row r="178" spans="1:7">
      <c r="A178">
        <v>13</v>
      </c>
      <c r="B178" s="1616" t="s">
        <v>1556</v>
      </c>
      <c r="C178" s="1619" t="s">
        <v>122</v>
      </c>
      <c r="D178" s="1620" t="s">
        <v>5486</v>
      </c>
      <c r="E178" s="1637">
        <v>44703</v>
      </c>
      <c r="F178" s="1638">
        <v>2</v>
      </c>
      <c r="G178" s="1638">
        <v>5</v>
      </c>
    </row>
    <row r="179" spans="1:7">
      <c r="A179">
        <v>13</v>
      </c>
      <c r="B179" s="1616" t="s">
        <v>1556</v>
      </c>
      <c r="C179" s="1619" t="s">
        <v>116</v>
      </c>
      <c r="D179" s="1620" t="s">
        <v>5486</v>
      </c>
      <c r="E179" s="1637">
        <v>44703</v>
      </c>
      <c r="F179" s="1638">
        <v>1</v>
      </c>
      <c r="G179" s="1638">
        <v>6</v>
      </c>
    </row>
    <row r="180" spans="1:7">
      <c r="A180">
        <v>13</v>
      </c>
      <c r="B180" s="1951" t="s">
        <v>1556</v>
      </c>
      <c r="C180" s="1951" t="s">
        <v>122</v>
      </c>
      <c r="D180" s="1974" t="s">
        <v>78</v>
      </c>
      <c r="E180" s="1949">
        <v>44709</v>
      </c>
      <c r="F180" s="1950">
        <v>6</v>
      </c>
      <c r="G180" s="1950">
        <v>1</v>
      </c>
    </row>
    <row r="181" spans="1:7">
      <c r="A181">
        <v>13</v>
      </c>
      <c r="B181" s="1951" t="s">
        <v>1556</v>
      </c>
      <c r="C181" s="1951" t="s">
        <v>122</v>
      </c>
      <c r="D181" s="1974" t="s">
        <v>78</v>
      </c>
      <c r="E181" s="1949">
        <v>44709</v>
      </c>
      <c r="F181" s="1950">
        <v>2</v>
      </c>
      <c r="G181" s="1950">
        <v>5</v>
      </c>
    </row>
    <row r="182" spans="1:7">
      <c r="A182" s="4">
        <v>14</v>
      </c>
      <c r="B182" s="1450" t="s">
        <v>1557</v>
      </c>
      <c r="C182" s="1450" t="s">
        <v>177</v>
      </c>
      <c r="D182" s="1450" t="s">
        <v>252</v>
      </c>
      <c r="E182" s="1945">
        <v>44626</v>
      </c>
      <c r="F182" s="1947">
        <v>6</v>
      </c>
      <c r="G182" s="1947">
        <v>1</v>
      </c>
    </row>
    <row r="183" spans="1:7">
      <c r="A183" s="4">
        <v>14</v>
      </c>
      <c r="B183" s="421" t="s">
        <v>1557</v>
      </c>
      <c r="C183" s="421" t="s">
        <v>121</v>
      </c>
      <c r="D183" s="421" t="s">
        <v>252</v>
      </c>
      <c r="E183" s="521">
        <v>44626</v>
      </c>
      <c r="F183" s="1420">
        <v>5</v>
      </c>
      <c r="G183" s="1420">
        <v>2</v>
      </c>
    </row>
    <row r="184" spans="1:7">
      <c r="A184" s="4">
        <v>14</v>
      </c>
      <c r="B184" s="421" t="s">
        <v>1557</v>
      </c>
      <c r="C184" s="421" t="s">
        <v>177</v>
      </c>
      <c r="D184" s="421" t="s">
        <v>252</v>
      </c>
      <c r="E184" s="521">
        <v>44626</v>
      </c>
      <c r="F184" s="1420">
        <v>4</v>
      </c>
      <c r="G184" s="1420">
        <v>3</v>
      </c>
    </row>
    <row r="185" spans="1:7">
      <c r="A185" s="4">
        <v>14</v>
      </c>
      <c r="B185" s="421" t="s">
        <v>1557</v>
      </c>
      <c r="C185" s="421" t="s">
        <v>966</v>
      </c>
      <c r="D185" s="421" t="s">
        <v>252</v>
      </c>
      <c r="E185" s="521">
        <v>44626</v>
      </c>
      <c r="F185" s="1420">
        <v>3</v>
      </c>
      <c r="G185" s="1420">
        <v>4</v>
      </c>
    </row>
    <row r="186" spans="1:7">
      <c r="A186" s="4">
        <v>14</v>
      </c>
      <c r="B186" s="421" t="s">
        <v>1557</v>
      </c>
      <c r="C186" s="421" t="s">
        <v>174</v>
      </c>
      <c r="D186" s="421" t="s">
        <v>252</v>
      </c>
      <c r="E186" s="521">
        <v>44626</v>
      </c>
      <c r="F186" s="1420">
        <v>2</v>
      </c>
      <c r="G186" s="1420">
        <v>5</v>
      </c>
    </row>
    <row r="187" spans="1:7">
      <c r="A187" s="4">
        <v>14</v>
      </c>
      <c r="B187" s="421" t="s">
        <v>1557</v>
      </c>
      <c r="C187" s="421" t="s">
        <v>5917</v>
      </c>
      <c r="D187" s="421" t="s">
        <v>252</v>
      </c>
      <c r="E187" s="521">
        <v>44626</v>
      </c>
      <c r="F187" s="1420">
        <v>1</v>
      </c>
      <c r="G187" s="1420">
        <v>6</v>
      </c>
    </row>
    <row r="188" spans="1:7">
      <c r="A188">
        <v>14</v>
      </c>
      <c r="B188" s="1616" t="s">
        <v>1557</v>
      </c>
      <c r="C188" s="1619" t="s">
        <v>122</v>
      </c>
      <c r="D188" s="1620" t="s">
        <v>5486</v>
      </c>
      <c r="E188" s="1637">
        <v>44703</v>
      </c>
      <c r="F188" s="1638">
        <v>6</v>
      </c>
      <c r="G188" s="1638">
        <v>1</v>
      </c>
    </row>
    <row r="189" spans="1:7">
      <c r="A189">
        <v>14</v>
      </c>
      <c r="B189" s="1616" t="s">
        <v>1557</v>
      </c>
      <c r="C189" s="1619" t="s">
        <v>122</v>
      </c>
      <c r="D189" s="1620" t="s">
        <v>5486</v>
      </c>
      <c r="E189" s="1637">
        <v>44703</v>
      </c>
      <c r="F189" s="1638">
        <v>5</v>
      </c>
      <c r="G189" s="1638">
        <v>2</v>
      </c>
    </row>
    <row r="190" spans="1:7">
      <c r="A190">
        <v>14</v>
      </c>
      <c r="B190" s="1616" t="s">
        <v>1557</v>
      </c>
      <c r="C190" s="1619" t="s">
        <v>110</v>
      </c>
      <c r="D190" s="1620" t="s">
        <v>5486</v>
      </c>
      <c r="E190" s="1637">
        <v>44703</v>
      </c>
      <c r="F190" s="1638">
        <v>4</v>
      </c>
      <c r="G190" s="1638">
        <v>3</v>
      </c>
    </row>
    <row r="191" spans="1:7">
      <c r="A191">
        <v>14</v>
      </c>
      <c r="B191" s="1616" t="s">
        <v>1557</v>
      </c>
      <c r="C191" s="1619" t="s">
        <v>5917</v>
      </c>
      <c r="D191" s="1620" t="s">
        <v>5486</v>
      </c>
      <c r="E191" s="1637">
        <v>44703</v>
      </c>
      <c r="F191" s="1638">
        <v>3</v>
      </c>
      <c r="G191" s="1638">
        <v>4</v>
      </c>
    </row>
    <row r="192" spans="1:7">
      <c r="A192">
        <v>14</v>
      </c>
      <c r="B192" s="1616" t="s">
        <v>1557</v>
      </c>
      <c r="C192" s="1619" t="s">
        <v>114</v>
      </c>
      <c r="D192" s="1620" t="s">
        <v>5486</v>
      </c>
      <c r="E192" s="1637">
        <v>44703</v>
      </c>
      <c r="F192" s="1638">
        <v>2</v>
      </c>
      <c r="G192" s="1638">
        <v>5</v>
      </c>
    </row>
    <row r="193" spans="1:7">
      <c r="A193">
        <v>14</v>
      </c>
      <c r="B193" s="1616" t="s">
        <v>1557</v>
      </c>
      <c r="C193" s="1619" t="s">
        <v>174</v>
      </c>
      <c r="D193" s="1620" t="s">
        <v>5486</v>
      </c>
      <c r="E193" s="1637">
        <v>44703</v>
      </c>
      <c r="F193" s="1638">
        <v>1</v>
      </c>
      <c r="G193" s="1638">
        <v>6</v>
      </c>
    </row>
    <row r="194" spans="1:7">
      <c r="A194">
        <v>14</v>
      </c>
      <c r="B194" s="1951" t="s">
        <v>1557</v>
      </c>
      <c r="C194" s="1951" t="s">
        <v>122</v>
      </c>
      <c r="D194" s="1952" t="s">
        <v>78</v>
      </c>
      <c r="E194" s="1949">
        <v>44709</v>
      </c>
      <c r="F194" s="1950">
        <v>6</v>
      </c>
      <c r="G194" s="1950">
        <v>1</v>
      </c>
    </row>
    <row r="195" spans="1:7">
      <c r="A195">
        <v>14</v>
      </c>
      <c r="B195" s="1951" t="s">
        <v>1557</v>
      </c>
      <c r="C195" s="1951" t="s">
        <v>122</v>
      </c>
      <c r="D195" s="1952" t="s">
        <v>78</v>
      </c>
      <c r="E195" s="1949">
        <v>44709</v>
      </c>
      <c r="F195" s="1950">
        <v>5</v>
      </c>
      <c r="G195" s="1950">
        <v>2</v>
      </c>
    </row>
    <row r="196" spans="1:7">
      <c r="A196" s="4">
        <v>15</v>
      </c>
      <c r="B196" s="1450" t="s">
        <v>1558</v>
      </c>
      <c r="C196" s="1450" t="s">
        <v>165</v>
      </c>
      <c r="D196" s="1450" t="s">
        <v>252</v>
      </c>
      <c r="E196" s="1945">
        <v>44626</v>
      </c>
      <c r="F196" s="1946">
        <v>6</v>
      </c>
      <c r="G196" s="1946">
        <v>1</v>
      </c>
    </row>
    <row r="197" spans="1:7">
      <c r="A197" s="4">
        <v>15</v>
      </c>
      <c r="B197" s="421" t="s">
        <v>1558</v>
      </c>
      <c r="C197" s="421" t="s">
        <v>93</v>
      </c>
      <c r="D197" s="421" t="s">
        <v>252</v>
      </c>
      <c r="E197" s="521">
        <v>44626</v>
      </c>
      <c r="F197" s="422">
        <v>5</v>
      </c>
      <c r="G197" s="422">
        <v>2</v>
      </c>
    </row>
    <row r="198" spans="1:7">
      <c r="A198" s="4">
        <v>15</v>
      </c>
      <c r="B198" s="421" t="s">
        <v>1558</v>
      </c>
      <c r="C198" s="421" t="s">
        <v>101</v>
      </c>
      <c r="D198" s="421" t="s">
        <v>252</v>
      </c>
      <c r="E198" s="521">
        <v>44626</v>
      </c>
      <c r="F198" s="422">
        <v>4</v>
      </c>
      <c r="G198" s="422">
        <v>3</v>
      </c>
    </row>
    <row r="199" spans="1:7">
      <c r="A199" s="4">
        <v>15</v>
      </c>
      <c r="B199" s="421" t="s">
        <v>1558</v>
      </c>
      <c r="C199" s="421" t="s">
        <v>123</v>
      </c>
      <c r="D199" s="421" t="s">
        <v>252</v>
      </c>
      <c r="E199" s="521">
        <v>44626</v>
      </c>
      <c r="F199" s="422">
        <v>3</v>
      </c>
      <c r="G199" s="422">
        <v>4</v>
      </c>
    </row>
    <row r="200" spans="1:7">
      <c r="A200" s="4">
        <v>15</v>
      </c>
      <c r="B200" s="421" t="s">
        <v>1558</v>
      </c>
      <c r="C200" s="421" t="s">
        <v>103</v>
      </c>
      <c r="D200" s="421" t="s">
        <v>252</v>
      </c>
      <c r="E200" s="521">
        <v>44626</v>
      </c>
      <c r="F200" s="422">
        <v>2</v>
      </c>
      <c r="G200" s="422">
        <v>5</v>
      </c>
    </row>
    <row r="201" spans="1:7">
      <c r="A201" s="4">
        <v>15</v>
      </c>
      <c r="B201" s="421" t="s">
        <v>1558</v>
      </c>
      <c r="C201" s="421" t="s">
        <v>95</v>
      </c>
      <c r="D201" s="421" t="s">
        <v>252</v>
      </c>
      <c r="E201" s="521">
        <v>44626</v>
      </c>
      <c r="F201" s="422">
        <v>1</v>
      </c>
      <c r="G201" s="422">
        <v>6</v>
      </c>
    </row>
    <row r="202" spans="1:7">
      <c r="A202">
        <v>15</v>
      </c>
      <c r="B202" s="1616" t="s">
        <v>1558</v>
      </c>
      <c r="C202" s="1619" t="s">
        <v>123</v>
      </c>
      <c r="D202" s="1620" t="s">
        <v>5486</v>
      </c>
      <c r="E202" s="1637">
        <v>44703</v>
      </c>
      <c r="F202" s="1638">
        <v>6</v>
      </c>
      <c r="G202" s="1638">
        <v>1</v>
      </c>
    </row>
    <row r="203" spans="1:7">
      <c r="A203">
        <v>15</v>
      </c>
      <c r="B203" s="1616" t="s">
        <v>1558</v>
      </c>
      <c r="C203" s="1619" t="s">
        <v>92</v>
      </c>
      <c r="D203" s="1620" t="s">
        <v>5486</v>
      </c>
      <c r="E203" s="1637">
        <v>44703</v>
      </c>
      <c r="F203" s="1638">
        <v>5</v>
      </c>
      <c r="G203" s="1638">
        <v>2</v>
      </c>
    </row>
    <row r="204" spans="1:7">
      <c r="A204">
        <v>15</v>
      </c>
      <c r="B204" s="1616" t="s">
        <v>1558</v>
      </c>
      <c r="C204" s="1619" t="s">
        <v>123</v>
      </c>
      <c r="D204" s="1620" t="s">
        <v>5486</v>
      </c>
      <c r="E204" s="1637">
        <v>44703</v>
      </c>
      <c r="F204" s="1638">
        <v>4</v>
      </c>
      <c r="G204" s="1638">
        <v>3</v>
      </c>
    </row>
    <row r="205" spans="1:7">
      <c r="A205">
        <v>15</v>
      </c>
      <c r="B205" s="1616" t="s">
        <v>1558</v>
      </c>
      <c r="C205" s="1619" t="s">
        <v>202</v>
      </c>
      <c r="D205" s="1620" t="s">
        <v>5486</v>
      </c>
      <c r="E205" s="1637">
        <v>44703</v>
      </c>
      <c r="F205" s="1638">
        <v>3</v>
      </c>
      <c r="G205" s="1638">
        <v>4</v>
      </c>
    </row>
    <row r="206" spans="1:7">
      <c r="A206">
        <v>15</v>
      </c>
      <c r="B206" s="1616" t="s">
        <v>1558</v>
      </c>
      <c r="C206" s="1619" t="s">
        <v>93</v>
      </c>
      <c r="D206" s="1620" t="s">
        <v>5486</v>
      </c>
      <c r="E206" s="1637">
        <v>44703</v>
      </c>
      <c r="F206" s="1638">
        <v>2</v>
      </c>
      <c r="G206" s="1638">
        <v>5</v>
      </c>
    </row>
    <row r="207" spans="1:7">
      <c r="A207">
        <v>15</v>
      </c>
      <c r="B207" s="1616" t="s">
        <v>1558</v>
      </c>
      <c r="C207" s="1619" t="s">
        <v>92</v>
      </c>
      <c r="D207" s="1620" t="s">
        <v>5486</v>
      </c>
      <c r="E207" s="1637">
        <v>44703</v>
      </c>
      <c r="F207" s="1638">
        <v>1</v>
      </c>
      <c r="G207" s="1638">
        <v>6</v>
      </c>
    </row>
    <row r="208" spans="1:7">
      <c r="A208">
        <v>15</v>
      </c>
      <c r="B208" s="1951" t="s">
        <v>1558</v>
      </c>
      <c r="C208" s="1951" t="s">
        <v>123</v>
      </c>
      <c r="D208" s="1952" t="s">
        <v>78</v>
      </c>
      <c r="E208" s="1949">
        <v>44710</v>
      </c>
      <c r="F208" s="1950">
        <v>6</v>
      </c>
      <c r="G208" s="1950">
        <v>1</v>
      </c>
    </row>
    <row r="209" spans="1:7">
      <c r="A209">
        <v>15</v>
      </c>
      <c r="B209" s="1951" t="s">
        <v>1558</v>
      </c>
      <c r="C209" s="1951" t="s">
        <v>123</v>
      </c>
      <c r="D209" s="1952" t="s">
        <v>78</v>
      </c>
      <c r="E209" s="1949">
        <v>44710</v>
      </c>
      <c r="F209" s="1950">
        <v>1</v>
      </c>
      <c r="G209" s="1950">
        <v>6</v>
      </c>
    </row>
    <row r="210" spans="1:7">
      <c r="A210" s="4">
        <v>16</v>
      </c>
      <c r="B210" s="1450" t="s">
        <v>1559</v>
      </c>
      <c r="C210" s="1450" t="s">
        <v>120</v>
      </c>
      <c r="D210" s="1450" t="s">
        <v>252</v>
      </c>
      <c r="E210" s="1945">
        <v>44626</v>
      </c>
      <c r="F210" s="1947">
        <v>6</v>
      </c>
      <c r="G210" s="1947">
        <v>1</v>
      </c>
    </row>
    <row r="211" spans="1:7">
      <c r="A211" s="4">
        <v>16</v>
      </c>
      <c r="B211" s="421" t="s">
        <v>1559</v>
      </c>
      <c r="C211" s="421" t="s">
        <v>103</v>
      </c>
      <c r="D211" s="421" t="s">
        <v>252</v>
      </c>
      <c r="E211" s="521">
        <v>44626</v>
      </c>
      <c r="F211" s="1420">
        <v>5</v>
      </c>
      <c r="G211" s="1420">
        <v>2</v>
      </c>
    </row>
    <row r="212" spans="1:7">
      <c r="A212" s="4">
        <v>16</v>
      </c>
      <c r="B212" s="421" t="s">
        <v>1559</v>
      </c>
      <c r="C212" s="421" t="s">
        <v>92</v>
      </c>
      <c r="D212" s="421" t="s">
        <v>252</v>
      </c>
      <c r="E212" s="521">
        <v>44626</v>
      </c>
      <c r="F212" s="1420">
        <v>4</v>
      </c>
      <c r="G212" s="1420">
        <v>3</v>
      </c>
    </row>
    <row r="213" spans="1:7">
      <c r="A213" s="4">
        <v>16</v>
      </c>
      <c r="B213" s="421" t="s">
        <v>1559</v>
      </c>
      <c r="C213" s="421" t="s">
        <v>174</v>
      </c>
      <c r="D213" s="421" t="s">
        <v>252</v>
      </c>
      <c r="E213" s="521">
        <v>44626</v>
      </c>
      <c r="F213" s="1420">
        <v>3</v>
      </c>
      <c r="G213" s="1420">
        <v>4</v>
      </c>
    </row>
    <row r="214" spans="1:7">
      <c r="A214" s="4">
        <v>16</v>
      </c>
      <c r="B214" s="421" t="s">
        <v>1559</v>
      </c>
      <c r="C214" s="421" t="s">
        <v>187</v>
      </c>
      <c r="D214" s="421" t="s">
        <v>252</v>
      </c>
      <c r="E214" s="521">
        <v>44626</v>
      </c>
      <c r="F214" s="1420">
        <v>2</v>
      </c>
      <c r="G214" s="1420">
        <v>5</v>
      </c>
    </row>
    <row r="215" spans="1:7">
      <c r="A215" s="4">
        <v>16</v>
      </c>
      <c r="B215" s="421" t="s">
        <v>1559</v>
      </c>
      <c r="C215" s="421" t="s">
        <v>96</v>
      </c>
      <c r="D215" s="421" t="s">
        <v>252</v>
      </c>
      <c r="E215" s="521">
        <v>44626</v>
      </c>
      <c r="F215" s="1420">
        <v>1</v>
      </c>
      <c r="G215" s="1420">
        <v>6</v>
      </c>
    </row>
    <row r="216" spans="1:7">
      <c r="A216">
        <v>16</v>
      </c>
      <c r="B216" s="1616" t="s">
        <v>1559</v>
      </c>
      <c r="C216" s="1619" t="s">
        <v>119</v>
      </c>
      <c r="D216" s="1620" t="s">
        <v>5486</v>
      </c>
      <c r="E216" s="1637">
        <v>44703</v>
      </c>
      <c r="F216" s="1638">
        <v>6</v>
      </c>
      <c r="G216" s="1638">
        <v>1</v>
      </c>
    </row>
    <row r="217" spans="1:7">
      <c r="A217">
        <v>16</v>
      </c>
      <c r="B217" s="1616" t="s">
        <v>1559</v>
      </c>
      <c r="C217" s="1619" t="s">
        <v>96</v>
      </c>
      <c r="D217" s="1620" t="s">
        <v>5486</v>
      </c>
      <c r="E217" s="1637">
        <v>44703</v>
      </c>
      <c r="F217" s="1638">
        <v>5</v>
      </c>
      <c r="G217" s="1638">
        <v>2</v>
      </c>
    </row>
    <row r="218" spans="1:7">
      <c r="A218">
        <v>16</v>
      </c>
      <c r="B218" s="1616" t="s">
        <v>1559</v>
      </c>
      <c r="C218" s="1619" t="s">
        <v>77</v>
      </c>
      <c r="D218" s="1620" t="s">
        <v>5486</v>
      </c>
      <c r="E218" s="1637">
        <v>44703</v>
      </c>
      <c r="F218" s="1638">
        <v>4</v>
      </c>
      <c r="G218" s="1638">
        <v>3</v>
      </c>
    </row>
    <row r="219" spans="1:7">
      <c r="A219">
        <v>16</v>
      </c>
      <c r="B219" s="1616" t="s">
        <v>1559</v>
      </c>
      <c r="C219" s="1619" t="s">
        <v>92</v>
      </c>
      <c r="D219" s="1620" t="s">
        <v>5486</v>
      </c>
      <c r="E219" s="1637">
        <v>44703</v>
      </c>
      <c r="F219" s="1638">
        <v>3</v>
      </c>
      <c r="G219" s="1638">
        <v>4</v>
      </c>
    </row>
    <row r="220" spans="1:7">
      <c r="A220">
        <v>16</v>
      </c>
      <c r="B220" s="1616" t="s">
        <v>1559</v>
      </c>
      <c r="C220" s="1619" t="s">
        <v>542</v>
      </c>
      <c r="D220" s="1620" t="s">
        <v>5486</v>
      </c>
      <c r="E220" s="1637">
        <v>44703</v>
      </c>
      <c r="F220" s="1638">
        <v>2</v>
      </c>
      <c r="G220" s="1638">
        <v>5</v>
      </c>
    </row>
    <row r="221" spans="1:7">
      <c r="A221">
        <v>16</v>
      </c>
      <c r="B221" s="1616" t="s">
        <v>1559</v>
      </c>
      <c r="C221" s="1619" t="s">
        <v>182</v>
      </c>
      <c r="D221" s="1620" t="s">
        <v>5486</v>
      </c>
      <c r="E221" s="1637">
        <v>44703</v>
      </c>
      <c r="F221" s="1638">
        <v>1</v>
      </c>
      <c r="G221" s="1638">
        <v>6</v>
      </c>
    </row>
    <row r="222" spans="1:7">
      <c r="A222">
        <v>16</v>
      </c>
      <c r="B222" s="1951" t="s">
        <v>1559</v>
      </c>
      <c r="C222" s="1951" t="s">
        <v>119</v>
      </c>
      <c r="D222" s="1974" t="s">
        <v>78</v>
      </c>
      <c r="E222" s="1949">
        <v>44710</v>
      </c>
      <c r="F222" s="1950">
        <v>6</v>
      </c>
      <c r="G222" s="1950">
        <v>1</v>
      </c>
    </row>
    <row r="223" spans="1:7">
      <c r="A223">
        <v>16</v>
      </c>
      <c r="B223" s="1951" t="s">
        <v>1559</v>
      </c>
      <c r="C223" s="1951" t="s">
        <v>96</v>
      </c>
      <c r="D223" s="1974" t="s">
        <v>78</v>
      </c>
      <c r="E223" s="1949">
        <v>44710</v>
      </c>
      <c r="F223" s="1950">
        <v>4</v>
      </c>
      <c r="G223" s="1950">
        <v>3</v>
      </c>
    </row>
    <row r="224" spans="1:7">
      <c r="A224" s="4">
        <v>17</v>
      </c>
      <c r="B224" s="1450" t="s">
        <v>1560</v>
      </c>
      <c r="C224" s="1450" t="s">
        <v>92</v>
      </c>
      <c r="D224" s="1450" t="s">
        <v>252</v>
      </c>
      <c r="E224" s="1945">
        <v>44626</v>
      </c>
      <c r="F224" s="1946">
        <v>6</v>
      </c>
      <c r="G224" s="1946">
        <v>1</v>
      </c>
    </row>
    <row r="225" spans="1:7">
      <c r="A225" s="4">
        <v>17</v>
      </c>
      <c r="B225" s="421" t="s">
        <v>1560</v>
      </c>
      <c r="C225" s="421" t="s">
        <v>101</v>
      </c>
      <c r="D225" s="421" t="s">
        <v>252</v>
      </c>
      <c r="E225" s="521">
        <v>44626</v>
      </c>
      <c r="F225" s="422">
        <v>5</v>
      </c>
      <c r="G225" s="422">
        <v>2</v>
      </c>
    </row>
    <row r="226" spans="1:7">
      <c r="A226" s="4">
        <v>17</v>
      </c>
      <c r="B226" s="421" t="s">
        <v>1560</v>
      </c>
      <c r="C226" s="421" t="s">
        <v>103</v>
      </c>
      <c r="D226" s="421" t="s">
        <v>252</v>
      </c>
      <c r="E226" s="521">
        <v>44626</v>
      </c>
      <c r="F226" s="422">
        <v>4</v>
      </c>
      <c r="G226" s="422">
        <v>3</v>
      </c>
    </row>
    <row r="227" spans="1:7">
      <c r="A227" s="4">
        <v>17</v>
      </c>
      <c r="B227" s="421" t="s">
        <v>1560</v>
      </c>
      <c r="C227" s="421" t="s">
        <v>1135</v>
      </c>
      <c r="D227" s="421" t="s">
        <v>252</v>
      </c>
      <c r="E227" s="521">
        <v>44626</v>
      </c>
      <c r="F227" s="422">
        <v>3</v>
      </c>
      <c r="G227" s="422">
        <v>4</v>
      </c>
    </row>
    <row r="228" spans="1:7">
      <c r="A228" s="4">
        <v>17</v>
      </c>
      <c r="B228" s="421" t="s">
        <v>1560</v>
      </c>
      <c r="C228" s="421" t="s">
        <v>1135</v>
      </c>
      <c r="D228" s="421" t="s">
        <v>252</v>
      </c>
      <c r="E228" s="521">
        <v>44626</v>
      </c>
      <c r="F228" s="422">
        <v>2</v>
      </c>
      <c r="G228" s="422">
        <v>5</v>
      </c>
    </row>
    <row r="229" spans="1:7">
      <c r="A229" s="4">
        <v>17</v>
      </c>
      <c r="B229" s="421" t="s">
        <v>1560</v>
      </c>
      <c r="C229" s="421" t="s">
        <v>120</v>
      </c>
      <c r="D229" s="421" t="s">
        <v>252</v>
      </c>
      <c r="E229" s="521">
        <v>44626</v>
      </c>
      <c r="F229" s="422">
        <v>1</v>
      </c>
      <c r="G229" s="422">
        <v>6</v>
      </c>
    </row>
    <row r="230" spans="1:7">
      <c r="A230">
        <v>17</v>
      </c>
      <c r="B230" s="1616" t="s">
        <v>1560</v>
      </c>
      <c r="C230" s="1619" t="s">
        <v>122</v>
      </c>
      <c r="D230" s="1620" t="s">
        <v>5486</v>
      </c>
      <c r="E230" s="1637">
        <v>44703</v>
      </c>
      <c r="F230" s="1638">
        <v>6</v>
      </c>
      <c r="G230" s="1638">
        <v>1</v>
      </c>
    </row>
    <row r="231" spans="1:7">
      <c r="A231">
        <v>17</v>
      </c>
      <c r="B231" s="1616" t="s">
        <v>1560</v>
      </c>
      <c r="C231" s="1619" t="s">
        <v>90</v>
      </c>
      <c r="D231" s="1620" t="s">
        <v>5486</v>
      </c>
      <c r="E231" s="1637">
        <v>44703</v>
      </c>
      <c r="F231" s="1638">
        <v>5</v>
      </c>
      <c r="G231" s="1638">
        <v>2</v>
      </c>
    </row>
    <row r="232" spans="1:7">
      <c r="A232">
        <v>17</v>
      </c>
      <c r="B232" s="1616" t="s">
        <v>1560</v>
      </c>
      <c r="C232" s="1619" t="s">
        <v>90</v>
      </c>
      <c r="D232" s="1620" t="s">
        <v>5486</v>
      </c>
      <c r="E232" s="1637">
        <v>44703</v>
      </c>
      <c r="F232" s="1638">
        <v>4</v>
      </c>
      <c r="G232" s="1638">
        <v>3</v>
      </c>
    </row>
    <row r="233" spans="1:7">
      <c r="A233">
        <v>17</v>
      </c>
      <c r="B233" s="1616" t="s">
        <v>1560</v>
      </c>
      <c r="C233" s="1619" t="s">
        <v>92</v>
      </c>
      <c r="D233" s="1620" t="s">
        <v>5486</v>
      </c>
      <c r="E233" s="1637">
        <v>44703</v>
      </c>
      <c r="F233" s="1638">
        <v>3</v>
      </c>
      <c r="G233" s="1638">
        <v>4</v>
      </c>
    </row>
    <row r="234" spans="1:7">
      <c r="A234">
        <v>17</v>
      </c>
      <c r="B234" s="1616" t="s">
        <v>1560</v>
      </c>
      <c r="C234" s="1619" t="s">
        <v>139</v>
      </c>
      <c r="D234" s="1620" t="s">
        <v>5486</v>
      </c>
      <c r="E234" s="1637">
        <v>44703</v>
      </c>
      <c r="F234" s="1638">
        <v>2</v>
      </c>
      <c r="G234" s="1638">
        <v>5</v>
      </c>
    </row>
    <row r="235" spans="1:7">
      <c r="A235">
        <v>17</v>
      </c>
      <c r="B235" s="1616" t="s">
        <v>1560</v>
      </c>
      <c r="C235" s="1619" t="s">
        <v>93</v>
      </c>
      <c r="D235" s="1620" t="s">
        <v>5486</v>
      </c>
      <c r="E235" s="1637">
        <v>44703</v>
      </c>
      <c r="F235" s="1638">
        <v>1</v>
      </c>
      <c r="G235" s="1638">
        <v>6</v>
      </c>
    </row>
    <row r="236" spans="1:7">
      <c r="A236">
        <v>17</v>
      </c>
      <c r="B236" s="1951" t="s">
        <v>1560</v>
      </c>
      <c r="C236" s="1951" t="s">
        <v>122</v>
      </c>
      <c r="D236" s="1952" t="s">
        <v>78</v>
      </c>
      <c r="E236" s="1949">
        <v>44710</v>
      </c>
      <c r="F236" s="1950">
        <v>4</v>
      </c>
      <c r="G236" s="1950">
        <v>3</v>
      </c>
    </row>
    <row r="237" spans="1:7">
      <c r="A237">
        <v>17</v>
      </c>
      <c r="B237" s="1951" t="s">
        <v>1560</v>
      </c>
      <c r="C237" s="1951" t="s">
        <v>90</v>
      </c>
      <c r="D237" s="1952" t="s">
        <v>78</v>
      </c>
      <c r="E237" s="1949">
        <v>44710</v>
      </c>
      <c r="F237" s="1950">
        <v>1</v>
      </c>
      <c r="G237" s="1950">
        <v>6</v>
      </c>
    </row>
    <row r="238" spans="1:7">
      <c r="A238" s="4">
        <v>18</v>
      </c>
      <c r="B238" s="1450" t="s">
        <v>1561</v>
      </c>
      <c r="C238" s="1450" t="s">
        <v>5690</v>
      </c>
      <c r="D238" s="1450" t="s">
        <v>252</v>
      </c>
      <c r="E238" s="1945">
        <v>44626</v>
      </c>
      <c r="F238" s="1947">
        <v>6</v>
      </c>
      <c r="G238" s="1947">
        <v>1</v>
      </c>
    </row>
    <row r="239" spans="1:7">
      <c r="A239" s="4">
        <v>18</v>
      </c>
      <c r="B239" s="421" t="s">
        <v>1561</v>
      </c>
      <c r="C239" s="421" t="s">
        <v>123</v>
      </c>
      <c r="D239" s="421" t="s">
        <v>252</v>
      </c>
      <c r="E239" s="521">
        <v>44626</v>
      </c>
      <c r="F239" s="1420">
        <v>5</v>
      </c>
      <c r="G239" s="1420">
        <v>2</v>
      </c>
    </row>
    <row r="240" spans="1:7">
      <c r="A240" s="4">
        <v>18</v>
      </c>
      <c r="B240" s="421" t="s">
        <v>1561</v>
      </c>
      <c r="C240" s="421" t="s">
        <v>120</v>
      </c>
      <c r="D240" s="421" t="s">
        <v>252</v>
      </c>
      <c r="E240" s="521">
        <v>44626</v>
      </c>
      <c r="F240" s="1420">
        <v>4</v>
      </c>
      <c r="G240" s="1420">
        <v>3</v>
      </c>
    </row>
    <row r="241" spans="1:7">
      <c r="A241" s="4">
        <v>18</v>
      </c>
      <c r="B241" s="421" t="s">
        <v>1561</v>
      </c>
      <c r="C241" s="421" t="s">
        <v>1135</v>
      </c>
      <c r="D241" s="421" t="s">
        <v>252</v>
      </c>
      <c r="E241" s="521">
        <v>44626</v>
      </c>
      <c r="F241" s="1420">
        <v>3</v>
      </c>
      <c r="G241" s="1420">
        <v>4</v>
      </c>
    </row>
    <row r="242" spans="1:7">
      <c r="A242" s="4">
        <v>18</v>
      </c>
      <c r="B242" s="421" t="s">
        <v>1561</v>
      </c>
      <c r="C242" s="421" t="s">
        <v>103</v>
      </c>
      <c r="D242" s="421" t="s">
        <v>252</v>
      </c>
      <c r="E242" s="521">
        <v>44626</v>
      </c>
      <c r="F242" s="1420">
        <v>2</v>
      </c>
      <c r="G242" s="1420">
        <v>5</v>
      </c>
    </row>
    <row r="243" spans="1:7">
      <c r="A243" s="4">
        <v>18</v>
      </c>
      <c r="B243" s="421" t="s">
        <v>1561</v>
      </c>
      <c r="C243" s="421" t="s">
        <v>144</v>
      </c>
      <c r="D243" s="421" t="s">
        <v>252</v>
      </c>
      <c r="E243" s="521">
        <v>44626</v>
      </c>
      <c r="F243" s="1420">
        <v>1</v>
      </c>
      <c r="G243" s="1420">
        <v>6</v>
      </c>
    </row>
    <row r="244" spans="1:7">
      <c r="A244">
        <v>18</v>
      </c>
      <c r="B244" s="1616" t="s">
        <v>1561</v>
      </c>
      <c r="C244" s="1619" t="s">
        <v>1655</v>
      </c>
      <c r="D244" s="1620" t="s">
        <v>5486</v>
      </c>
      <c r="E244" s="1637">
        <v>44703</v>
      </c>
      <c r="F244" s="1638">
        <v>6</v>
      </c>
      <c r="G244" s="1638">
        <v>1</v>
      </c>
    </row>
    <row r="245" spans="1:7">
      <c r="A245">
        <v>18</v>
      </c>
      <c r="B245" s="1616" t="s">
        <v>1561</v>
      </c>
      <c r="C245" s="1619" t="s">
        <v>123</v>
      </c>
      <c r="D245" s="1620" t="s">
        <v>5486</v>
      </c>
      <c r="E245" s="1637">
        <v>44703</v>
      </c>
      <c r="F245" s="1638">
        <v>5</v>
      </c>
      <c r="G245" s="1638">
        <v>2</v>
      </c>
    </row>
    <row r="246" spans="1:7">
      <c r="A246">
        <v>18</v>
      </c>
      <c r="B246" s="1616" t="s">
        <v>1561</v>
      </c>
      <c r="C246" s="1619" t="s">
        <v>1655</v>
      </c>
      <c r="D246" s="1620" t="s">
        <v>5486</v>
      </c>
      <c r="E246" s="1637">
        <v>44703</v>
      </c>
      <c r="F246" s="1638">
        <v>4</v>
      </c>
      <c r="G246" s="1638">
        <v>3</v>
      </c>
    </row>
    <row r="247" spans="1:7">
      <c r="A247">
        <v>18</v>
      </c>
      <c r="B247" s="1616" t="s">
        <v>1561</v>
      </c>
      <c r="C247" s="1619" t="s">
        <v>122</v>
      </c>
      <c r="D247" s="1620" t="s">
        <v>5486</v>
      </c>
      <c r="E247" s="1637">
        <v>44703</v>
      </c>
      <c r="F247" s="1638">
        <v>3</v>
      </c>
      <c r="G247" s="1638">
        <v>4</v>
      </c>
    </row>
    <row r="248" spans="1:7">
      <c r="A248">
        <v>18</v>
      </c>
      <c r="B248" s="1616" t="s">
        <v>1561</v>
      </c>
      <c r="C248" s="1619" t="s">
        <v>176</v>
      </c>
      <c r="D248" s="1620" t="s">
        <v>5486</v>
      </c>
      <c r="E248" s="1637">
        <v>44703</v>
      </c>
      <c r="F248" s="1638">
        <v>2</v>
      </c>
      <c r="G248" s="1638">
        <v>5</v>
      </c>
    </row>
    <row r="249" spans="1:7">
      <c r="A249">
        <v>18</v>
      </c>
      <c r="B249" s="1961" t="s">
        <v>1561</v>
      </c>
      <c r="C249" s="1962" t="s">
        <v>92</v>
      </c>
      <c r="D249" s="1963" t="s">
        <v>5486</v>
      </c>
      <c r="E249" s="1964">
        <v>44703</v>
      </c>
      <c r="F249" s="1965">
        <v>1</v>
      </c>
      <c r="G249" s="1965">
        <v>6</v>
      </c>
    </row>
    <row r="250" spans="1:7">
      <c r="A250" s="1980">
        <v>18</v>
      </c>
      <c r="B250" s="1951" t="s">
        <v>1561</v>
      </c>
      <c r="C250" s="1951" t="s">
        <v>1655</v>
      </c>
      <c r="D250" s="1952" t="s">
        <v>78</v>
      </c>
      <c r="E250" s="1949">
        <v>44710</v>
      </c>
      <c r="F250" s="1950">
        <v>5</v>
      </c>
      <c r="G250" s="1950">
        <v>2</v>
      </c>
    </row>
    <row r="251" spans="1:7">
      <c r="A251" s="1980">
        <v>18</v>
      </c>
      <c r="B251" s="1951" t="s">
        <v>1561</v>
      </c>
      <c r="C251" s="1951" t="s">
        <v>1655</v>
      </c>
      <c r="D251" s="1952" t="s">
        <v>78</v>
      </c>
      <c r="E251" s="1949">
        <v>44710</v>
      </c>
      <c r="F251" s="1950">
        <v>4</v>
      </c>
      <c r="G251" s="1950">
        <v>3</v>
      </c>
    </row>
    <row r="252" spans="1:7">
      <c r="A252" s="4">
        <v>19</v>
      </c>
      <c r="B252" s="1450" t="s">
        <v>1562</v>
      </c>
      <c r="C252" s="1450" t="s">
        <v>92</v>
      </c>
      <c r="D252" s="1450" t="s">
        <v>252</v>
      </c>
      <c r="E252" s="1945">
        <v>44626</v>
      </c>
      <c r="F252" s="1946">
        <v>6</v>
      </c>
      <c r="G252" s="1946">
        <v>1</v>
      </c>
    </row>
    <row r="253" spans="1:7">
      <c r="A253" s="4">
        <v>19</v>
      </c>
      <c r="B253" s="421" t="s">
        <v>1562</v>
      </c>
      <c r="C253" s="421" t="s">
        <v>206</v>
      </c>
      <c r="D253" s="421" t="s">
        <v>252</v>
      </c>
      <c r="E253" s="521">
        <v>44626</v>
      </c>
      <c r="F253" s="422">
        <v>5</v>
      </c>
      <c r="G253" s="422">
        <v>2</v>
      </c>
    </row>
    <row r="254" spans="1:7">
      <c r="A254" s="4">
        <v>19</v>
      </c>
      <c r="B254" s="421" t="s">
        <v>1562</v>
      </c>
      <c r="C254" s="421" t="s">
        <v>110</v>
      </c>
      <c r="D254" s="421" t="s">
        <v>252</v>
      </c>
      <c r="E254" s="521">
        <v>44626</v>
      </c>
      <c r="F254" s="422">
        <v>4</v>
      </c>
      <c r="G254" s="422">
        <v>3</v>
      </c>
    </row>
    <row r="255" spans="1:7">
      <c r="A255" s="4">
        <v>19</v>
      </c>
      <c r="B255" s="421" t="s">
        <v>1562</v>
      </c>
      <c r="C255" s="421" t="s">
        <v>92</v>
      </c>
      <c r="D255" s="421" t="s">
        <v>252</v>
      </c>
      <c r="E255" s="521">
        <v>44626</v>
      </c>
      <c r="F255" s="422">
        <v>3</v>
      </c>
      <c r="G255" s="422">
        <v>4</v>
      </c>
    </row>
    <row r="256" spans="1:7">
      <c r="A256" s="4">
        <v>19</v>
      </c>
      <c r="B256" s="421" t="s">
        <v>1562</v>
      </c>
      <c r="C256" s="421" t="s">
        <v>115</v>
      </c>
      <c r="D256" s="421" t="s">
        <v>252</v>
      </c>
      <c r="E256" s="521">
        <v>44626</v>
      </c>
      <c r="F256" s="422">
        <v>2</v>
      </c>
      <c r="G256" s="422">
        <v>5</v>
      </c>
    </row>
    <row r="257" spans="1:7">
      <c r="A257" s="4">
        <v>19</v>
      </c>
      <c r="B257" s="421" t="s">
        <v>1562</v>
      </c>
      <c r="C257" s="421" t="s">
        <v>5473</v>
      </c>
      <c r="D257" s="421" t="s">
        <v>252</v>
      </c>
      <c r="E257" s="521">
        <v>44626</v>
      </c>
      <c r="F257" s="422">
        <v>1</v>
      </c>
      <c r="G257" s="422">
        <v>6</v>
      </c>
    </row>
    <row r="258" spans="1:7">
      <c r="A258">
        <v>19</v>
      </c>
      <c r="B258" s="1616" t="s">
        <v>1562</v>
      </c>
      <c r="C258" s="1619" t="s">
        <v>123</v>
      </c>
      <c r="D258" s="1620" t="s">
        <v>5486</v>
      </c>
      <c r="E258" s="1637">
        <v>44703</v>
      </c>
      <c r="F258" s="1638">
        <v>6</v>
      </c>
      <c r="G258" s="1638">
        <v>1</v>
      </c>
    </row>
    <row r="259" spans="1:7">
      <c r="A259">
        <v>19</v>
      </c>
      <c r="B259" s="1616" t="s">
        <v>1562</v>
      </c>
      <c r="C259" s="1619" t="s">
        <v>123</v>
      </c>
      <c r="D259" s="1620" t="s">
        <v>5486</v>
      </c>
      <c r="E259" s="1637">
        <v>44703</v>
      </c>
      <c r="F259" s="1638">
        <v>5</v>
      </c>
      <c r="G259" s="1638">
        <v>2</v>
      </c>
    </row>
    <row r="260" spans="1:7">
      <c r="A260">
        <v>19</v>
      </c>
      <c r="B260" s="1616" t="s">
        <v>1562</v>
      </c>
      <c r="C260" s="1619" t="s">
        <v>122</v>
      </c>
      <c r="D260" s="1620" t="s">
        <v>5486</v>
      </c>
      <c r="E260" s="1637">
        <v>44703</v>
      </c>
      <c r="F260" s="1638">
        <v>4</v>
      </c>
      <c r="G260" s="1638">
        <v>3</v>
      </c>
    </row>
    <row r="261" spans="1:7">
      <c r="A261">
        <v>19</v>
      </c>
      <c r="B261" s="1616" t="s">
        <v>1562</v>
      </c>
      <c r="C261" s="1619" t="s">
        <v>123</v>
      </c>
      <c r="D261" s="1620" t="s">
        <v>5486</v>
      </c>
      <c r="E261" s="1637">
        <v>44703</v>
      </c>
      <c r="F261" s="1638">
        <v>3</v>
      </c>
      <c r="G261" s="1638">
        <v>4</v>
      </c>
    </row>
    <row r="262" spans="1:7">
      <c r="A262">
        <v>19</v>
      </c>
      <c r="B262" s="1616" t="s">
        <v>1562</v>
      </c>
      <c r="C262" s="1619" t="s">
        <v>173</v>
      </c>
      <c r="D262" s="1620" t="s">
        <v>5486</v>
      </c>
      <c r="E262" s="1637">
        <v>44703</v>
      </c>
      <c r="F262" s="1638">
        <v>2</v>
      </c>
      <c r="G262" s="1638">
        <v>5</v>
      </c>
    </row>
    <row r="263" spans="1:7">
      <c r="A263">
        <v>19</v>
      </c>
      <c r="B263" s="1616" t="s">
        <v>1562</v>
      </c>
      <c r="C263" s="1619" t="s">
        <v>132</v>
      </c>
      <c r="D263" s="1620" t="s">
        <v>5486</v>
      </c>
      <c r="E263" s="1637">
        <v>44703</v>
      </c>
      <c r="F263" s="1638">
        <v>1</v>
      </c>
      <c r="G263" s="1638">
        <v>6</v>
      </c>
    </row>
    <row r="264" spans="1:7">
      <c r="A264">
        <v>19</v>
      </c>
      <c r="B264" s="1951" t="s">
        <v>1562</v>
      </c>
      <c r="C264" s="1951" t="s">
        <v>123</v>
      </c>
      <c r="D264" s="1952" t="s">
        <v>78</v>
      </c>
      <c r="E264" s="1949">
        <v>44710</v>
      </c>
      <c r="F264" s="1950">
        <v>6</v>
      </c>
      <c r="G264" s="1950">
        <v>1</v>
      </c>
    </row>
    <row r="265" spans="1:7">
      <c r="A265">
        <v>19</v>
      </c>
      <c r="B265" s="1951" t="s">
        <v>1562</v>
      </c>
      <c r="C265" s="1951" t="s">
        <v>123</v>
      </c>
      <c r="D265" s="1952" t="s">
        <v>78</v>
      </c>
      <c r="E265" s="1949">
        <v>44710</v>
      </c>
      <c r="F265" s="1950">
        <v>3</v>
      </c>
      <c r="G265" s="1950">
        <v>4</v>
      </c>
    </row>
    <row r="266" spans="1:7">
      <c r="A266" s="4">
        <v>20</v>
      </c>
      <c r="B266" s="1450" t="s">
        <v>1563</v>
      </c>
      <c r="C266" s="1450" t="s">
        <v>123</v>
      </c>
      <c r="D266" s="1450" t="s">
        <v>252</v>
      </c>
      <c r="E266" s="1945">
        <v>44626</v>
      </c>
      <c r="F266" s="1947">
        <v>6</v>
      </c>
      <c r="G266" s="1947">
        <v>1</v>
      </c>
    </row>
    <row r="267" spans="1:7">
      <c r="A267" s="4">
        <v>20</v>
      </c>
      <c r="B267" s="421" t="s">
        <v>1563</v>
      </c>
      <c r="C267" s="421" t="s">
        <v>199</v>
      </c>
      <c r="D267" s="421" t="s">
        <v>252</v>
      </c>
      <c r="E267" s="521">
        <v>44626</v>
      </c>
      <c r="F267" s="1420">
        <v>5</v>
      </c>
      <c r="G267" s="1420">
        <v>2</v>
      </c>
    </row>
    <row r="268" spans="1:7">
      <c r="A268" s="4">
        <v>20</v>
      </c>
      <c r="B268" s="421" t="s">
        <v>1563</v>
      </c>
      <c r="C268" s="421" t="s">
        <v>57</v>
      </c>
      <c r="D268" s="421" t="s">
        <v>252</v>
      </c>
      <c r="E268" s="521">
        <v>44626</v>
      </c>
      <c r="F268" s="1420">
        <v>4</v>
      </c>
      <c r="G268" s="1420">
        <v>3</v>
      </c>
    </row>
    <row r="269" spans="1:7">
      <c r="A269" s="4">
        <v>20</v>
      </c>
      <c r="B269" s="421" t="s">
        <v>1563</v>
      </c>
      <c r="C269" s="421" t="s">
        <v>1527</v>
      </c>
      <c r="D269" s="421" t="s">
        <v>252</v>
      </c>
      <c r="E269" s="521">
        <v>44626</v>
      </c>
      <c r="F269" s="1420">
        <v>3</v>
      </c>
      <c r="G269" s="1420">
        <v>4</v>
      </c>
    </row>
    <row r="270" spans="1:7">
      <c r="A270" s="4">
        <v>20</v>
      </c>
      <c r="B270" s="421" t="s">
        <v>1563</v>
      </c>
      <c r="C270" s="421" t="s">
        <v>93</v>
      </c>
      <c r="D270" s="421" t="s">
        <v>252</v>
      </c>
      <c r="E270" s="521">
        <v>44626</v>
      </c>
      <c r="F270" s="1420">
        <v>2</v>
      </c>
      <c r="G270" s="1420">
        <v>5</v>
      </c>
    </row>
    <row r="271" spans="1:7">
      <c r="A271" s="4">
        <v>20</v>
      </c>
      <c r="B271" s="421" t="s">
        <v>1563</v>
      </c>
      <c r="C271" s="421" t="s">
        <v>199</v>
      </c>
      <c r="D271" s="421" t="s">
        <v>252</v>
      </c>
      <c r="E271" s="521">
        <v>44626</v>
      </c>
      <c r="F271" s="1420">
        <v>1</v>
      </c>
      <c r="G271" s="1420">
        <v>6</v>
      </c>
    </row>
    <row r="272" spans="1:7">
      <c r="A272">
        <v>20</v>
      </c>
      <c r="B272" s="1616" t="s">
        <v>1563</v>
      </c>
      <c r="C272" s="1619" t="s">
        <v>93</v>
      </c>
      <c r="D272" s="1620" t="s">
        <v>5486</v>
      </c>
      <c r="E272" s="1637">
        <v>44703</v>
      </c>
      <c r="F272" s="1638">
        <v>6</v>
      </c>
      <c r="G272" s="1638">
        <v>1</v>
      </c>
    </row>
    <row r="273" spans="1:7">
      <c r="A273">
        <v>20</v>
      </c>
      <c r="B273" s="1616" t="s">
        <v>1563</v>
      </c>
      <c r="C273" s="1619" t="s">
        <v>120</v>
      </c>
      <c r="D273" s="1620" t="s">
        <v>5486</v>
      </c>
      <c r="E273" s="1637">
        <v>44703</v>
      </c>
      <c r="F273" s="1638">
        <v>5</v>
      </c>
      <c r="G273" s="1638">
        <v>2</v>
      </c>
    </row>
    <row r="274" spans="1:7">
      <c r="A274">
        <v>20</v>
      </c>
      <c r="B274" s="1616" t="s">
        <v>1563</v>
      </c>
      <c r="C274" s="1619" t="s">
        <v>93</v>
      </c>
      <c r="D274" s="1620" t="s">
        <v>5486</v>
      </c>
      <c r="E274" s="1637">
        <v>44703</v>
      </c>
      <c r="F274" s="1638">
        <v>4</v>
      </c>
      <c r="G274" s="1638">
        <v>3</v>
      </c>
    </row>
    <row r="275" spans="1:7">
      <c r="A275">
        <v>20</v>
      </c>
      <c r="B275" s="1616" t="s">
        <v>1563</v>
      </c>
      <c r="C275" s="1619" t="s">
        <v>120</v>
      </c>
      <c r="D275" s="1620" t="s">
        <v>5486</v>
      </c>
      <c r="E275" s="1637">
        <v>44703</v>
      </c>
      <c r="F275" s="1638">
        <v>3</v>
      </c>
      <c r="G275" s="1638">
        <v>4</v>
      </c>
    </row>
    <row r="276" spans="1:7">
      <c r="A276">
        <v>20</v>
      </c>
      <c r="B276" s="1616" t="s">
        <v>1563</v>
      </c>
      <c r="C276" s="1619" t="s">
        <v>92</v>
      </c>
      <c r="D276" s="1620" t="s">
        <v>5486</v>
      </c>
      <c r="E276" s="1637">
        <v>44703</v>
      </c>
      <c r="F276" s="1638">
        <v>2</v>
      </c>
      <c r="G276" s="1638">
        <v>5</v>
      </c>
    </row>
    <row r="277" spans="1:7">
      <c r="A277">
        <v>20</v>
      </c>
      <c r="B277" s="1616" t="s">
        <v>1563</v>
      </c>
      <c r="C277" s="1619" t="s">
        <v>92</v>
      </c>
      <c r="D277" s="1620" t="s">
        <v>5486</v>
      </c>
      <c r="E277" s="1637">
        <v>44703</v>
      </c>
      <c r="F277" s="1638">
        <v>1</v>
      </c>
      <c r="G277" s="1638">
        <v>6</v>
      </c>
    </row>
    <row r="278" spans="1:7">
      <c r="A278">
        <v>20</v>
      </c>
      <c r="B278" s="1951" t="s">
        <v>1563</v>
      </c>
      <c r="C278" s="1951" t="s">
        <v>93</v>
      </c>
      <c r="D278" s="1952" t="s">
        <v>78</v>
      </c>
      <c r="E278" s="1949">
        <v>44710</v>
      </c>
      <c r="F278" s="1950">
        <v>6</v>
      </c>
      <c r="G278" s="1950">
        <v>1</v>
      </c>
    </row>
    <row r="279" spans="1:7">
      <c r="A279">
        <v>20</v>
      </c>
      <c r="B279" s="1951" t="s">
        <v>1563</v>
      </c>
      <c r="C279" s="1951" t="s">
        <v>93</v>
      </c>
      <c r="D279" s="1952" t="s">
        <v>78</v>
      </c>
      <c r="E279" s="1949">
        <v>44710</v>
      </c>
      <c r="F279" s="1950">
        <v>5</v>
      </c>
      <c r="G279" s="1950">
        <v>2</v>
      </c>
    </row>
    <row r="280" spans="1:7">
      <c r="A280">
        <v>20</v>
      </c>
      <c r="B280" s="1951" t="s">
        <v>1563</v>
      </c>
      <c r="C280" s="1951" t="s">
        <v>120</v>
      </c>
      <c r="D280" s="1952" t="s">
        <v>78</v>
      </c>
      <c r="E280" s="1949">
        <v>44710</v>
      </c>
      <c r="F280" s="1950">
        <v>2</v>
      </c>
      <c r="G280" s="1950">
        <v>5</v>
      </c>
    </row>
    <row r="281" spans="1:7">
      <c r="A281" s="4">
        <v>21</v>
      </c>
      <c r="B281" s="1450" t="s">
        <v>1564</v>
      </c>
      <c r="C281" s="1450" t="s">
        <v>90</v>
      </c>
      <c r="D281" s="1450" t="s">
        <v>252</v>
      </c>
      <c r="E281" s="1945">
        <v>44626</v>
      </c>
      <c r="F281" s="1946">
        <v>6</v>
      </c>
      <c r="G281" s="1946">
        <v>1</v>
      </c>
    </row>
    <row r="282" spans="1:7">
      <c r="A282" s="4">
        <v>21</v>
      </c>
      <c r="B282" s="421" t="s">
        <v>1564</v>
      </c>
      <c r="C282" s="421" t="s">
        <v>92</v>
      </c>
      <c r="D282" s="421" t="s">
        <v>252</v>
      </c>
      <c r="E282" s="521">
        <v>44626</v>
      </c>
      <c r="F282" s="422">
        <v>5</v>
      </c>
      <c r="G282" s="422">
        <v>2</v>
      </c>
    </row>
    <row r="283" spans="1:7">
      <c r="A283" s="4">
        <v>21</v>
      </c>
      <c r="B283" s="421" t="s">
        <v>1564</v>
      </c>
      <c r="C283" s="421" t="s">
        <v>109</v>
      </c>
      <c r="D283" s="421" t="s">
        <v>252</v>
      </c>
      <c r="E283" s="521">
        <v>44626</v>
      </c>
      <c r="F283" s="422">
        <v>4</v>
      </c>
      <c r="G283" s="422">
        <v>3</v>
      </c>
    </row>
    <row r="284" spans="1:7">
      <c r="A284" s="4">
        <v>21</v>
      </c>
      <c r="B284" s="421" t="s">
        <v>1564</v>
      </c>
      <c r="C284" s="421" t="s">
        <v>110</v>
      </c>
      <c r="D284" s="421" t="s">
        <v>252</v>
      </c>
      <c r="E284" s="521">
        <v>44626</v>
      </c>
      <c r="F284" s="422">
        <v>3</v>
      </c>
      <c r="G284" s="422">
        <v>4</v>
      </c>
    </row>
    <row r="285" spans="1:7">
      <c r="A285" s="4">
        <v>21</v>
      </c>
      <c r="B285" s="421" t="s">
        <v>1564</v>
      </c>
      <c r="C285" s="421" t="s">
        <v>109</v>
      </c>
      <c r="D285" s="421" t="s">
        <v>252</v>
      </c>
      <c r="E285" s="521">
        <v>44626</v>
      </c>
      <c r="F285" s="422">
        <v>2</v>
      </c>
      <c r="G285" s="422">
        <v>5</v>
      </c>
    </row>
    <row r="286" spans="1:7">
      <c r="A286" s="4">
        <v>21</v>
      </c>
      <c r="B286" s="421" t="s">
        <v>1564</v>
      </c>
      <c r="C286" s="421" t="s">
        <v>1527</v>
      </c>
      <c r="D286" s="421" t="s">
        <v>252</v>
      </c>
      <c r="E286" s="521">
        <v>44626</v>
      </c>
      <c r="F286" s="422">
        <v>1</v>
      </c>
      <c r="G286" s="422">
        <v>6</v>
      </c>
    </row>
    <row r="287" spans="1:7">
      <c r="A287">
        <v>21</v>
      </c>
      <c r="B287" s="1616" t="s">
        <v>1564</v>
      </c>
      <c r="C287" s="1619" t="s">
        <v>92</v>
      </c>
      <c r="D287" s="1620" t="s">
        <v>5486</v>
      </c>
      <c r="E287" s="1637">
        <v>44703</v>
      </c>
      <c r="F287" s="1638">
        <v>6</v>
      </c>
      <c r="G287" s="1638">
        <v>1</v>
      </c>
    </row>
    <row r="288" spans="1:7">
      <c r="A288">
        <v>21</v>
      </c>
      <c r="B288" s="1616" t="s">
        <v>1564</v>
      </c>
      <c r="C288" s="1619" t="s">
        <v>110</v>
      </c>
      <c r="D288" s="1620" t="s">
        <v>5486</v>
      </c>
      <c r="E288" s="1637">
        <v>44703</v>
      </c>
      <c r="F288" s="1638">
        <v>5</v>
      </c>
      <c r="G288" s="1638">
        <v>2</v>
      </c>
    </row>
    <row r="289" spans="1:7">
      <c r="A289">
        <v>21</v>
      </c>
      <c r="B289" s="1616" t="s">
        <v>1564</v>
      </c>
      <c r="C289" s="1619" t="s">
        <v>90</v>
      </c>
      <c r="D289" s="1620" t="s">
        <v>5486</v>
      </c>
      <c r="E289" s="1637">
        <v>44703</v>
      </c>
      <c r="F289" s="1638">
        <v>4</v>
      </c>
      <c r="G289" s="1638">
        <v>3</v>
      </c>
    </row>
    <row r="290" spans="1:7">
      <c r="A290">
        <v>21</v>
      </c>
      <c r="B290" s="1616" t="s">
        <v>1564</v>
      </c>
      <c r="C290" s="1619" t="s">
        <v>92</v>
      </c>
      <c r="D290" s="1620" t="s">
        <v>5486</v>
      </c>
      <c r="E290" s="1637">
        <v>44703</v>
      </c>
      <c r="F290" s="1638">
        <v>3</v>
      </c>
      <c r="G290" s="1638">
        <v>4</v>
      </c>
    </row>
    <row r="291" spans="1:7">
      <c r="A291">
        <v>21</v>
      </c>
      <c r="B291" s="1616" t="s">
        <v>1564</v>
      </c>
      <c r="C291" s="1619" t="s">
        <v>90</v>
      </c>
      <c r="D291" s="1620" t="s">
        <v>5486</v>
      </c>
      <c r="E291" s="1637">
        <v>44703</v>
      </c>
      <c r="F291" s="1638">
        <v>2</v>
      </c>
      <c r="G291" s="1638">
        <v>5</v>
      </c>
    </row>
    <row r="292" spans="1:7">
      <c r="A292">
        <v>21</v>
      </c>
      <c r="B292" s="1616" t="s">
        <v>1564</v>
      </c>
      <c r="C292" s="1619" t="s">
        <v>90</v>
      </c>
      <c r="D292" s="1620" t="s">
        <v>5486</v>
      </c>
      <c r="E292" s="1637">
        <v>44703</v>
      </c>
      <c r="F292" s="1638">
        <v>1</v>
      </c>
      <c r="G292" s="1638">
        <v>6</v>
      </c>
    </row>
    <row r="293" spans="1:7">
      <c r="A293">
        <v>21</v>
      </c>
      <c r="B293" s="1951" t="s">
        <v>1564</v>
      </c>
      <c r="C293" s="1951" t="s">
        <v>110</v>
      </c>
      <c r="D293" s="1974" t="s">
        <v>78</v>
      </c>
      <c r="E293" s="1949">
        <v>44710</v>
      </c>
      <c r="F293" s="1950">
        <v>4</v>
      </c>
      <c r="G293" s="1950">
        <v>3</v>
      </c>
    </row>
    <row r="294" spans="1:7">
      <c r="A294">
        <v>21</v>
      </c>
      <c r="B294" s="1951" t="s">
        <v>1564</v>
      </c>
      <c r="C294" s="1951" t="s">
        <v>90</v>
      </c>
      <c r="D294" s="1974" t="s">
        <v>78</v>
      </c>
      <c r="E294" s="1949">
        <v>44710</v>
      </c>
      <c r="F294" s="1950">
        <v>3</v>
      </c>
      <c r="G294" s="1950">
        <v>4</v>
      </c>
    </row>
    <row r="295" spans="1:7">
      <c r="A295" s="4">
        <v>22</v>
      </c>
      <c r="B295" s="1450" t="s">
        <v>1565</v>
      </c>
      <c r="C295" s="1450" t="s">
        <v>103</v>
      </c>
      <c r="D295" s="1450" t="s">
        <v>252</v>
      </c>
      <c r="E295" s="1945">
        <v>44626</v>
      </c>
      <c r="F295" s="1947">
        <v>6</v>
      </c>
      <c r="G295" s="1947">
        <v>1</v>
      </c>
    </row>
    <row r="296" spans="1:7">
      <c r="A296" s="4">
        <v>22</v>
      </c>
      <c r="B296" s="421" t="s">
        <v>1565</v>
      </c>
      <c r="C296" s="421" t="s">
        <v>114</v>
      </c>
      <c r="D296" s="421" t="s">
        <v>252</v>
      </c>
      <c r="E296" s="521">
        <v>44626</v>
      </c>
      <c r="F296" s="1420">
        <v>5</v>
      </c>
      <c r="G296" s="1420">
        <v>2</v>
      </c>
    </row>
    <row r="297" spans="1:7">
      <c r="A297" s="4">
        <v>22</v>
      </c>
      <c r="B297" s="421" t="s">
        <v>1565</v>
      </c>
      <c r="C297" s="421" t="s">
        <v>103</v>
      </c>
      <c r="D297" s="421" t="s">
        <v>252</v>
      </c>
      <c r="E297" s="521">
        <v>44626</v>
      </c>
      <c r="F297" s="1420">
        <v>4</v>
      </c>
      <c r="G297" s="1420">
        <v>3</v>
      </c>
    </row>
    <row r="298" spans="1:7">
      <c r="A298" s="4">
        <v>22</v>
      </c>
      <c r="B298" s="421" t="s">
        <v>1565</v>
      </c>
      <c r="C298" s="421" t="s">
        <v>103</v>
      </c>
      <c r="D298" s="421" t="s">
        <v>252</v>
      </c>
      <c r="E298" s="521">
        <v>44626</v>
      </c>
      <c r="F298" s="1420">
        <v>3</v>
      </c>
      <c r="G298" s="1420">
        <v>4</v>
      </c>
    </row>
    <row r="299" spans="1:7">
      <c r="A299" s="4">
        <v>22</v>
      </c>
      <c r="B299" s="421" t="s">
        <v>1565</v>
      </c>
      <c r="C299" s="421" t="s">
        <v>126</v>
      </c>
      <c r="D299" s="421" t="s">
        <v>252</v>
      </c>
      <c r="E299" s="521">
        <v>44626</v>
      </c>
      <c r="F299" s="1420">
        <v>2</v>
      </c>
      <c r="G299" s="1420">
        <v>5</v>
      </c>
    </row>
    <row r="300" spans="1:7">
      <c r="A300" s="4">
        <v>22</v>
      </c>
      <c r="B300" s="421" t="s">
        <v>1565</v>
      </c>
      <c r="C300" s="421" t="s">
        <v>110</v>
      </c>
      <c r="D300" s="421" t="s">
        <v>252</v>
      </c>
      <c r="E300" s="521">
        <v>44626</v>
      </c>
      <c r="F300" s="1420">
        <v>1</v>
      </c>
      <c r="G300" s="1420">
        <v>6</v>
      </c>
    </row>
    <row r="301" spans="1:7">
      <c r="A301">
        <v>22</v>
      </c>
      <c r="B301" s="1616" t="s">
        <v>1565</v>
      </c>
      <c r="C301" s="1619" t="s">
        <v>104</v>
      </c>
      <c r="D301" s="1620" t="s">
        <v>5486</v>
      </c>
      <c r="E301" s="1637">
        <v>44703</v>
      </c>
      <c r="F301" s="1638">
        <v>6</v>
      </c>
      <c r="G301" s="1638">
        <v>1</v>
      </c>
    </row>
    <row r="302" spans="1:7">
      <c r="A302">
        <v>22</v>
      </c>
      <c r="B302" s="1616" t="s">
        <v>1565</v>
      </c>
      <c r="C302" s="1619" t="s">
        <v>103</v>
      </c>
      <c r="D302" s="1620" t="s">
        <v>5486</v>
      </c>
      <c r="E302" s="1637">
        <v>44703</v>
      </c>
      <c r="F302" s="1638">
        <v>5</v>
      </c>
      <c r="G302" s="1638">
        <v>2</v>
      </c>
    </row>
    <row r="303" spans="1:7">
      <c r="A303">
        <v>22</v>
      </c>
      <c r="B303" s="1616" t="s">
        <v>1565</v>
      </c>
      <c r="C303" s="1619" t="s">
        <v>77</v>
      </c>
      <c r="D303" s="1620" t="s">
        <v>5486</v>
      </c>
      <c r="E303" s="1637">
        <v>44703</v>
      </c>
      <c r="F303" s="1638">
        <v>4</v>
      </c>
      <c r="G303" s="1638">
        <v>3</v>
      </c>
    </row>
    <row r="304" spans="1:7">
      <c r="A304">
        <v>22</v>
      </c>
      <c r="B304" s="1616" t="s">
        <v>1565</v>
      </c>
      <c r="C304" s="1619" t="s">
        <v>1655</v>
      </c>
      <c r="D304" s="1620" t="s">
        <v>5486</v>
      </c>
      <c r="E304" s="1637">
        <v>44703</v>
      </c>
      <c r="F304" s="1638">
        <v>3</v>
      </c>
      <c r="G304" s="1638">
        <v>4</v>
      </c>
    </row>
    <row r="305" spans="1:7">
      <c r="A305">
        <v>22</v>
      </c>
      <c r="B305" s="1616" t="s">
        <v>1565</v>
      </c>
      <c r="C305" s="1619" t="s">
        <v>126</v>
      </c>
      <c r="D305" s="1620" t="s">
        <v>5486</v>
      </c>
      <c r="E305" s="1637">
        <v>44703</v>
      </c>
      <c r="F305" s="1638">
        <v>2</v>
      </c>
      <c r="G305" s="1638">
        <v>5</v>
      </c>
    </row>
    <row r="306" spans="1:7">
      <c r="A306">
        <v>22</v>
      </c>
      <c r="B306" s="1616" t="s">
        <v>1565</v>
      </c>
      <c r="C306" s="1619" t="s">
        <v>123</v>
      </c>
      <c r="D306" s="1620" t="s">
        <v>5486</v>
      </c>
      <c r="E306" s="1637">
        <v>44703</v>
      </c>
      <c r="F306" s="1638">
        <v>1</v>
      </c>
      <c r="G306" s="1638">
        <v>6</v>
      </c>
    </row>
    <row r="307" spans="1:7">
      <c r="A307">
        <v>22</v>
      </c>
      <c r="B307" s="1951" t="s">
        <v>1565</v>
      </c>
      <c r="C307" s="1951" t="s">
        <v>122</v>
      </c>
      <c r="D307" s="1974" t="s">
        <v>78</v>
      </c>
      <c r="E307" s="1949">
        <v>44710</v>
      </c>
      <c r="F307" s="1950">
        <v>5</v>
      </c>
      <c r="G307" s="1950">
        <v>2</v>
      </c>
    </row>
    <row r="308" spans="1:7">
      <c r="A308">
        <v>22</v>
      </c>
      <c r="B308" s="1951" t="s">
        <v>1565</v>
      </c>
      <c r="C308" s="1951" t="s">
        <v>104</v>
      </c>
      <c r="D308" s="1974" t="s">
        <v>78</v>
      </c>
      <c r="E308" s="1949">
        <v>44710</v>
      </c>
      <c r="F308" s="1950">
        <v>3</v>
      </c>
      <c r="G308" s="1950">
        <v>4</v>
      </c>
    </row>
    <row r="309" spans="1:7">
      <c r="A309" s="4">
        <v>23</v>
      </c>
      <c r="B309" s="1450" t="s">
        <v>1566</v>
      </c>
      <c r="C309" s="1450" t="s">
        <v>103</v>
      </c>
      <c r="D309" s="1450" t="s">
        <v>252</v>
      </c>
      <c r="E309" s="1945">
        <v>44626</v>
      </c>
      <c r="F309" s="1946">
        <v>6</v>
      </c>
      <c r="G309" s="1946">
        <v>1</v>
      </c>
    </row>
    <row r="310" spans="1:7">
      <c r="A310" s="4">
        <v>23</v>
      </c>
      <c r="B310" s="421" t="s">
        <v>1566</v>
      </c>
      <c r="C310" s="421" t="s">
        <v>120</v>
      </c>
      <c r="D310" s="421" t="s">
        <v>252</v>
      </c>
      <c r="E310" s="521">
        <v>44626</v>
      </c>
      <c r="F310" s="422">
        <v>5</v>
      </c>
      <c r="G310" s="422">
        <v>2</v>
      </c>
    </row>
    <row r="311" spans="1:7">
      <c r="A311" s="4">
        <v>23</v>
      </c>
      <c r="B311" s="421" t="s">
        <v>1566</v>
      </c>
      <c r="C311" s="421" t="s">
        <v>121</v>
      </c>
      <c r="D311" s="421" t="s">
        <v>252</v>
      </c>
      <c r="E311" s="521">
        <v>44626</v>
      </c>
      <c r="F311" s="422">
        <v>4</v>
      </c>
      <c r="G311" s="422">
        <v>3</v>
      </c>
    </row>
    <row r="312" spans="1:7">
      <c r="A312" s="4">
        <v>23</v>
      </c>
      <c r="B312" s="421" t="s">
        <v>1566</v>
      </c>
      <c r="C312" s="421" t="s">
        <v>158</v>
      </c>
      <c r="D312" s="421" t="s">
        <v>252</v>
      </c>
      <c r="E312" s="521">
        <v>44626</v>
      </c>
      <c r="F312" s="422">
        <v>3</v>
      </c>
      <c r="G312" s="422">
        <v>4</v>
      </c>
    </row>
    <row r="313" spans="1:7">
      <c r="A313" s="4">
        <v>23</v>
      </c>
      <c r="B313" s="421" t="s">
        <v>1566</v>
      </c>
      <c r="C313" s="421" t="s">
        <v>103</v>
      </c>
      <c r="D313" s="421" t="s">
        <v>252</v>
      </c>
      <c r="E313" s="521">
        <v>44626</v>
      </c>
      <c r="F313" s="422">
        <v>2</v>
      </c>
      <c r="G313" s="422">
        <v>5</v>
      </c>
    </row>
    <row r="314" spans="1:7">
      <c r="A314" s="4">
        <v>23</v>
      </c>
      <c r="B314" s="421" t="s">
        <v>1566</v>
      </c>
      <c r="C314" s="421" t="s">
        <v>120</v>
      </c>
      <c r="D314" s="421" t="s">
        <v>252</v>
      </c>
      <c r="E314" s="521">
        <v>44626</v>
      </c>
      <c r="F314" s="422">
        <v>1</v>
      </c>
      <c r="G314" s="422">
        <v>6</v>
      </c>
    </row>
    <row r="315" spans="1:7">
      <c r="A315">
        <v>23</v>
      </c>
      <c r="B315" s="1616" t="s">
        <v>1566</v>
      </c>
      <c r="C315" s="1619" t="s">
        <v>141</v>
      </c>
      <c r="D315" s="1620" t="s">
        <v>5486</v>
      </c>
      <c r="E315" s="1637">
        <v>44703</v>
      </c>
      <c r="F315" s="1638">
        <v>6</v>
      </c>
      <c r="G315" s="1638">
        <v>1</v>
      </c>
    </row>
    <row r="316" spans="1:7">
      <c r="A316">
        <v>23</v>
      </c>
      <c r="B316" s="1616" t="s">
        <v>1566</v>
      </c>
      <c r="C316" s="1619" t="s">
        <v>153</v>
      </c>
      <c r="D316" s="1620" t="s">
        <v>5486</v>
      </c>
      <c r="E316" s="1637">
        <v>44703</v>
      </c>
      <c r="F316" s="1638">
        <v>5</v>
      </c>
      <c r="G316" s="1638">
        <v>2</v>
      </c>
    </row>
    <row r="317" spans="1:7">
      <c r="A317">
        <v>23</v>
      </c>
      <c r="B317" s="1616" t="s">
        <v>1566</v>
      </c>
      <c r="C317" s="1619" t="s">
        <v>96</v>
      </c>
      <c r="D317" s="1620" t="s">
        <v>5486</v>
      </c>
      <c r="E317" s="1637">
        <v>44703</v>
      </c>
      <c r="F317" s="1638">
        <v>4</v>
      </c>
      <c r="G317" s="1638">
        <v>3</v>
      </c>
    </row>
    <row r="318" spans="1:7">
      <c r="A318">
        <v>23</v>
      </c>
      <c r="B318" s="1616" t="s">
        <v>1566</v>
      </c>
      <c r="C318" s="1619" t="s">
        <v>123</v>
      </c>
      <c r="D318" s="1620" t="s">
        <v>5486</v>
      </c>
      <c r="E318" s="1637">
        <v>44703</v>
      </c>
      <c r="F318" s="1638">
        <v>3</v>
      </c>
      <c r="G318" s="1638">
        <v>4</v>
      </c>
    </row>
    <row r="319" spans="1:7">
      <c r="A319">
        <v>23</v>
      </c>
      <c r="B319" s="1616" t="s">
        <v>1566</v>
      </c>
      <c r="C319" s="1619" t="s">
        <v>122</v>
      </c>
      <c r="D319" s="1620" t="s">
        <v>5486</v>
      </c>
      <c r="E319" s="1637">
        <v>44703</v>
      </c>
      <c r="F319" s="1638">
        <v>2</v>
      </c>
      <c r="G319" s="1638">
        <v>5</v>
      </c>
    </row>
    <row r="320" spans="1:7">
      <c r="A320">
        <v>23</v>
      </c>
      <c r="B320" s="1616" t="s">
        <v>1566</v>
      </c>
      <c r="C320" s="1619" t="s">
        <v>103</v>
      </c>
      <c r="D320" s="1620" t="s">
        <v>5486</v>
      </c>
      <c r="E320" s="1637">
        <v>44703</v>
      </c>
      <c r="F320" s="1638">
        <v>1</v>
      </c>
      <c r="G320" s="1638">
        <v>6</v>
      </c>
    </row>
    <row r="321" spans="1:7">
      <c r="A321">
        <v>23</v>
      </c>
      <c r="B321" s="1951" t="s">
        <v>1566</v>
      </c>
      <c r="C321" s="1951" t="s">
        <v>122</v>
      </c>
      <c r="D321" s="1974" t="s">
        <v>78</v>
      </c>
      <c r="E321" s="1949">
        <v>44710</v>
      </c>
      <c r="F321" s="1950">
        <v>3</v>
      </c>
      <c r="G321" s="1950">
        <v>4</v>
      </c>
    </row>
    <row r="322" spans="1:7">
      <c r="A322" s="4">
        <v>24</v>
      </c>
      <c r="B322" s="1450" t="s">
        <v>1567</v>
      </c>
      <c r="C322" s="1450" t="s">
        <v>1602</v>
      </c>
      <c r="D322" s="1450" t="s">
        <v>252</v>
      </c>
      <c r="E322" s="1945">
        <v>44626</v>
      </c>
      <c r="F322" s="1947">
        <v>6</v>
      </c>
      <c r="G322" s="1947">
        <v>1</v>
      </c>
    </row>
    <row r="323" spans="1:7">
      <c r="A323" s="4">
        <v>24</v>
      </c>
      <c r="B323" s="421" t="s">
        <v>1567</v>
      </c>
      <c r="C323" s="421" t="s">
        <v>126</v>
      </c>
      <c r="D323" s="421" t="s">
        <v>252</v>
      </c>
      <c r="E323" s="521">
        <v>44626</v>
      </c>
      <c r="F323" s="1420">
        <v>5</v>
      </c>
      <c r="G323" s="1420">
        <v>2</v>
      </c>
    </row>
    <row r="324" spans="1:7">
      <c r="A324" s="4">
        <v>24</v>
      </c>
      <c r="B324" s="421" t="s">
        <v>1567</v>
      </c>
      <c r="C324" s="421" t="s">
        <v>966</v>
      </c>
      <c r="D324" s="421" t="s">
        <v>252</v>
      </c>
      <c r="E324" s="521">
        <v>44626</v>
      </c>
      <c r="F324" s="1420">
        <v>4</v>
      </c>
      <c r="G324" s="1420">
        <v>3</v>
      </c>
    </row>
    <row r="325" spans="1:7">
      <c r="A325" s="4">
        <v>24</v>
      </c>
      <c r="B325" s="421" t="s">
        <v>1567</v>
      </c>
      <c r="C325" s="421" t="s">
        <v>123</v>
      </c>
      <c r="D325" s="421" t="s">
        <v>252</v>
      </c>
      <c r="E325" s="521">
        <v>44626</v>
      </c>
      <c r="F325" s="1420">
        <v>3</v>
      </c>
      <c r="G325" s="1420">
        <v>4</v>
      </c>
    </row>
    <row r="326" spans="1:7">
      <c r="A326" s="4">
        <v>24</v>
      </c>
      <c r="B326" s="421" t="s">
        <v>1567</v>
      </c>
      <c r="C326" s="421" t="s">
        <v>144</v>
      </c>
      <c r="D326" s="421" t="s">
        <v>252</v>
      </c>
      <c r="E326" s="521">
        <v>44626</v>
      </c>
      <c r="F326" s="1420">
        <v>2</v>
      </c>
      <c r="G326" s="1420">
        <v>5</v>
      </c>
    </row>
    <row r="327" spans="1:7">
      <c r="A327" s="4">
        <v>24</v>
      </c>
      <c r="B327" s="421" t="s">
        <v>1567</v>
      </c>
      <c r="C327" s="421" t="s">
        <v>1135</v>
      </c>
      <c r="D327" s="421" t="s">
        <v>252</v>
      </c>
      <c r="E327" s="521">
        <v>44626</v>
      </c>
      <c r="F327" s="1420">
        <v>1</v>
      </c>
      <c r="G327" s="1420">
        <v>6</v>
      </c>
    </row>
    <row r="328" spans="1:7">
      <c r="A328">
        <v>24</v>
      </c>
      <c r="B328" s="1616" t="s">
        <v>1567</v>
      </c>
      <c r="C328" s="1619" t="s">
        <v>165</v>
      </c>
      <c r="D328" s="1620" t="s">
        <v>5486</v>
      </c>
      <c r="E328" s="1637">
        <v>44703</v>
      </c>
      <c r="F328" s="1638">
        <v>6</v>
      </c>
      <c r="G328" s="1638">
        <v>1</v>
      </c>
    </row>
    <row r="329" spans="1:7">
      <c r="A329">
        <v>24</v>
      </c>
      <c r="B329" s="1616" t="s">
        <v>1567</v>
      </c>
      <c r="C329" s="1619" t="s">
        <v>176</v>
      </c>
      <c r="D329" s="1620" t="s">
        <v>5486</v>
      </c>
      <c r="E329" s="1637">
        <v>44703</v>
      </c>
      <c r="F329" s="1638">
        <v>5</v>
      </c>
      <c r="G329" s="1638">
        <v>2</v>
      </c>
    </row>
    <row r="330" spans="1:7">
      <c r="A330">
        <v>24</v>
      </c>
      <c r="B330" s="1616" t="s">
        <v>1567</v>
      </c>
      <c r="C330" s="1619" t="s">
        <v>1135</v>
      </c>
      <c r="D330" s="1620" t="s">
        <v>5486</v>
      </c>
      <c r="E330" s="1637">
        <v>44703</v>
      </c>
      <c r="F330" s="1638">
        <v>4</v>
      </c>
      <c r="G330" s="1638">
        <v>3</v>
      </c>
    </row>
    <row r="331" spans="1:7">
      <c r="A331">
        <v>24</v>
      </c>
      <c r="B331" s="1616" t="s">
        <v>1567</v>
      </c>
      <c r="C331" s="1619" t="s">
        <v>123</v>
      </c>
      <c r="D331" s="1620" t="s">
        <v>5486</v>
      </c>
      <c r="E331" s="1637">
        <v>44703</v>
      </c>
      <c r="F331" s="1638">
        <v>3</v>
      </c>
      <c r="G331" s="1638">
        <v>4</v>
      </c>
    </row>
    <row r="332" spans="1:7">
      <c r="A332">
        <v>24</v>
      </c>
      <c r="B332" s="1616" t="s">
        <v>1567</v>
      </c>
      <c r="C332" s="1619" t="s">
        <v>5239</v>
      </c>
      <c r="D332" s="1620" t="s">
        <v>5486</v>
      </c>
      <c r="E332" s="1637">
        <v>44703</v>
      </c>
      <c r="F332" s="1638">
        <v>2</v>
      </c>
      <c r="G332" s="1638">
        <v>5</v>
      </c>
    </row>
    <row r="333" spans="1:7">
      <c r="A333">
        <v>24</v>
      </c>
      <c r="B333" s="1616" t="s">
        <v>1567</v>
      </c>
      <c r="C333" s="1619" t="s">
        <v>542</v>
      </c>
      <c r="D333" s="1620" t="s">
        <v>5486</v>
      </c>
      <c r="E333" s="1637">
        <v>44703</v>
      </c>
      <c r="F333" s="1638">
        <v>1</v>
      </c>
      <c r="G333" s="1638">
        <v>6</v>
      </c>
    </row>
    <row r="334" spans="1:7">
      <c r="A334" s="4">
        <v>25</v>
      </c>
      <c r="B334" s="421" t="s">
        <v>1568</v>
      </c>
      <c r="C334" s="421" t="s">
        <v>966</v>
      </c>
      <c r="D334" s="421" t="s">
        <v>252</v>
      </c>
      <c r="E334" s="521">
        <v>44626</v>
      </c>
      <c r="F334" s="422">
        <v>6</v>
      </c>
      <c r="G334" s="422">
        <v>1</v>
      </c>
    </row>
    <row r="335" spans="1:7">
      <c r="A335" s="4">
        <v>25</v>
      </c>
      <c r="B335" s="421" t="s">
        <v>1568</v>
      </c>
      <c r="C335" s="421" t="s">
        <v>966</v>
      </c>
      <c r="D335" s="421" t="s">
        <v>252</v>
      </c>
      <c r="E335" s="521">
        <v>44626</v>
      </c>
      <c r="F335" s="422">
        <v>5</v>
      </c>
      <c r="G335" s="422">
        <v>2</v>
      </c>
    </row>
    <row r="336" spans="1:7">
      <c r="A336" s="4">
        <v>25</v>
      </c>
      <c r="B336" s="421" t="s">
        <v>1568</v>
      </c>
      <c r="C336" s="421" t="s">
        <v>141</v>
      </c>
      <c r="D336" s="421" t="s">
        <v>252</v>
      </c>
      <c r="E336" s="521">
        <v>44626</v>
      </c>
      <c r="F336" s="422">
        <v>4</v>
      </c>
      <c r="G336" s="422">
        <v>3</v>
      </c>
    </row>
    <row r="337" spans="1:7">
      <c r="A337" s="4">
        <v>25</v>
      </c>
      <c r="B337" s="421" t="s">
        <v>1568</v>
      </c>
      <c r="C337" s="421" t="s">
        <v>131</v>
      </c>
      <c r="D337" s="421" t="s">
        <v>252</v>
      </c>
      <c r="E337" s="521">
        <v>44626</v>
      </c>
      <c r="F337" s="422">
        <v>3</v>
      </c>
      <c r="G337" s="422">
        <v>4</v>
      </c>
    </row>
    <row r="338" spans="1:7">
      <c r="A338" s="4">
        <v>25</v>
      </c>
      <c r="B338" s="421" t="s">
        <v>1568</v>
      </c>
      <c r="C338" s="421" t="s">
        <v>542</v>
      </c>
      <c r="D338" s="421" t="s">
        <v>252</v>
      </c>
      <c r="E338" s="521">
        <v>44626</v>
      </c>
      <c r="F338" s="422">
        <v>2</v>
      </c>
      <c r="G338" s="422">
        <v>5</v>
      </c>
    </row>
    <row r="339" spans="1:7">
      <c r="A339" s="4">
        <v>25</v>
      </c>
      <c r="B339" s="421" t="s">
        <v>1568</v>
      </c>
      <c r="C339" s="421" t="s">
        <v>182</v>
      </c>
      <c r="D339" s="421" t="s">
        <v>252</v>
      </c>
      <c r="E339" s="521">
        <v>44626</v>
      </c>
      <c r="F339" s="422">
        <v>1</v>
      </c>
      <c r="G339" s="422">
        <v>6</v>
      </c>
    </row>
    <row r="340" spans="1:7">
      <c r="A340">
        <v>25</v>
      </c>
      <c r="B340" s="1616" t="s">
        <v>1568</v>
      </c>
      <c r="C340" s="1619" t="s">
        <v>966</v>
      </c>
      <c r="D340" s="1620" t="s">
        <v>5486</v>
      </c>
      <c r="E340" s="1637">
        <v>44703</v>
      </c>
      <c r="F340" s="1638">
        <v>6</v>
      </c>
      <c r="G340" s="1638">
        <v>1</v>
      </c>
    </row>
    <row r="341" spans="1:7">
      <c r="A341">
        <v>25</v>
      </c>
      <c r="B341" s="1616" t="s">
        <v>1568</v>
      </c>
      <c r="C341" s="1619" t="s">
        <v>966</v>
      </c>
      <c r="D341" s="1620" t="s">
        <v>5486</v>
      </c>
      <c r="E341" s="1637">
        <v>44703</v>
      </c>
      <c r="F341" s="1638">
        <v>5</v>
      </c>
      <c r="G341" s="1638">
        <v>2</v>
      </c>
    </row>
    <row r="342" spans="1:7">
      <c r="A342">
        <v>25</v>
      </c>
      <c r="B342" s="1616" t="s">
        <v>1568</v>
      </c>
      <c r="C342" s="1619" t="s">
        <v>966</v>
      </c>
      <c r="D342" s="1620" t="s">
        <v>5486</v>
      </c>
      <c r="E342" s="1637">
        <v>44703</v>
      </c>
      <c r="F342" s="1638">
        <v>4</v>
      </c>
      <c r="G342" s="1638">
        <v>3</v>
      </c>
    </row>
    <row r="343" spans="1:7">
      <c r="A343">
        <v>25</v>
      </c>
      <c r="B343" s="1616" t="s">
        <v>1568</v>
      </c>
      <c r="C343" s="1619" t="s">
        <v>90</v>
      </c>
      <c r="D343" s="1620" t="s">
        <v>5486</v>
      </c>
      <c r="E343" s="1637">
        <v>44703</v>
      </c>
      <c r="F343" s="1638">
        <v>3</v>
      </c>
      <c r="G343" s="1638">
        <v>4</v>
      </c>
    </row>
    <row r="344" spans="1:7">
      <c r="A344">
        <v>25</v>
      </c>
      <c r="B344" s="1616" t="s">
        <v>1568</v>
      </c>
      <c r="C344" s="1619" t="s">
        <v>1616</v>
      </c>
      <c r="D344" s="1620" t="s">
        <v>5486</v>
      </c>
      <c r="E344" s="1637">
        <v>44703</v>
      </c>
      <c r="F344" s="1638">
        <v>2</v>
      </c>
      <c r="G344" s="1638">
        <v>5</v>
      </c>
    </row>
    <row r="345" spans="1:7">
      <c r="A345">
        <v>25</v>
      </c>
      <c r="B345" s="1616" t="s">
        <v>1568</v>
      </c>
      <c r="C345" s="1619" t="s">
        <v>90</v>
      </c>
      <c r="D345" s="1620" t="s">
        <v>5486</v>
      </c>
      <c r="E345" s="1637">
        <v>44703</v>
      </c>
      <c r="F345" s="1638">
        <v>1</v>
      </c>
      <c r="G345" s="1638">
        <v>6</v>
      </c>
    </row>
    <row r="346" spans="1:7">
      <c r="A346">
        <v>25</v>
      </c>
      <c r="B346" s="1951" t="s">
        <v>1568</v>
      </c>
      <c r="C346" s="1951" t="s">
        <v>966</v>
      </c>
      <c r="D346" s="1974" t="s">
        <v>78</v>
      </c>
      <c r="E346" s="1949">
        <v>44710</v>
      </c>
      <c r="F346" s="1950">
        <v>6</v>
      </c>
      <c r="G346" s="1950">
        <v>1</v>
      </c>
    </row>
    <row r="347" spans="1:7">
      <c r="A347">
        <v>25</v>
      </c>
      <c r="B347" s="1951" t="s">
        <v>1568</v>
      </c>
      <c r="C347" s="1951" t="s">
        <v>90</v>
      </c>
      <c r="D347" s="1974" t="s">
        <v>78</v>
      </c>
      <c r="E347" s="1949">
        <v>44710</v>
      </c>
      <c r="F347" s="1950">
        <v>1</v>
      </c>
      <c r="G347" s="1950">
        <v>6</v>
      </c>
    </row>
    <row r="348" spans="1:7" ht="13.5" customHeight="1">
      <c r="A348" s="4">
        <v>26</v>
      </c>
      <c r="B348" s="1450" t="s">
        <v>1569</v>
      </c>
      <c r="C348" s="1450" t="s">
        <v>966</v>
      </c>
      <c r="D348" s="1450" t="s">
        <v>252</v>
      </c>
      <c r="E348" s="1945">
        <v>44626</v>
      </c>
      <c r="F348" s="1947">
        <v>6</v>
      </c>
      <c r="G348" s="1947">
        <v>1</v>
      </c>
    </row>
    <row r="349" spans="1:7">
      <c r="A349" s="4">
        <v>26</v>
      </c>
      <c r="B349" s="421" t="s">
        <v>1569</v>
      </c>
      <c r="C349" s="421" t="s">
        <v>92</v>
      </c>
      <c r="D349" s="421" t="s">
        <v>252</v>
      </c>
      <c r="E349" s="521">
        <v>44626</v>
      </c>
      <c r="F349" s="1420">
        <v>5</v>
      </c>
      <c r="G349" s="1420">
        <v>2</v>
      </c>
    </row>
    <row r="350" spans="1:7">
      <c r="A350" s="4">
        <v>26</v>
      </c>
      <c r="B350" s="421" t="s">
        <v>1569</v>
      </c>
      <c r="C350" s="421" t="s">
        <v>90</v>
      </c>
      <c r="D350" s="421" t="s">
        <v>252</v>
      </c>
      <c r="E350" s="521">
        <v>44626</v>
      </c>
      <c r="F350" s="1420">
        <v>4</v>
      </c>
      <c r="G350" s="1420">
        <v>3</v>
      </c>
    </row>
    <row r="351" spans="1:7">
      <c r="A351" s="4">
        <v>26</v>
      </c>
      <c r="B351" s="421" t="s">
        <v>1569</v>
      </c>
      <c r="C351" s="421" t="s">
        <v>92</v>
      </c>
      <c r="D351" s="421" t="s">
        <v>252</v>
      </c>
      <c r="E351" s="521">
        <v>44626</v>
      </c>
      <c r="F351" s="1420">
        <v>3</v>
      </c>
      <c r="G351" s="1420">
        <v>4</v>
      </c>
    </row>
    <row r="352" spans="1:7">
      <c r="A352" s="4">
        <v>26</v>
      </c>
      <c r="B352" s="421" t="s">
        <v>1569</v>
      </c>
      <c r="C352" s="421" t="s">
        <v>187</v>
      </c>
      <c r="D352" s="421" t="s">
        <v>252</v>
      </c>
      <c r="E352" s="521">
        <v>44626</v>
      </c>
      <c r="F352" s="1420">
        <v>2</v>
      </c>
      <c r="G352" s="1420">
        <v>5</v>
      </c>
    </row>
    <row r="353" spans="1:7">
      <c r="A353" s="4">
        <v>26</v>
      </c>
      <c r="B353" s="421" t="s">
        <v>1569</v>
      </c>
      <c r="C353" s="421" t="s">
        <v>174</v>
      </c>
      <c r="D353" s="421" t="s">
        <v>252</v>
      </c>
      <c r="E353" s="521">
        <v>44626</v>
      </c>
      <c r="F353" s="1420">
        <v>1</v>
      </c>
      <c r="G353" s="1420">
        <v>6</v>
      </c>
    </row>
    <row r="354" spans="1:7">
      <c r="A354">
        <v>26</v>
      </c>
      <c r="B354" s="1616" t="s">
        <v>1569</v>
      </c>
      <c r="C354" s="1619" t="s">
        <v>96</v>
      </c>
      <c r="D354" s="1620" t="s">
        <v>5486</v>
      </c>
      <c r="E354" s="1637">
        <v>44703</v>
      </c>
      <c r="F354" s="1638">
        <v>6</v>
      </c>
      <c r="G354" s="1638">
        <v>1</v>
      </c>
    </row>
    <row r="355" spans="1:7">
      <c r="A355">
        <v>26</v>
      </c>
      <c r="B355" s="1616" t="s">
        <v>1569</v>
      </c>
      <c r="C355" s="1619" t="s">
        <v>96</v>
      </c>
      <c r="D355" s="1620" t="s">
        <v>5486</v>
      </c>
      <c r="E355" s="1637">
        <v>44703</v>
      </c>
      <c r="F355" s="1638">
        <v>5</v>
      </c>
      <c r="G355" s="1638">
        <v>2</v>
      </c>
    </row>
    <row r="356" spans="1:7">
      <c r="A356">
        <v>26</v>
      </c>
      <c r="B356" s="1616" t="s">
        <v>1569</v>
      </c>
      <c r="C356" s="1619" t="s">
        <v>90</v>
      </c>
      <c r="D356" s="1620" t="s">
        <v>5486</v>
      </c>
      <c r="E356" s="1637">
        <v>44703</v>
      </c>
      <c r="F356" s="1638">
        <v>4</v>
      </c>
      <c r="G356" s="1638">
        <v>3</v>
      </c>
    </row>
    <row r="357" spans="1:7">
      <c r="A357">
        <v>26</v>
      </c>
      <c r="B357" s="1616" t="s">
        <v>1569</v>
      </c>
      <c r="C357" s="1619" t="s">
        <v>101</v>
      </c>
      <c r="D357" s="1620" t="s">
        <v>5486</v>
      </c>
      <c r="E357" s="1637">
        <v>44703</v>
      </c>
      <c r="F357" s="1638">
        <v>3</v>
      </c>
      <c r="G357" s="1638">
        <v>4</v>
      </c>
    </row>
    <row r="358" spans="1:7">
      <c r="A358">
        <v>26</v>
      </c>
      <c r="B358" s="1616" t="s">
        <v>1569</v>
      </c>
      <c r="C358" s="1619" t="s">
        <v>158</v>
      </c>
      <c r="D358" s="1620" t="s">
        <v>5486</v>
      </c>
      <c r="E358" s="1637">
        <v>44703</v>
      </c>
      <c r="F358" s="1638">
        <v>2</v>
      </c>
      <c r="G358" s="1638">
        <v>5</v>
      </c>
    </row>
    <row r="359" spans="1:7">
      <c r="A359">
        <v>26</v>
      </c>
      <c r="B359" s="1616" t="s">
        <v>1569</v>
      </c>
      <c r="C359" s="1619" t="s">
        <v>5531</v>
      </c>
      <c r="D359" s="1620" t="s">
        <v>5486</v>
      </c>
      <c r="E359" s="1637">
        <v>44703</v>
      </c>
      <c r="F359" s="1638">
        <v>1</v>
      </c>
      <c r="G359" s="1638">
        <v>6</v>
      </c>
    </row>
    <row r="360" spans="1:7">
      <c r="A360">
        <v>26</v>
      </c>
      <c r="B360" s="1956" t="s">
        <v>1569</v>
      </c>
      <c r="C360" s="1956" t="s">
        <v>96</v>
      </c>
      <c r="D360" s="1973" t="s">
        <v>78</v>
      </c>
      <c r="E360" s="1943">
        <v>44710</v>
      </c>
      <c r="F360" s="1944">
        <v>2</v>
      </c>
      <c r="G360" s="1944">
        <v>5</v>
      </c>
    </row>
    <row r="361" spans="1:7">
      <c r="A361" s="4">
        <v>27</v>
      </c>
      <c r="B361" s="421" t="s">
        <v>1570</v>
      </c>
      <c r="C361" s="421" t="s">
        <v>1135</v>
      </c>
      <c r="D361" s="421" t="s">
        <v>252</v>
      </c>
      <c r="E361" s="521">
        <v>44626</v>
      </c>
      <c r="F361" s="422">
        <v>6</v>
      </c>
      <c r="G361" s="422">
        <v>1</v>
      </c>
    </row>
    <row r="362" spans="1:7">
      <c r="A362" s="4">
        <v>27</v>
      </c>
      <c r="B362" s="421" t="s">
        <v>1570</v>
      </c>
      <c r="C362" s="421" t="s">
        <v>128</v>
      </c>
      <c r="D362" s="421" t="s">
        <v>252</v>
      </c>
      <c r="E362" s="521">
        <v>44626</v>
      </c>
      <c r="F362" s="422">
        <v>5</v>
      </c>
      <c r="G362" s="422">
        <v>2</v>
      </c>
    </row>
    <row r="363" spans="1:7">
      <c r="A363" s="4">
        <v>27</v>
      </c>
      <c r="B363" s="421" t="s">
        <v>1570</v>
      </c>
      <c r="C363" s="421" t="s">
        <v>128</v>
      </c>
      <c r="D363" s="421" t="s">
        <v>252</v>
      </c>
      <c r="E363" s="521">
        <v>44626</v>
      </c>
      <c r="F363" s="422">
        <v>4</v>
      </c>
      <c r="G363" s="422">
        <v>3</v>
      </c>
    </row>
    <row r="364" spans="1:7">
      <c r="A364" s="4">
        <v>27</v>
      </c>
      <c r="B364" s="421" t="s">
        <v>1570</v>
      </c>
      <c r="C364" s="421" t="s">
        <v>128</v>
      </c>
      <c r="D364" s="421" t="s">
        <v>252</v>
      </c>
      <c r="E364" s="521">
        <v>44626</v>
      </c>
      <c r="F364" s="422">
        <v>3</v>
      </c>
      <c r="G364" s="422">
        <v>4</v>
      </c>
    </row>
    <row r="365" spans="1:7">
      <c r="A365" s="4">
        <v>27</v>
      </c>
      <c r="B365" s="421" t="s">
        <v>1570</v>
      </c>
      <c r="C365" s="421" t="s">
        <v>1602</v>
      </c>
      <c r="D365" s="421" t="s">
        <v>252</v>
      </c>
      <c r="E365" s="521">
        <v>44626</v>
      </c>
      <c r="F365" s="422">
        <v>2</v>
      </c>
      <c r="G365" s="422">
        <v>5</v>
      </c>
    </row>
    <row r="366" spans="1:7">
      <c r="A366" s="4">
        <v>27</v>
      </c>
      <c r="B366" s="421" t="s">
        <v>1570</v>
      </c>
      <c r="C366" s="421" t="s">
        <v>109</v>
      </c>
      <c r="D366" s="421" t="s">
        <v>252</v>
      </c>
      <c r="E366" s="521">
        <v>44626</v>
      </c>
      <c r="F366" s="422">
        <v>1</v>
      </c>
      <c r="G366" s="422">
        <v>6</v>
      </c>
    </row>
    <row r="367" spans="1:7">
      <c r="A367">
        <v>27</v>
      </c>
      <c r="B367" s="1616" t="s">
        <v>1570</v>
      </c>
      <c r="C367" s="1619" t="s">
        <v>167</v>
      </c>
      <c r="D367" s="1620" t="s">
        <v>5486</v>
      </c>
      <c r="E367" s="1637">
        <v>44703</v>
      </c>
      <c r="F367" s="1638">
        <v>6</v>
      </c>
      <c r="G367" s="1638">
        <v>1</v>
      </c>
    </row>
    <row r="368" spans="1:7">
      <c r="A368">
        <v>27</v>
      </c>
      <c r="B368" s="1616" t="s">
        <v>1570</v>
      </c>
      <c r="C368" s="1619" t="s">
        <v>128</v>
      </c>
      <c r="D368" s="1620" t="s">
        <v>5486</v>
      </c>
      <c r="E368" s="1637">
        <v>44703</v>
      </c>
      <c r="F368" s="1638">
        <v>5</v>
      </c>
      <c r="G368" s="1638">
        <v>2</v>
      </c>
    </row>
    <row r="369" spans="1:7">
      <c r="A369">
        <v>27</v>
      </c>
      <c r="B369" s="1616" t="s">
        <v>1570</v>
      </c>
      <c r="C369" s="1619" t="s">
        <v>128</v>
      </c>
      <c r="D369" s="1620" t="s">
        <v>5486</v>
      </c>
      <c r="E369" s="1637">
        <v>44703</v>
      </c>
      <c r="F369" s="1638">
        <v>4</v>
      </c>
      <c r="G369" s="1638">
        <v>3</v>
      </c>
    </row>
    <row r="370" spans="1:7">
      <c r="A370">
        <v>27</v>
      </c>
      <c r="B370" s="1616" t="s">
        <v>1570</v>
      </c>
      <c r="C370" s="1619" t="s">
        <v>122</v>
      </c>
      <c r="D370" s="1620" t="s">
        <v>5486</v>
      </c>
      <c r="E370" s="1637">
        <v>44703</v>
      </c>
      <c r="F370" s="1638">
        <v>3</v>
      </c>
      <c r="G370" s="1638">
        <v>4</v>
      </c>
    </row>
    <row r="371" spans="1:7">
      <c r="A371">
        <v>27</v>
      </c>
      <c r="B371" s="1616" t="s">
        <v>1570</v>
      </c>
      <c r="C371" s="1619" t="s">
        <v>122</v>
      </c>
      <c r="D371" s="1620" t="s">
        <v>5486</v>
      </c>
      <c r="E371" s="1637">
        <v>44703</v>
      </c>
      <c r="F371" s="1638">
        <v>2</v>
      </c>
      <c r="G371" s="1638">
        <v>5</v>
      </c>
    </row>
    <row r="372" spans="1:7">
      <c r="A372">
        <v>27</v>
      </c>
      <c r="B372" s="1616" t="s">
        <v>1570</v>
      </c>
      <c r="C372" s="1619" t="s">
        <v>122</v>
      </c>
      <c r="D372" s="1620" t="s">
        <v>5486</v>
      </c>
      <c r="E372" s="1637">
        <v>44703</v>
      </c>
      <c r="F372" s="1638">
        <v>1</v>
      </c>
      <c r="G372" s="1638">
        <v>6</v>
      </c>
    </row>
    <row r="373" spans="1:7">
      <c r="A373">
        <v>27</v>
      </c>
      <c r="B373" s="1951" t="s">
        <v>1570</v>
      </c>
      <c r="C373" s="1951" t="s">
        <v>167</v>
      </c>
      <c r="D373" s="1952" t="s">
        <v>78</v>
      </c>
      <c r="E373" s="1949">
        <v>44710</v>
      </c>
      <c r="F373" s="1950">
        <v>6</v>
      </c>
      <c r="G373" s="1950">
        <v>1</v>
      </c>
    </row>
    <row r="374" spans="1:7">
      <c r="A374">
        <v>27</v>
      </c>
      <c r="B374" s="1951" t="s">
        <v>1570</v>
      </c>
      <c r="C374" s="1951" t="s">
        <v>122</v>
      </c>
      <c r="D374" s="1952" t="s">
        <v>78</v>
      </c>
      <c r="E374" s="1949">
        <v>44710</v>
      </c>
      <c r="F374" s="1950">
        <v>2</v>
      </c>
      <c r="G374" s="1950">
        <v>5</v>
      </c>
    </row>
    <row r="375" spans="1:7">
      <c r="A375">
        <v>27</v>
      </c>
      <c r="B375" s="1951" t="s">
        <v>1570</v>
      </c>
      <c r="C375" s="1951" t="s">
        <v>128</v>
      </c>
      <c r="D375" s="1952" t="s">
        <v>78</v>
      </c>
      <c r="E375" s="1949">
        <v>44710</v>
      </c>
      <c r="F375" s="1950">
        <v>1</v>
      </c>
      <c r="G375" s="1950">
        <v>6</v>
      </c>
    </row>
    <row r="376" spans="1:7">
      <c r="A376" s="4">
        <v>28</v>
      </c>
      <c r="B376" s="1450" t="s">
        <v>1571</v>
      </c>
      <c r="C376" s="1450" t="s">
        <v>123</v>
      </c>
      <c r="D376" s="1450" t="s">
        <v>252</v>
      </c>
      <c r="E376" s="1945">
        <v>44626</v>
      </c>
      <c r="F376" s="1947">
        <v>6</v>
      </c>
      <c r="G376" s="1976">
        <v>1</v>
      </c>
    </row>
    <row r="377" spans="1:7">
      <c r="A377" s="4">
        <v>28</v>
      </c>
      <c r="B377" s="421" t="s">
        <v>1571</v>
      </c>
      <c r="C377" s="421" t="s">
        <v>5690</v>
      </c>
      <c r="D377" s="421" t="s">
        <v>252</v>
      </c>
      <c r="E377" s="521">
        <v>44626</v>
      </c>
      <c r="F377" s="1420">
        <v>5</v>
      </c>
      <c r="G377" s="1638">
        <v>2</v>
      </c>
    </row>
    <row r="378" spans="1:7">
      <c r="A378" s="4">
        <v>28</v>
      </c>
      <c r="B378" s="421" t="s">
        <v>1571</v>
      </c>
      <c r="C378" s="421" t="s">
        <v>177</v>
      </c>
      <c r="D378" s="421" t="s">
        <v>252</v>
      </c>
      <c r="E378" s="521">
        <v>44626</v>
      </c>
      <c r="F378" s="1420">
        <v>4</v>
      </c>
      <c r="G378" s="1638">
        <v>3</v>
      </c>
    </row>
    <row r="379" spans="1:7">
      <c r="A379" s="4">
        <v>28</v>
      </c>
      <c r="B379" s="421" t="s">
        <v>1571</v>
      </c>
      <c r="C379" s="421" t="s">
        <v>198</v>
      </c>
      <c r="D379" s="421" t="s">
        <v>252</v>
      </c>
      <c r="E379" s="521">
        <v>44626</v>
      </c>
      <c r="F379" s="1420">
        <v>3</v>
      </c>
      <c r="G379" s="1638">
        <v>4</v>
      </c>
    </row>
    <row r="380" spans="1:7">
      <c r="A380" s="4">
        <v>28</v>
      </c>
      <c r="B380" s="421" t="s">
        <v>1571</v>
      </c>
      <c r="C380" s="421" t="s">
        <v>123</v>
      </c>
      <c r="D380" s="421" t="s">
        <v>252</v>
      </c>
      <c r="E380" s="521">
        <v>44626</v>
      </c>
      <c r="F380" s="1420">
        <v>2</v>
      </c>
      <c r="G380" s="1638">
        <v>5</v>
      </c>
    </row>
    <row r="381" spans="1:7">
      <c r="A381" s="4">
        <v>28</v>
      </c>
      <c r="B381" s="421" t="s">
        <v>1571</v>
      </c>
      <c r="C381" s="421" t="s">
        <v>123</v>
      </c>
      <c r="D381" s="421" t="s">
        <v>252</v>
      </c>
      <c r="E381" s="521">
        <v>44626</v>
      </c>
      <c r="F381" s="1420">
        <v>1</v>
      </c>
      <c r="G381" s="1638">
        <v>6</v>
      </c>
    </row>
    <row r="382" spans="1:7">
      <c r="A382">
        <v>28</v>
      </c>
      <c r="B382" s="1616" t="s">
        <v>1571</v>
      </c>
      <c r="C382" s="1619" t="s">
        <v>110</v>
      </c>
      <c r="D382" s="1620" t="s">
        <v>5486</v>
      </c>
      <c r="E382" s="1637">
        <v>44703</v>
      </c>
      <c r="F382" s="1638">
        <v>6</v>
      </c>
      <c r="G382" s="1638">
        <v>1</v>
      </c>
    </row>
    <row r="383" spans="1:7">
      <c r="A383">
        <v>28</v>
      </c>
      <c r="B383" s="1616" t="s">
        <v>1571</v>
      </c>
      <c r="C383" s="1619" t="s">
        <v>165</v>
      </c>
      <c r="D383" s="1620" t="s">
        <v>5486</v>
      </c>
      <c r="E383" s="1637">
        <v>44703</v>
      </c>
      <c r="F383" s="1638">
        <v>5</v>
      </c>
      <c r="G383" s="1638">
        <v>2</v>
      </c>
    </row>
    <row r="384" spans="1:7">
      <c r="A384">
        <v>28</v>
      </c>
      <c r="B384" s="1616" t="s">
        <v>1571</v>
      </c>
      <c r="C384" s="1619" t="s">
        <v>165</v>
      </c>
      <c r="D384" s="1620" t="s">
        <v>5486</v>
      </c>
      <c r="E384" s="1637">
        <v>44703</v>
      </c>
      <c r="F384" s="1638">
        <v>4</v>
      </c>
      <c r="G384" s="1638">
        <v>3</v>
      </c>
    </row>
    <row r="385" spans="1:7">
      <c r="A385">
        <v>28</v>
      </c>
      <c r="B385" s="1616" t="s">
        <v>1571</v>
      </c>
      <c r="C385" s="1619" t="s">
        <v>165</v>
      </c>
      <c r="D385" s="1620" t="s">
        <v>5486</v>
      </c>
      <c r="E385" s="1637">
        <v>44703</v>
      </c>
      <c r="F385" s="1638">
        <v>3</v>
      </c>
      <c r="G385" s="1638">
        <v>4</v>
      </c>
    </row>
    <row r="386" spans="1:7">
      <c r="A386">
        <v>28</v>
      </c>
      <c r="B386" s="1616" t="s">
        <v>1571</v>
      </c>
      <c r="C386" s="1619" t="s">
        <v>141</v>
      </c>
      <c r="D386" s="1620" t="s">
        <v>5486</v>
      </c>
      <c r="E386" s="1637">
        <v>44703</v>
      </c>
      <c r="F386" s="1638">
        <v>2</v>
      </c>
      <c r="G386" s="1638">
        <v>5</v>
      </c>
    </row>
    <row r="387" spans="1:7">
      <c r="A387">
        <v>28</v>
      </c>
      <c r="B387" s="1616" t="s">
        <v>1571</v>
      </c>
      <c r="C387" s="1619" t="s">
        <v>123</v>
      </c>
      <c r="D387" s="1620" t="s">
        <v>5486</v>
      </c>
      <c r="E387" s="1637">
        <v>44703</v>
      </c>
      <c r="F387" s="1638">
        <v>1</v>
      </c>
      <c r="G387" s="1638">
        <v>6</v>
      </c>
    </row>
    <row r="388" spans="1:7">
      <c r="A388" s="1977">
        <v>28</v>
      </c>
      <c r="B388" s="448" t="s">
        <v>1571</v>
      </c>
      <c r="C388" s="448" t="s">
        <v>165</v>
      </c>
      <c r="D388" s="448" t="s">
        <v>78</v>
      </c>
      <c r="E388" s="521">
        <v>44710</v>
      </c>
      <c r="F388" s="1420">
        <v>6</v>
      </c>
      <c r="G388" s="1420">
        <v>1</v>
      </c>
    </row>
    <row r="389" spans="1:7">
      <c r="A389" s="1977">
        <v>28</v>
      </c>
      <c r="B389" s="448" t="s">
        <v>1571</v>
      </c>
      <c r="C389" s="448" t="s">
        <v>165</v>
      </c>
      <c r="D389" s="448" t="s">
        <v>78</v>
      </c>
      <c r="E389" s="521">
        <v>44710</v>
      </c>
      <c r="F389" s="1420">
        <v>2</v>
      </c>
      <c r="G389" s="1420">
        <v>5</v>
      </c>
    </row>
    <row r="390" spans="1:7">
      <c r="B390" s="421"/>
      <c r="C390" s="421"/>
      <c r="D390" s="421"/>
      <c r="E390" s="521"/>
      <c r="F390" s="1420"/>
      <c r="G390" s="1420"/>
    </row>
    <row r="391" spans="1:7">
      <c r="B391" s="421"/>
      <c r="C391" s="421"/>
      <c r="D391" s="421"/>
      <c r="E391" s="521"/>
      <c r="F391" s="1420"/>
      <c r="G391" s="1420"/>
    </row>
    <row r="392" spans="1:7">
      <c r="B392" s="421"/>
      <c r="C392" s="1637"/>
      <c r="D392" s="421"/>
      <c r="E392" s="521"/>
      <c r="F392" s="1420"/>
      <c r="G392" s="1420"/>
    </row>
    <row r="393" spans="1:7">
      <c r="B393" s="421"/>
      <c r="C393" s="421"/>
      <c r="D393" s="421"/>
      <c r="E393" s="521"/>
      <c r="F393" s="1420"/>
      <c r="G393" s="1420"/>
    </row>
    <row r="394" spans="1:7">
      <c r="B394" s="421"/>
      <c r="C394" s="421"/>
      <c r="D394" s="421"/>
      <c r="E394" s="521"/>
      <c r="F394" s="422"/>
      <c r="G394" s="422"/>
    </row>
    <row r="395" spans="1:7">
      <c r="B395" s="421"/>
      <c r="C395" s="421"/>
      <c r="D395" s="421"/>
      <c r="E395" s="521"/>
      <c r="F395" s="422"/>
      <c r="G395" s="422"/>
    </row>
    <row r="396" spans="1:7">
      <c r="B396" s="421"/>
      <c r="C396" s="421"/>
      <c r="D396" s="421"/>
      <c r="E396" s="521"/>
      <c r="F396" s="422"/>
      <c r="G396" s="422"/>
    </row>
    <row r="397" spans="1:7">
      <c r="B397" s="421"/>
      <c r="C397" s="421"/>
      <c r="D397" s="421"/>
      <c r="E397" s="521"/>
      <c r="F397" s="422"/>
      <c r="G397" s="422"/>
    </row>
    <row r="398" spans="1:7">
      <c r="B398" s="421"/>
      <c r="C398" s="421"/>
      <c r="D398" s="421"/>
      <c r="E398" s="521"/>
      <c r="F398" s="422"/>
      <c r="G398" s="422"/>
    </row>
    <row r="399" spans="1:7">
      <c r="B399" s="421"/>
      <c r="C399" s="421"/>
      <c r="D399" s="421"/>
      <c r="E399" s="521"/>
      <c r="F399" s="422"/>
      <c r="G399" s="422"/>
    </row>
    <row r="400" spans="1:7">
      <c r="B400" s="421"/>
      <c r="C400" s="421"/>
      <c r="D400" s="421"/>
      <c r="E400" s="521"/>
      <c r="F400" s="1420"/>
      <c r="G400" s="1420"/>
    </row>
    <row r="401" spans="2:7">
      <c r="B401" s="421"/>
      <c r="C401" s="421"/>
      <c r="D401" s="421"/>
      <c r="E401" s="521"/>
      <c r="F401" s="1420"/>
      <c r="G401" s="1420"/>
    </row>
    <row r="402" spans="2:7">
      <c r="B402" s="421"/>
      <c r="C402" s="421"/>
      <c r="D402" s="421"/>
      <c r="E402" s="521"/>
      <c r="F402" s="1420"/>
      <c r="G402" s="1420"/>
    </row>
    <row r="403" spans="2:7">
      <c r="B403" s="421"/>
      <c r="C403" s="421"/>
      <c r="D403" s="421"/>
      <c r="E403" s="521"/>
      <c r="F403" s="1420"/>
      <c r="G403" s="1420"/>
    </row>
    <row r="404" spans="2:7">
      <c r="B404" s="421"/>
      <c r="C404" s="421"/>
      <c r="D404" s="421"/>
      <c r="E404" s="521"/>
      <c r="F404" s="1420"/>
      <c r="G404" s="1420"/>
    </row>
    <row r="405" spans="2:7">
      <c r="B405" s="421"/>
      <c r="C405" s="421"/>
      <c r="D405" s="421"/>
      <c r="E405" s="521"/>
      <c r="F405" s="1420"/>
      <c r="G405" s="1420"/>
    </row>
    <row r="406" spans="2:7">
      <c r="B406" s="421"/>
      <c r="C406" s="421"/>
      <c r="D406" s="421"/>
      <c r="E406" s="521"/>
      <c r="F406" s="422"/>
      <c r="G406" s="422"/>
    </row>
    <row r="407" spans="2:7">
      <c r="B407" s="421"/>
      <c r="C407" s="421"/>
      <c r="D407" s="421"/>
      <c r="E407" s="521"/>
      <c r="F407" s="422"/>
      <c r="G407" s="422"/>
    </row>
    <row r="408" spans="2:7">
      <c r="B408" s="421"/>
      <c r="C408" s="421"/>
      <c r="D408" s="421"/>
      <c r="E408" s="521"/>
      <c r="F408" s="422"/>
      <c r="G408" s="422"/>
    </row>
    <row r="409" spans="2:7">
      <c r="B409" s="421"/>
      <c r="C409" s="421"/>
      <c r="D409" s="421"/>
      <c r="E409" s="521"/>
      <c r="F409" s="422"/>
      <c r="G409" s="422"/>
    </row>
    <row r="410" spans="2:7">
      <c r="B410" s="421"/>
      <c r="C410" s="421"/>
      <c r="D410" s="421"/>
      <c r="E410" s="521"/>
      <c r="F410" s="422"/>
      <c r="G410" s="422"/>
    </row>
    <row r="411" spans="2:7">
      <c r="B411" s="421"/>
      <c r="C411" s="421"/>
      <c r="D411" s="421"/>
      <c r="E411" s="521"/>
      <c r="F411" s="422"/>
      <c r="G411" s="422"/>
    </row>
    <row r="412" spans="2:7">
      <c r="B412" s="421"/>
      <c r="C412" s="421"/>
      <c r="D412" s="421"/>
      <c r="E412" s="521"/>
      <c r="F412" s="1420"/>
      <c r="G412" s="1420"/>
    </row>
    <row r="413" spans="2:7">
      <c r="B413" s="421"/>
      <c r="C413" s="421"/>
      <c r="D413" s="421"/>
      <c r="E413" s="521"/>
      <c r="F413" s="1420"/>
      <c r="G413" s="1420"/>
    </row>
    <row r="414" spans="2:7">
      <c r="B414" s="421"/>
      <c r="C414" s="421"/>
      <c r="D414" s="421"/>
      <c r="E414" s="521"/>
      <c r="F414" s="1420"/>
      <c r="G414" s="1420"/>
    </row>
    <row r="415" spans="2:7">
      <c r="B415" s="421"/>
      <c r="C415" s="421"/>
      <c r="D415" s="421"/>
      <c r="E415" s="521"/>
      <c r="F415" s="1420"/>
      <c r="G415" s="1420"/>
    </row>
    <row r="416" spans="2:7">
      <c r="B416" s="421"/>
      <c r="C416" s="421"/>
      <c r="D416" s="421"/>
      <c r="E416" s="521"/>
      <c r="F416" s="1420"/>
      <c r="G416" s="1420"/>
    </row>
    <row r="417" spans="2:7">
      <c r="B417" s="421"/>
      <c r="C417" s="421"/>
      <c r="D417" s="421"/>
      <c r="E417" s="521"/>
      <c r="F417" s="1420"/>
      <c r="G417" s="1420"/>
    </row>
    <row r="418" spans="2:7">
      <c r="B418" s="421"/>
      <c r="C418" s="421"/>
      <c r="D418" s="421"/>
      <c r="E418" s="521"/>
      <c r="F418" s="422"/>
      <c r="G418" s="422"/>
    </row>
    <row r="419" spans="2:7">
      <c r="B419" s="421"/>
      <c r="C419" s="421"/>
      <c r="D419" s="421"/>
      <c r="E419" s="521"/>
      <c r="F419" s="422"/>
      <c r="G419" s="422"/>
    </row>
    <row r="420" spans="2:7">
      <c r="B420" s="421"/>
      <c r="C420" s="421"/>
      <c r="D420" s="421"/>
      <c r="E420" s="521"/>
      <c r="F420" s="422"/>
      <c r="G420" s="422"/>
    </row>
    <row r="421" spans="2:7">
      <c r="B421" s="421"/>
      <c r="C421" s="421"/>
      <c r="D421" s="421"/>
      <c r="E421" s="521"/>
      <c r="F421" s="422"/>
      <c r="G421" s="422"/>
    </row>
    <row r="422" spans="2:7">
      <c r="B422" s="421"/>
      <c r="C422" s="421"/>
      <c r="D422" s="421"/>
      <c r="E422" s="521"/>
      <c r="F422" s="422"/>
      <c r="G422" s="422"/>
    </row>
    <row r="423" spans="2:7">
      <c r="B423" s="421"/>
      <c r="C423" s="421"/>
      <c r="D423" s="421"/>
      <c r="E423" s="521"/>
      <c r="F423" s="422"/>
      <c r="G423" s="422"/>
    </row>
    <row r="424" spans="2:7">
      <c r="B424" s="421"/>
      <c r="C424" s="421"/>
      <c r="D424" s="421"/>
      <c r="E424" s="521"/>
      <c r="F424" s="1420"/>
      <c r="G424" s="1420"/>
    </row>
    <row r="425" spans="2:7">
      <c r="B425" s="421"/>
      <c r="C425" s="421"/>
      <c r="D425" s="421"/>
      <c r="E425" s="521"/>
      <c r="F425" s="1420"/>
      <c r="G425" s="1420"/>
    </row>
    <row r="426" spans="2:7">
      <c r="B426" s="421"/>
      <c r="C426" s="421"/>
      <c r="D426" s="421"/>
      <c r="E426" s="521"/>
      <c r="F426" s="1420"/>
      <c r="G426" s="1420"/>
    </row>
    <row r="427" spans="2:7">
      <c r="B427" s="421"/>
      <c r="C427" s="421"/>
      <c r="D427" s="421"/>
      <c r="E427" s="521"/>
      <c r="F427" s="1420"/>
      <c r="G427" s="1420"/>
    </row>
    <row r="428" spans="2:7">
      <c r="B428" s="421"/>
      <c r="C428" s="421"/>
      <c r="D428" s="421"/>
      <c r="E428" s="521"/>
      <c r="F428" s="1420"/>
      <c r="G428" s="1420"/>
    </row>
    <row r="429" spans="2:7">
      <c r="B429" s="421"/>
      <c r="C429" s="421"/>
      <c r="D429" s="421"/>
      <c r="E429" s="521"/>
      <c r="F429" s="1420"/>
      <c r="G429" s="1420"/>
    </row>
    <row r="430" spans="2:7">
      <c r="B430" s="421"/>
      <c r="C430" s="421"/>
      <c r="D430" s="421"/>
      <c r="E430" s="521"/>
      <c r="F430" s="422"/>
      <c r="G430" s="422"/>
    </row>
    <row r="431" spans="2:7">
      <c r="B431" s="421"/>
      <c r="C431" s="421"/>
      <c r="D431" s="421"/>
      <c r="E431" s="521"/>
      <c r="F431" s="422"/>
      <c r="G431" s="422"/>
    </row>
    <row r="432" spans="2:7">
      <c r="B432" s="421"/>
      <c r="C432" s="421"/>
      <c r="D432" s="421"/>
      <c r="E432" s="521"/>
      <c r="F432" s="422"/>
      <c r="G432" s="422"/>
    </row>
    <row r="433" spans="2:7">
      <c r="B433" s="421"/>
      <c r="C433" s="421"/>
      <c r="D433" s="421"/>
      <c r="E433" s="521"/>
      <c r="F433" s="422"/>
      <c r="G433" s="422"/>
    </row>
    <row r="434" spans="2:7">
      <c r="B434" s="421"/>
      <c r="C434" s="421"/>
      <c r="D434" s="421"/>
      <c r="E434" s="521"/>
      <c r="F434" s="422"/>
      <c r="G434" s="422"/>
    </row>
    <row r="435" spans="2:7">
      <c r="B435" s="421"/>
      <c r="C435" s="421"/>
      <c r="D435" s="421"/>
      <c r="E435" s="521"/>
      <c r="F435" s="422"/>
      <c r="G435" s="422"/>
    </row>
    <row r="436" spans="2:7">
      <c r="B436" s="421"/>
      <c r="C436" s="421"/>
      <c r="D436" s="421"/>
      <c r="E436" s="521"/>
      <c r="F436" s="1420"/>
      <c r="G436" s="1420"/>
    </row>
    <row r="437" spans="2:7">
      <c r="B437" s="421"/>
      <c r="C437" s="421"/>
      <c r="D437" s="421"/>
      <c r="E437" s="521"/>
      <c r="F437" s="1420"/>
      <c r="G437" s="1420"/>
    </row>
    <row r="438" spans="2:7">
      <c r="B438" s="421"/>
      <c r="C438" s="421"/>
      <c r="D438" s="421"/>
      <c r="E438" s="521"/>
      <c r="F438" s="1420"/>
      <c r="G438" s="1420"/>
    </row>
    <row r="439" spans="2:7">
      <c r="B439" s="421"/>
      <c r="C439" s="421"/>
      <c r="D439" s="421"/>
      <c r="E439" s="521"/>
      <c r="F439" s="1420"/>
      <c r="G439" s="1420"/>
    </row>
    <row r="440" spans="2:7">
      <c r="B440" s="421"/>
      <c r="C440" s="421"/>
      <c r="D440" s="421"/>
      <c r="E440" s="521"/>
      <c r="F440" s="1420"/>
      <c r="G440" s="1420"/>
    </row>
    <row r="441" spans="2:7">
      <c r="B441" s="421"/>
      <c r="C441" s="421"/>
      <c r="D441" s="421"/>
      <c r="E441" s="521"/>
      <c r="F441" s="1420"/>
      <c r="G441" s="1420"/>
    </row>
    <row r="442" spans="2:7">
      <c r="B442" s="421"/>
      <c r="C442" s="421"/>
      <c r="D442" s="421"/>
      <c r="E442" s="521"/>
      <c r="F442" s="422"/>
      <c r="G442" s="422"/>
    </row>
    <row r="443" spans="2:7">
      <c r="B443" s="421"/>
      <c r="C443" s="421"/>
      <c r="D443" s="421"/>
      <c r="E443" s="521"/>
      <c r="F443" s="422"/>
      <c r="G443" s="422"/>
    </row>
    <row r="444" spans="2:7">
      <c r="B444" s="421"/>
      <c r="C444" s="421"/>
      <c r="D444" s="421"/>
      <c r="E444" s="521"/>
      <c r="F444" s="422"/>
      <c r="G444" s="422"/>
    </row>
    <row r="445" spans="2:7">
      <c r="B445" s="421"/>
      <c r="C445" s="421"/>
      <c r="D445" s="421"/>
      <c r="E445" s="521"/>
      <c r="F445" s="422"/>
      <c r="G445" s="422"/>
    </row>
    <row r="446" spans="2:7">
      <c r="B446" s="421"/>
      <c r="C446" s="421"/>
      <c r="D446" s="421"/>
      <c r="E446" s="521"/>
      <c r="F446" s="422"/>
      <c r="G446" s="422"/>
    </row>
    <row r="447" spans="2:7">
      <c r="B447" s="421"/>
      <c r="C447" s="421"/>
      <c r="D447" s="421"/>
      <c r="E447" s="521"/>
      <c r="F447" s="422"/>
      <c r="G447" s="422"/>
    </row>
    <row r="448" spans="2:7">
      <c r="B448" s="421"/>
      <c r="C448" s="421"/>
      <c r="D448" s="421"/>
      <c r="E448" s="521"/>
      <c r="F448" s="1420"/>
      <c r="G448" s="1420"/>
    </row>
    <row r="449" spans="2:7">
      <c r="B449" s="421"/>
      <c r="C449" s="421"/>
      <c r="D449" s="421"/>
      <c r="E449" s="521"/>
      <c r="F449" s="1420"/>
      <c r="G449" s="1420"/>
    </row>
    <row r="450" spans="2:7">
      <c r="B450" s="421"/>
      <c r="C450" s="421"/>
      <c r="D450" s="421"/>
      <c r="E450" s="521"/>
      <c r="F450" s="1420"/>
      <c r="G450" s="1420"/>
    </row>
    <row r="451" spans="2:7">
      <c r="B451" s="421"/>
      <c r="C451" s="421"/>
      <c r="D451" s="421"/>
      <c r="E451" s="521"/>
      <c r="F451" s="1420"/>
      <c r="G451" s="1420"/>
    </row>
    <row r="452" spans="2:7">
      <c r="B452" s="421"/>
      <c r="C452" s="421"/>
      <c r="D452" s="421"/>
      <c r="E452" s="521"/>
      <c r="F452" s="1420"/>
      <c r="G452" s="1420"/>
    </row>
    <row r="453" spans="2:7">
      <c r="B453" s="421"/>
      <c r="C453" s="421"/>
      <c r="D453" s="421"/>
      <c r="E453" s="521"/>
      <c r="F453" s="1420"/>
      <c r="G453" s="1420"/>
    </row>
    <row r="454" spans="2:7">
      <c r="B454" s="421"/>
      <c r="C454" s="421"/>
      <c r="D454" s="421"/>
      <c r="E454" s="521"/>
      <c r="F454" s="422"/>
      <c r="G454" s="422"/>
    </row>
    <row r="455" spans="2:7">
      <c r="B455" s="421"/>
      <c r="C455" s="421"/>
      <c r="D455" s="421"/>
      <c r="E455" s="521"/>
      <c r="F455" s="422"/>
      <c r="G455" s="422"/>
    </row>
    <row r="456" spans="2:7">
      <c r="B456" s="421"/>
      <c r="C456" s="421"/>
      <c r="D456" s="421"/>
      <c r="E456" s="521"/>
      <c r="F456" s="422"/>
      <c r="G456" s="422"/>
    </row>
    <row r="457" spans="2:7">
      <c r="B457" s="421"/>
      <c r="C457" s="421"/>
      <c r="D457" s="421"/>
      <c r="E457" s="521"/>
      <c r="F457" s="422"/>
      <c r="G457" s="422"/>
    </row>
    <row r="458" spans="2:7">
      <c r="B458" s="421"/>
      <c r="C458" s="421"/>
      <c r="D458" s="421"/>
      <c r="E458" s="521"/>
      <c r="F458" s="422"/>
      <c r="G458" s="422"/>
    </row>
    <row r="459" spans="2:7">
      <c r="B459" s="421"/>
      <c r="C459" s="421"/>
      <c r="D459" s="421"/>
      <c r="E459" s="521"/>
      <c r="F459" s="422"/>
      <c r="G459" s="422"/>
    </row>
    <row r="460" spans="2:7">
      <c r="B460" s="421"/>
      <c r="C460" s="421"/>
      <c r="D460" s="421"/>
      <c r="E460" s="521"/>
      <c r="F460" s="1420"/>
      <c r="G460" s="1420"/>
    </row>
    <row r="461" spans="2:7">
      <c r="B461" s="421"/>
      <c r="C461" s="421"/>
      <c r="D461" s="421"/>
      <c r="E461" s="521"/>
      <c r="F461" s="1420"/>
      <c r="G461" s="1420"/>
    </row>
    <row r="462" spans="2:7">
      <c r="B462" s="421"/>
      <c r="C462" s="421"/>
      <c r="D462" s="421"/>
      <c r="E462" s="521"/>
      <c r="F462" s="1420"/>
      <c r="G462" s="1420"/>
    </row>
    <row r="463" spans="2:7">
      <c r="B463" s="421"/>
      <c r="C463" s="421"/>
      <c r="D463" s="421"/>
      <c r="E463" s="521"/>
      <c r="F463" s="1420"/>
      <c r="G463" s="1420"/>
    </row>
    <row r="464" spans="2:7">
      <c r="B464" s="421"/>
      <c r="C464" s="421"/>
      <c r="D464" s="421"/>
      <c r="E464" s="521"/>
      <c r="F464" s="1420"/>
      <c r="G464" s="1420"/>
    </row>
    <row r="465" spans="2:7">
      <c r="B465" s="421"/>
      <c r="C465" s="421"/>
      <c r="D465" s="421"/>
      <c r="E465" s="521"/>
      <c r="F465" s="1420"/>
      <c r="G465" s="1420"/>
    </row>
    <row r="466" spans="2:7">
      <c r="B466" s="421"/>
      <c r="C466" s="421"/>
      <c r="D466" s="421"/>
      <c r="E466" s="521"/>
      <c r="F466" s="422"/>
      <c r="G466" s="422"/>
    </row>
    <row r="467" spans="2:7">
      <c r="B467" s="421"/>
      <c r="C467" s="421"/>
      <c r="D467" s="421"/>
      <c r="E467" s="521"/>
      <c r="F467" s="422"/>
      <c r="G467" s="422"/>
    </row>
    <row r="468" spans="2:7">
      <c r="B468" s="421"/>
      <c r="C468" s="421"/>
      <c r="D468" s="421"/>
      <c r="E468" s="521"/>
      <c r="F468" s="422"/>
      <c r="G468" s="422"/>
    </row>
    <row r="469" spans="2:7">
      <c r="B469" s="421"/>
      <c r="C469" s="421"/>
      <c r="D469" s="421"/>
      <c r="E469" s="521"/>
      <c r="F469" s="422"/>
      <c r="G469" s="422"/>
    </row>
    <row r="470" spans="2:7">
      <c r="B470" s="421"/>
      <c r="C470" s="421"/>
      <c r="D470" s="421"/>
      <c r="E470" s="521"/>
      <c r="F470" s="422"/>
      <c r="G470" s="422"/>
    </row>
    <row r="471" spans="2:7">
      <c r="B471" s="421"/>
      <c r="C471" s="421"/>
      <c r="D471" s="421"/>
      <c r="E471" s="521"/>
      <c r="F471" s="422"/>
      <c r="G471" s="422"/>
    </row>
    <row r="472" spans="2:7">
      <c r="B472" s="421"/>
      <c r="C472" s="421"/>
      <c r="D472" s="421"/>
      <c r="E472" s="521"/>
      <c r="F472" s="1420"/>
      <c r="G472" s="1420"/>
    </row>
    <row r="473" spans="2:7">
      <c r="B473" s="421"/>
      <c r="C473" s="421"/>
      <c r="D473" s="421"/>
      <c r="E473" s="521"/>
      <c r="F473" s="1420"/>
      <c r="G473" s="1420"/>
    </row>
    <row r="474" spans="2:7">
      <c r="B474" s="421"/>
      <c r="C474" s="421"/>
      <c r="D474" s="421"/>
      <c r="E474" s="521"/>
      <c r="F474" s="1420"/>
      <c r="G474" s="1420"/>
    </row>
    <row r="475" spans="2:7">
      <c r="B475" s="421"/>
      <c r="C475" s="421"/>
      <c r="D475" s="421"/>
      <c r="E475" s="521"/>
      <c r="F475" s="1420"/>
      <c r="G475" s="1420"/>
    </row>
    <row r="476" spans="2:7">
      <c r="B476" s="421"/>
      <c r="C476" s="421"/>
      <c r="D476" s="421"/>
      <c r="E476" s="521"/>
      <c r="F476" s="1420"/>
      <c r="G476" s="1420"/>
    </row>
    <row r="477" spans="2:7">
      <c r="B477" s="421"/>
      <c r="C477" s="421"/>
      <c r="D477" s="421"/>
      <c r="E477" s="521"/>
      <c r="F477" s="1420"/>
      <c r="G477" s="1420"/>
    </row>
    <row r="478" spans="2:7">
      <c r="B478" s="421"/>
      <c r="C478" s="421"/>
      <c r="D478" s="421"/>
      <c r="E478" s="521"/>
      <c r="F478" s="422"/>
      <c r="G478" s="422"/>
    </row>
    <row r="479" spans="2:7">
      <c r="B479" s="421"/>
      <c r="C479" s="421"/>
      <c r="D479" s="421"/>
      <c r="E479" s="521"/>
      <c r="F479" s="422"/>
      <c r="G479" s="422"/>
    </row>
    <row r="480" spans="2:7">
      <c r="B480" s="421"/>
      <c r="C480" s="421"/>
      <c r="D480" s="421"/>
      <c r="E480" s="521"/>
      <c r="F480" s="422"/>
      <c r="G480" s="422"/>
    </row>
    <row r="481" spans="2:7">
      <c r="B481" s="421"/>
      <c r="C481" s="421"/>
      <c r="D481" s="421"/>
      <c r="E481" s="521"/>
      <c r="F481" s="422"/>
      <c r="G481" s="422"/>
    </row>
    <row r="482" spans="2:7">
      <c r="B482" s="421"/>
      <c r="C482" s="421"/>
      <c r="D482" s="421"/>
      <c r="E482" s="521"/>
      <c r="F482" s="422"/>
      <c r="G482" s="422"/>
    </row>
    <row r="483" spans="2:7">
      <c r="B483" s="421"/>
      <c r="C483" s="421"/>
      <c r="D483" s="421"/>
      <c r="E483" s="521"/>
      <c r="F483" s="422"/>
      <c r="G483" s="422"/>
    </row>
    <row r="484" spans="2:7">
      <c r="B484" s="421"/>
      <c r="C484" s="421"/>
      <c r="D484" s="421"/>
      <c r="E484" s="521"/>
      <c r="F484" s="1420"/>
      <c r="G484" s="1420"/>
    </row>
    <row r="485" spans="2:7">
      <c r="B485" s="421"/>
      <c r="C485" s="421"/>
      <c r="D485" s="421"/>
      <c r="E485" s="521"/>
      <c r="F485" s="1420"/>
      <c r="G485" s="1420"/>
    </row>
    <row r="486" spans="2:7">
      <c r="B486" s="421"/>
      <c r="C486" s="421"/>
      <c r="D486" s="421"/>
      <c r="E486" s="521"/>
      <c r="F486" s="1420"/>
      <c r="G486" s="1420"/>
    </row>
    <row r="487" spans="2:7">
      <c r="B487" s="421"/>
      <c r="C487" s="421"/>
      <c r="D487" s="421"/>
      <c r="E487" s="521"/>
      <c r="F487" s="1420"/>
      <c r="G487" s="1420"/>
    </row>
    <row r="488" spans="2:7">
      <c r="B488" s="421"/>
      <c r="C488" s="421"/>
      <c r="D488" s="421"/>
      <c r="E488" s="521"/>
      <c r="F488" s="1420"/>
      <c r="G488" s="1420"/>
    </row>
    <row r="489" spans="2:7">
      <c r="B489" s="421"/>
      <c r="C489" s="421"/>
      <c r="D489" s="421"/>
      <c r="E489" s="521"/>
      <c r="F489" s="1420"/>
      <c r="G489" s="1420"/>
    </row>
    <row r="490" spans="2:7">
      <c r="B490" s="421"/>
      <c r="C490" s="421"/>
      <c r="D490" s="421"/>
      <c r="E490" s="521"/>
      <c r="F490" s="422"/>
      <c r="G490" s="422"/>
    </row>
    <row r="491" spans="2:7">
      <c r="B491" s="421"/>
      <c r="C491" s="421"/>
      <c r="D491" s="421"/>
      <c r="E491" s="521"/>
      <c r="F491" s="422"/>
      <c r="G491" s="422"/>
    </row>
    <row r="492" spans="2:7">
      <c r="B492" s="421"/>
      <c r="C492" s="421"/>
      <c r="D492" s="421"/>
      <c r="E492" s="521"/>
      <c r="F492" s="422"/>
      <c r="G492" s="422"/>
    </row>
    <row r="493" spans="2:7">
      <c r="B493" s="421"/>
      <c r="C493" s="421"/>
      <c r="D493" s="421"/>
      <c r="E493" s="521"/>
      <c r="F493" s="422"/>
      <c r="G493" s="422"/>
    </row>
    <row r="494" spans="2:7">
      <c r="B494" s="421"/>
      <c r="C494" s="421"/>
      <c r="D494" s="421"/>
      <c r="E494" s="521"/>
      <c r="F494" s="422"/>
      <c r="G494" s="422"/>
    </row>
    <row r="495" spans="2:7">
      <c r="B495" s="421"/>
      <c r="C495" s="421"/>
      <c r="D495" s="421"/>
      <c r="E495" s="521"/>
      <c r="F495" s="422"/>
      <c r="G495" s="422"/>
    </row>
    <row r="496" spans="2:7">
      <c r="B496" s="421"/>
      <c r="C496" s="421"/>
      <c r="D496" s="421"/>
      <c r="E496" s="521"/>
      <c r="F496" s="1420"/>
      <c r="G496" s="1420"/>
    </row>
    <row r="497" spans="2:7">
      <c r="B497" s="421"/>
      <c r="C497" s="421"/>
      <c r="D497" s="421"/>
      <c r="E497" s="521"/>
      <c r="F497" s="1420"/>
      <c r="G497" s="1420"/>
    </row>
    <row r="498" spans="2:7">
      <c r="B498" s="421"/>
      <c r="C498" s="421"/>
      <c r="D498" s="421"/>
      <c r="E498" s="521"/>
      <c r="F498" s="1420"/>
      <c r="G498" s="1420"/>
    </row>
    <row r="499" spans="2:7">
      <c r="B499" s="421"/>
      <c r="C499" s="421"/>
      <c r="D499" s="421"/>
      <c r="E499" s="521"/>
      <c r="F499" s="1420"/>
      <c r="G499" s="1420"/>
    </row>
    <row r="500" spans="2:7">
      <c r="B500" s="421"/>
      <c r="C500" s="421"/>
      <c r="D500" s="421"/>
      <c r="E500" s="521"/>
      <c r="F500" s="1420"/>
      <c r="G500" s="1420"/>
    </row>
    <row r="501" spans="2:7">
      <c r="B501" s="421"/>
      <c r="C501" s="421"/>
      <c r="D501" s="421"/>
      <c r="E501" s="521"/>
      <c r="F501" s="1420"/>
      <c r="G501" s="1420"/>
    </row>
    <row r="502" spans="2:7">
      <c r="B502" s="421"/>
      <c r="C502" s="421"/>
      <c r="D502" s="421"/>
      <c r="E502" s="521"/>
      <c r="F502" s="422"/>
      <c r="G502" s="422"/>
    </row>
    <row r="503" spans="2:7">
      <c r="B503" s="421"/>
      <c r="C503" s="421"/>
      <c r="D503" s="421"/>
      <c r="E503" s="521"/>
      <c r="F503" s="422"/>
      <c r="G503" s="422"/>
    </row>
    <row r="504" spans="2:7">
      <c r="B504" s="421"/>
      <c r="C504" s="421"/>
      <c r="D504" s="421"/>
      <c r="E504" s="521"/>
      <c r="F504" s="422"/>
      <c r="G504" s="422"/>
    </row>
    <row r="505" spans="2:7">
      <c r="B505" s="421"/>
      <c r="C505" s="421"/>
      <c r="D505" s="421"/>
      <c r="E505" s="521"/>
      <c r="F505" s="422"/>
      <c r="G505" s="422"/>
    </row>
    <row r="506" spans="2:7">
      <c r="B506" s="421"/>
      <c r="C506" s="421"/>
      <c r="D506" s="421"/>
      <c r="E506" s="521"/>
      <c r="F506" s="422"/>
      <c r="G506" s="422"/>
    </row>
    <row r="507" spans="2:7">
      <c r="B507" s="421"/>
      <c r="C507" s="421"/>
      <c r="D507" s="421"/>
      <c r="E507" s="521"/>
      <c r="F507" s="422"/>
      <c r="G507" s="422"/>
    </row>
    <row r="508" spans="2:7">
      <c r="B508" s="421"/>
      <c r="C508" s="421"/>
      <c r="D508" s="421"/>
      <c r="E508" s="521"/>
      <c r="F508" s="1420"/>
      <c r="G508" s="1420"/>
    </row>
    <row r="509" spans="2:7">
      <c r="B509" s="421"/>
      <c r="C509" s="421"/>
      <c r="D509" s="421"/>
      <c r="E509" s="521"/>
      <c r="F509" s="1420"/>
      <c r="G509" s="1420"/>
    </row>
    <row r="510" spans="2:7">
      <c r="B510" s="421"/>
      <c r="C510" s="421"/>
      <c r="D510" s="421"/>
      <c r="E510" s="521"/>
      <c r="F510" s="1420"/>
      <c r="G510" s="1420"/>
    </row>
    <row r="511" spans="2:7">
      <c r="B511" s="421"/>
      <c r="C511" s="421"/>
      <c r="D511" s="421"/>
      <c r="E511" s="521"/>
      <c r="F511" s="1420"/>
      <c r="G511" s="1420"/>
    </row>
    <row r="512" spans="2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422"/>
      <c r="G514" s="1420"/>
    </row>
    <row r="515" spans="2:7">
      <c r="B515" s="421"/>
      <c r="C515" s="421"/>
      <c r="D515" s="421"/>
      <c r="E515" s="521"/>
      <c r="F515" s="422"/>
      <c r="G515" s="1420"/>
    </row>
    <row r="516" spans="2:7">
      <c r="B516" s="421"/>
      <c r="C516" s="421"/>
      <c r="D516" s="421"/>
      <c r="E516" s="521"/>
      <c r="F516" s="422"/>
      <c r="G516" s="1420"/>
    </row>
    <row r="517" spans="2:7">
      <c r="B517" s="421"/>
      <c r="C517" s="421"/>
      <c r="D517" s="421"/>
      <c r="E517" s="521"/>
      <c r="F517" s="422"/>
      <c r="G517" s="1420"/>
    </row>
    <row r="518" spans="2:7">
      <c r="B518" s="421"/>
      <c r="C518" s="421"/>
      <c r="D518" s="421"/>
      <c r="E518" s="521"/>
      <c r="F518" s="422"/>
      <c r="G518" s="1420"/>
    </row>
    <row r="519" spans="2:7">
      <c r="B519" s="421"/>
      <c r="C519" s="421"/>
      <c r="D519" s="421"/>
      <c r="E519" s="521"/>
      <c r="F519" s="422"/>
      <c r="G519" s="1420"/>
    </row>
    <row r="520" spans="2:7">
      <c r="B520" s="421"/>
      <c r="C520" s="421"/>
      <c r="D520" s="421"/>
      <c r="E520" s="521"/>
      <c r="F520" s="422"/>
      <c r="G520" s="1420"/>
    </row>
    <row r="521" spans="2:7">
      <c r="B521" s="421"/>
      <c r="C521" s="421"/>
      <c r="D521" s="421"/>
      <c r="E521" s="521"/>
      <c r="F521" s="422"/>
      <c r="G521" s="1420"/>
    </row>
    <row r="522" spans="2:7">
      <c r="B522" s="421"/>
      <c r="C522" s="421"/>
      <c r="D522" s="421"/>
      <c r="E522" s="521"/>
      <c r="F522" s="422"/>
      <c r="G522" s="1420"/>
    </row>
    <row r="523" spans="2:7">
      <c r="B523" s="421"/>
      <c r="C523" s="421"/>
      <c r="D523" s="421"/>
      <c r="E523" s="521"/>
      <c r="F523" s="422"/>
      <c r="G523" s="1420"/>
    </row>
    <row r="524" spans="2:7">
      <c r="B524" s="421"/>
      <c r="C524" s="421"/>
      <c r="D524" s="421"/>
      <c r="E524" s="521"/>
      <c r="F524" s="422"/>
      <c r="G524" s="1420"/>
    </row>
    <row r="525" spans="2:7">
      <c r="B525" s="421"/>
      <c r="C525" s="421"/>
      <c r="D525" s="421"/>
      <c r="E525" s="521"/>
      <c r="F525" s="422"/>
      <c r="G525" s="1420"/>
    </row>
    <row r="526" spans="2:7">
      <c r="B526" s="421"/>
      <c r="C526" s="421"/>
      <c r="D526" s="421"/>
      <c r="E526" s="521"/>
      <c r="F526" s="422"/>
      <c r="G526" s="422"/>
    </row>
    <row r="527" spans="2:7">
      <c r="B527" s="421"/>
      <c r="C527" s="421"/>
      <c r="D527" s="421"/>
      <c r="E527" s="521"/>
      <c r="F527" s="422"/>
      <c r="G527" s="422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1420"/>
      <c r="G532" s="422"/>
    </row>
    <row r="533" spans="2:7">
      <c r="B533" s="421"/>
      <c r="C533" s="421"/>
      <c r="D533" s="421"/>
      <c r="E533" s="521"/>
      <c r="F533" s="1420"/>
      <c r="G533" s="422"/>
    </row>
    <row r="534" spans="2:7">
      <c r="B534" s="421"/>
      <c r="C534" s="421"/>
      <c r="D534" s="421"/>
      <c r="E534" s="521"/>
      <c r="F534" s="1420"/>
      <c r="G534" s="422"/>
    </row>
    <row r="535" spans="2:7">
      <c r="B535" s="421"/>
      <c r="C535" s="421"/>
      <c r="D535" s="421"/>
      <c r="E535" s="521"/>
      <c r="F535" s="1420"/>
      <c r="G535" s="422"/>
    </row>
    <row r="536" spans="2:7">
      <c r="B536" s="421"/>
      <c r="C536" s="421"/>
      <c r="D536" s="421"/>
      <c r="E536" s="521"/>
      <c r="F536" s="1420"/>
      <c r="G536" s="422"/>
    </row>
    <row r="537" spans="2:7">
      <c r="B537" s="421"/>
      <c r="C537" s="421"/>
      <c r="D537" s="421"/>
      <c r="E537" s="521"/>
      <c r="F537" s="1420"/>
      <c r="G537" s="422"/>
    </row>
    <row r="538" spans="2:7">
      <c r="B538" s="421"/>
      <c r="C538" s="421"/>
      <c r="D538" s="421"/>
      <c r="E538" s="521"/>
      <c r="F538" s="1420"/>
    </row>
    <row r="539" spans="2:7">
      <c r="B539" s="421"/>
      <c r="C539" s="421"/>
      <c r="D539" s="421"/>
      <c r="E539" s="521"/>
      <c r="F539" s="1420"/>
    </row>
    <row r="540" spans="2:7">
      <c r="B540" s="421"/>
      <c r="C540" s="421"/>
      <c r="D540" s="421"/>
      <c r="E540" s="521"/>
      <c r="F540" s="1420"/>
    </row>
    <row r="541" spans="2:7">
      <c r="B541" s="421"/>
      <c r="C541" s="421"/>
      <c r="D541" s="421"/>
      <c r="E541" s="521"/>
      <c r="F541" s="1420"/>
    </row>
    <row r="542" spans="2:7">
      <c r="B542" s="421"/>
      <c r="C542" s="421"/>
      <c r="D542" s="421"/>
      <c r="E542" s="521"/>
      <c r="F542" s="1420"/>
    </row>
    <row r="543" spans="2:7">
      <c r="B543" s="421"/>
      <c r="C543" s="421"/>
      <c r="D543" s="421"/>
      <c r="E543" s="521"/>
      <c r="F543" s="1420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14</vt:i4>
      </vt:variant>
    </vt:vector>
  </HeadingPairs>
  <TitlesOfParts>
    <vt:vector size="52" baseType="lpstr">
      <vt:lpstr>Points rules</vt:lpstr>
      <vt:lpstr>2023 Exhibitor dashboard</vt:lpstr>
      <vt:lpstr>2023 Exhibitor points</vt:lpstr>
      <vt:lpstr>2023 Variety dashboard</vt:lpstr>
      <vt:lpstr>2023 Variety points data</vt:lpstr>
      <vt:lpstr>2022 Exhibitor dashboard</vt:lpstr>
      <vt:lpstr>2022 Exhibitor points</vt:lpstr>
      <vt:lpstr>2022 Variety dashboard</vt:lpstr>
      <vt:lpstr>2022 Variety points data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2022-06-01T00:52:24Z</cp:lastPrinted>
  <dcterms:created xsi:type="dcterms:W3CDTF">2020-07-02T12:14:03Z</dcterms:created>
  <dcterms:modified xsi:type="dcterms:W3CDTF">2022-11-21T08:38:38Z</dcterms:modified>
</cp:coreProperties>
</file>